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konna\Downloads\MR AREMU MAILS 12022018\APRIL ONLINE REPORTS 2018\APRIL, 2018 CUMULATIVE LOADOUTS\"/>
    </mc:Choice>
  </mc:AlternateContent>
  <bookViews>
    <workbookView xWindow="0" yWindow="0" windowWidth="20490" windowHeight="6765" firstSheet="1" activeTab="2"/>
  </bookViews>
  <sheets>
    <sheet name="MAINLAND 26 APR 2018" sheetId="1" r:id="rId1"/>
    <sheet name="NWEST 26 APR, 2018" sheetId="2" r:id="rId2"/>
    <sheet name="TAURUS 26 APR, 2018" sheetId="4" r:id="rId3"/>
    <sheet name="MATRIX (AGO) 26 APR, 26042018" sheetId="3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4" l="1"/>
  <c r="E26" i="4" s="1"/>
  <c r="F16" i="2" l="1"/>
  <c r="F17" i="2" s="1"/>
  <c r="F15" i="2"/>
  <c r="F12" i="2"/>
  <c r="A8" i="2"/>
  <c r="A9" i="2" s="1"/>
  <c r="A7" i="2"/>
  <c r="F24" i="1"/>
  <c r="F25" i="1" s="1"/>
  <c r="F23" i="1"/>
  <c r="F20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7" i="1"/>
</calcChain>
</file>

<file path=xl/sharedStrings.xml><?xml version="1.0" encoding="utf-8"?>
<sst xmlns="http://schemas.openxmlformats.org/spreadsheetml/2006/main" count="488" uniqueCount="213">
  <si>
    <r>
      <t>DAILY DISPATCH TO FILLING STATIONS</t>
    </r>
    <r>
      <rPr>
        <b/>
        <sz val="20"/>
        <color theme="0"/>
        <rFont val="Tahoma"/>
        <family val="2"/>
      </rPr>
      <t xml:space="preserve">    DATE:26/04/2018.  MAINLAND OIL.</t>
    </r>
  </si>
  <si>
    <t>S/N</t>
  </si>
  <si>
    <t>DATE OF LOADING</t>
  </si>
  <si>
    <t>MARKETER/ STATION</t>
  </si>
  <si>
    <t>DELIVERY/WAYBILL/CODE NO.</t>
  </si>
  <si>
    <t>METER TICKET NO</t>
  </si>
  <si>
    <t>VOLUME (LITRES)</t>
  </si>
  <si>
    <t>TRUCK NO.</t>
  </si>
  <si>
    <t>PRODUCT</t>
  </si>
  <si>
    <t>LOADING DEPOT</t>
  </si>
  <si>
    <t>ETA</t>
  </si>
  <si>
    <t>RECEIVING DEPOT</t>
  </si>
  <si>
    <t>MARKETER'S DETAILED ADDRESS</t>
  </si>
  <si>
    <t>MARKETERS' DEPOT REP</t>
  </si>
  <si>
    <t>TRUCK DRIVER</t>
  </si>
  <si>
    <t>CIVIL DEFENCE PERSONNEL</t>
  </si>
  <si>
    <t xml:space="preserve"> </t>
  </si>
  <si>
    <t>PLOT STREET, ROAD NUMBER &amp; NAME</t>
  </si>
  <si>
    <t>LGA</t>
  </si>
  <si>
    <t>ZONE</t>
  </si>
  <si>
    <t>STATE</t>
  </si>
  <si>
    <t>NAME</t>
  </si>
  <si>
    <t>TELEPHONE NO</t>
  </si>
  <si>
    <t>OPENING STOCK</t>
  </si>
  <si>
    <t>MAINLAND OIL</t>
  </si>
  <si>
    <t>UWN 184 XT</t>
  </si>
  <si>
    <t>PMS</t>
  </si>
  <si>
    <t>N/WEST</t>
  </si>
  <si>
    <t>48 HRS</t>
  </si>
  <si>
    <t>CALABAR</t>
  </si>
  <si>
    <t>CAL</t>
  </si>
  <si>
    <t>S-SOUTH</t>
  </si>
  <si>
    <t>CRS</t>
  </si>
  <si>
    <t>EMEKA</t>
  </si>
  <si>
    <t>0807 155 0229</t>
  </si>
  <si>
    <t>ZERONA</t>
  </si>
  <si>
    <t>0816 274 0934</t>
  </si>
  <si>
    <t>GGJ 294 XA</t>
  </si>
  <si>
    <t>CHIDIRA</t>
  </si>
  <si>
    <t>0803 874 1983</t>
  </si>
  <si>
    <t>MUS 415 XK</t>
  </si>
  <si>
    <t>AHMED</t>
  </si>
  <si>
    <t>0812 188 0992</t>
  </si>
  <si>
    <t>SDA 384 XA</t>
  </si>
  <si>
    <t>ALI</t>
  </si>
  <si>
    <t>0806 093 0939</t>
  </si>
  <si>
    <t>TNK 294 XA</t>
  </si>
  <si>
    <t>MAHMUDA</t>
  </si>
  <si>
    <t>0814 058 2822</t>
  </si>
  <si>
    <t>VDY 108 XA</t>
  </si>
  <si>
    <t>SALEH</t>
  </si>
  <si>
    <t>0905 292 1192</t>
  </si>
  <si>
    <t>CAL 620 XA</t>
  </si>
  <si>
    <t>ADAMU</t>
  </si>
  <si>
    <t>0808 090 1290</t>
  </si>
  <si>
    <t>UWN 183 XT</t>
  </si>
  <si>
    <t>0902 994 0239</t>
  </si>
  <si>
    <t>KTS 43 XA</t>
  </si>
  <si>
    <t>JOHN</t>
  </si>
  <si>
    <t>0810 243 0003</t>
  </si>
  <si>
    <t>DKA 55 YF</t>
  </si>
  <si>
    <t>ABU</t>
  </si>
  <si>
    <t>0807 199 4994</t>
  </si>
  <si>
    <t>DKA 383 YF</t>
  </si>
  <si>
    <t>USMAN</t>
  </si>
  <si>
    <t>0908 094 4456</t>
  </si>
  <si>
    <t>ENU 548 ZH</t>
  </si>
  <si>
    <t>SAMUEL</t>
  </si>
  <si>
    <t>TOTAL FOR INDEPENDENT MARKETERS</t>
  </si>
  <si>
    <t>(12 TRUCKS)</t>
  </si>
  <si>
    <t>TOTAL FOR MAJOR MARKETERS</t>
  </si>
  <si>
    <t>(00 TRUCKS)</t>
  </si>
  <si>
    <t xml:space="preserve">TOTAL LOADED </t>
  </si>
  <si>
    <t>CLOSING STOCK</t>
  </si>
  <si>
    <r>
      <t>DAILY DISPATCH TO FILLING STATIONS</t>
    </r>
    <r>
      <rPr>
        <b/>
        <sz val="20"/>
        <color theme="0"/>
        <rFont val="Tahoma"/>
        <family val="2"/>
      </rPr>
      <t xml:space="preserve">    DATE:26/04/2018.  NORTHWEST OIL.</t>
    </r>
  </si>
  <si>
    <t>NGOZI PET</t>
  </si>
  <si>
    <t>ENU 547 ZH</t>
  </si>
  <si>
    <t>UMUAHIA</t>
  </si>
  <si>
    <t>S-EAST</t>
  </si>
  <si>
    <t>ABIA</t>
  </si>
  <si>
    <t>NZE</t>
  </si>
  <si>
    <t>0803 662 2154</t>
  </si>
  <si>
    <t>0810 121 5417</t>
  </si>
  <si>
    <t>JOACO PET</t>
  </si>
  <si>
    <t>LSD 496 XP</t>
  </si>
  <si>
    <t>CHIGBUO</t>
  </si>
  <si>
    <t>0803 856 0741</t>
  </si>
  <si>
    <t>TONY</t>
  </si>
  <si>
    <t>0806 296 9564</t>
  </si>
  <si>
    <t>KSF 197 XL</t>
  </si>
  <si>
    <t>ORJI</t>
  </si>
  <si>
    <t>0803 540 9517</t>
  </si>
  <si>
    <t>AUSMA</t>
  </si>
  <si>
    <t>ANA 322 XA</t>
  </si>
  <si>
    <t>0806 440 0665</t>
  </si>
  <si>
    <t>SANNI</t>
  </si>
  <si>
    <t>0905 226 8688</t>
  </si>
  <si>
    <t>(04 TRUCKS)</t>
  </si>
  <si>
    <t>DAILY AGO LOADING AT MATRIX DEPOT - WARRI, ON 26.,APRIL 2018 (INTERVENTION)</t>
  </si>
  <si>
    <t>MKTER NAME</t>
  </si>
  <si>
    <t>MKTER CLASS</t>
  </si>
  <si>
    <t>MT No</t>
  </si>
  <si>
    <t>TRUCK No</t>
  </si>
  <si>
    <t>QTY PROG.</t>
  </si>
  <si>
    <t>LOADED QTY (LTRS)</t>
  </si>
  <si>
    <t>DRIVER'S NAME</t>
  </si>
  <si>
    <t>DRIVER'S GSM No</t>
  </si>
  <si>
    <t>WB No</t>
  </si>
  <si>
    <t>FILLING STATION ADDRESS</t>
  </si>
  <si>
    <t>DESTINATION STATE</t>
  </si>
  <si>
    <t>ROYAL GATE</t>
  </si>
  <si>
    <t>IND</t>
  </si>
  <si>
    <t>GBK144XA</t>
  </si>
  <si>
    <t>MUFU</t>
  </si>
  <si>
    <t>070 59256768</t>
  </si>
  <si>
    <t>IFE</t>
  </si>
  <si>
    <t>OSUN</t>
  </si>
  <si>
    <t>AFK470YW</t>
  </si>
  <si>
    <t>ROTIMI</t>
  </si>
  <si>
    <t>090 35083188</t>
  </si>
  <si>
    <t>ASABSIN</t>
  </si>
  <si>
    <t>WWW232ZU</t>
  </si>
  <si>
    <t>TAIWO</t>
  </si>
  <si>
    <t>080 79440038</t>
  </si>
  <si>
    <t>AKURE</t>
  </si>
  <si>
    <t>ONDO</t>
  </si>
  <si>
    <t>ALOBA</t>
  </si>
  <si>
    <t>EKP860XA</t>
  </si>
  <si>
    <t>ELVIS</t>
  </si>
  <si>
    <t>070 87479975</t>
  </si>
  <si>
    <t>BENIN</t>
  </si>
  <si>
    <t>EDO</t>
  </si>
  <si>
    <t>PROPETROL</t>
  </si>
  <si>
    <t>MUS123XR</t>
  </si>
  <si>
    <t>080 71439432</t>
  </si>
  <si>
    <t>SAPELE</t>
  </si>
  <si>
    <t>DELTA</t>
  </si>
  <si>
    <t>VAIRAT OIL</t>
  </si>
  <si>
    <t>STK166XA</t>
  </si>
  <si>
    <t>YAHHAYA</t>
  </si>
  <si>
    <t>080 67051197</t>
  </si>
  <si>
    <t>KANO</t>
  </si>
  <si>
    <t>NO OF TRUCKS</t>
  </si>
  <si>
    <t>PREPARED BY</t>
  </si>
  <si>
    <t>AUTHENTICATED BY:</t>
  </si>
  <si>
    <t>SIGN/DATE</t>
  </si>
  <si>
    <t>CHECKED BY</t>
  </si>
  <si>
    <t>(PPMC REP)</t>
  </si>
  <si>
    <t>(MATRIX COORD)</t>
  </si>
  <si>
    <r>
      <t xml:space="preserve">                DAILY DISPATCH TO FILLING STATIONS</t>
    </r>
    <r>
      <rPr>
        <b/>
        <sz val="20"/>
        <color theme="0"/>
        <rFont val="Tahoma"/>
        <family val="2"/>
      </rPr>
      <t xml:space="preserve">    DATE: 26TH APRIL, 2018</t>
    </r>
  </si>
  <si>
    <t xml:space="preserve">                                                                                                           DEPOT: TAURUS DEPOT</t>
  </si>
  <si>
    <t>DESTINATION OF LOADING</t>
  </si>
  <si>
    <t>YAMAN LTD</t>
  </si>
  <si>
    <t>KWL 369 ZZ</t>
  </si>
  <si>
    <t>BENUE</t>
  </si>
  <si>
    <t>PDO - TAURUS</t>
  </si>
  <si>
    <t>AMINU</t>
  </si>
  <si>
    <t>0706 9529 018</t>
  </si>
  <si>
    <t>AMINU AYUBA</t>
  </si>
  <si>
    <t>USL 45 XL</t>
  </si>
  <si>
    <t>KINGSLEY</t>
  </si>
  <si>
    <t>0817 1696 838</t>
  </si>
  <si>
    <t>DAKE INVEST</t>
  </si>
  <si>
    <t>BEN 887 ZW</t>
  </si>
  <si>
    <t>ESE</t>
  </si>
  <si>
    <t>0909 0861 786</t>
  </si>
  <si>
    <t>ASMAT OIL LTD</t>
  </si>
  <si>
    <t>0438055</t>
  </si>
  <si>
    <t>KWL 560 ZZ</t>
  </si>
  <si>
    <t>NIGER</t>
  </si>
  <si>
    <t>NURA</t>
  </si>
  <si>
    <t>0809 3887 741</t>
  </si>
  <si>
    <t>RASGOKE INVEST</t>
  </si>
  <si>
    <t>UBJ 190 XA</t>
  </si>
  <si>
    <t>SANI</t>
  </si>
  <si>
    <t>0816 9871 481</t>
  </si>
  <si>
    <t>GURA NIG LTD</t>
  </si>
  <si>
    <t>DKA 54 XF</t>
  </si>
  <si>
    <t>ALIYU</t>
  </si>
  <si>
    <t>0803 6406 132</t>
  </si>
  <si>
    <t>MKA 792 ZF</t>
  </si>
  <si>
    <t>0703 0066 089</t>
  </si>
  <si>
    <t>DKA 59 XF</t>
  </si>
  <si>
    <t>AWALU</t>
  </si>
  <si>
    <t>0803 6964 182</t>
  </si>
  <si>
    <t>DKA 73 XF</t>
  </si>
  <si>
    <t>AWOLU</t>
  </si>
  <si>
    <t>0803 4548 964</t>
  </si>
  <si>
    <t>GLOBAL QUETUDE PET</t>
  </si>
  <si>
    <t>BEN 814 YY</t>
  </si>
  <si>
    <t>GABRIEL</t>
  </si>
  <si>
    <t>0816 9874 489</t>
  </si>
  <si>
    <t>GBZ 437 XA</t>
  </si>
  <si>
    <t>DAPO</t>
  </si>
  <si>
    <t>0806 4114 238</t>
  </si>
  <si>
    <t>MANNAJOT NIG. LTD</t>
  </si>
  <si>
    <t>0437946</t>
  </si>
  <si>
    <t>BEN 03 ZU</t>
  </si>
  <si>
    <t>FEMI</t>
  </si>
  <si>
    <t>0806 3987 771</t>
  </si>
  <si>
    <t>0437947</t>
  </si>
  <si>
    <t>AYB 679 XA</t>
  </si>
  <si>
    <t>SUNDAY</t>
  </si>
  <si>
    <t>0805 8876 151</t>
  </si>
  <si>
    <t>KWL 804 ZZ</t>
  </si>
  <si>
    <t>MOHAMMED</t>
  </si>
  <si>
    <t>0805 5490 679</t>
  </si>
  <si>
    <t>GWA 586 YE</t>
  </si>
  <si>
    <t>YUSUF</t>
  </si>
  <si>
    <t>0706 1207 896</t>
  </si>
  <si>
    <t xml:space="preserve">   CLOSING BALANCE</t>
  </si>
  <si>
    <t>S/NO</t>
  </si>
  <si>
    <t xml:space="preserve">CLOSING BALANCE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</si>
</sst>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[$-409]d\-mmm\-yy;@"/>
    <numFmt numFmtId="165" formatCode="_(* #,##0_);_(* \(#,##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20"/>
      <color theme="0"/>
      <name val="Tahoma"/>
      <family val="2"/>
    </font>
    <font>
      <b/>
      <sz val="20"/>
      <color theme="0"/>
      <name val="Tahoma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6"/>
      <color rgb="FFFF0000"/>
      <name val="Arial Narrow"/>
      <family val="2"/>
    </font>
    <font>
      <b/>
      <sz val="16"/>
      <name val="Arial Narrow"/>
      <family val="2"/>
    </font>
    <font>
      <b/>
      <sz val="16"/>
      <color theme="1"/>
      <name val="Arial Narrow"/>
      <family val="2"/>
    </font>
    <font>
      <b/>
      <i/>
      <sz val="16"/>
      <color theme="1"/>
      <name val="Arial Narrow"/>
      <family val="2"/>
    </font>
    <font>
      <b/>
      <i/>
      <sz val="16"/>
      <name val="Arial Narrow"/>
      <family val="2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0"/>
      <name val="Tahoma"/>
      <family val="2"/>
    </font>
    <font>
      <b/>
      <sz val="10"/>
      <color rgb="FFFF000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b/>
      <sz val="12"/>
      <color theme="1"/>
      <name val="Calibri"/>
      <family val="2"/>
      <scheme val="minor"/>
    </font>
    <font>
      <sz val="11"/>
      <name val="Arial"/>
      <family val="2"/>
    </font>
    <font>
      <b/>
      <sz val="14"/>
      <name val="Arial"/>
      <family val="2"/>
    </font>
    <font>
      <sz val="16"/>
      <name val="Arial Narrow"/>
      <family val="2"/>
    </font>
    <font>
      <sz val="16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220">
    <xf numFmtId="0" fontId="0" fillId="0" borderId="0" xfId="0"/>
    <xf numFmtId="0" fontId="7" fillId="0" borderId="0" xfId="0" applyFont="1"/>
    <xf numFmtId="0" fontId="9" fillId="0" borderId="0" xfId="0" applyFont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164" fontId="10" fillId="0" borderId="5" xfId="0" applyNumberFormat="1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165" fontId="10" fillId="0" borderId="5" xfId="1" applyNumberFormat="1" applyFont="1" applyBorder="1" applyAlignment="1">
      <alignment horizontal="center" wrapText="1"/>
    </xf>
    <xf numFmtId="3" fontId="10" fillId="0" borderId="5" xfId="0" applyNumberFormat="1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14" fontId="9" fillId="0" borderId="5" xfId="0" applyNumberFormat="1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0" fontId="10" fillId="0" borderId="8" xfId="0" applyFont="1" applyFill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10" fillId="0" borderId="0" xfId="0" applyFont="1" applyFill="1" applyBorder="1" applyAlignment="1">
      <alignment horizontal="center" wrapText="1"/>
    </xf>
    <xf numFmtId="164" fontId="11" fillId="0" borderId="5" xfId="0" applyNumberFormat="1" applyFont="1" applyBorder="1" applyAlignment="1">
      <alignment horizontal="center" wrapText="1"/>
    </xf>
    <xf numFmtId="14" fontId="12" fillId="0" borderId="5" xfId="0" applyNumberFormat="1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0" fontId="11" fillId="0" borderId="8" xfId="0" applyFont="1" applyFill="1" applyBorder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3" fontId="3" fillId="0" borderId="5" xfId="0" applyNumberFormat="1" applyFont="1" applyBorder="1" applyAlignment="1">
      <alignment horizontal="center" wrapText="1"/>
    </xf>
    <xf numFmtId="0" fontId="14" fillId="0" borderId="5" xfId="0" applyFont="1" applyBorder="1" applyAlignment="1">
      <alignment horizontal="center"/>
    </xf>
    <xf numFmtId="0" fontId="3" fillId="0" borderId="10" xfId="0" quotePrefix="1" applyFont="1" applyBorder="1" applyAlignment="1">
      <alignment horizontal="center"/>
    </xf>
    <xf numFmtId="3" fontId="14" fillId="0" borderId="5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4" fontId="15" fillId="0" borderId="5" xfId="0" applyNumberFormat="1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3" fontId="15" fillId="0" borderId="5" xfId="0" applyNumberFormat="1" applyFont="1" applyBorder="1" applyAlignment="1">
      <alignment horizontal="center" wrapText="1"/>
    </xf>
    <xf numFmtId="0" fontId="15" fillId="0" borderId="5" xfId="0" applyFont="1" applyBorder="1" applyAlignment="1">
      <alignment horizontal="center" wrapText="1"/>
    </xf>
    <xf numFmtId="0" fontId="15" fillId="0" borderId="0" xfId="0" applyFont="1" applyBorder="1"/>
    <xf numFmtId="3" fontId="0" fillId="0" borderId="5" xfId="0" applyNumberFormat="1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14" fillId="0" borderId="0" xfId="0" applyFont="1" applyBorder="1"/>
    <xf numFmtId="3" fontId="15" fillId="0" borderId="0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 wrapText="1"/>
    </xf>
    <xf numFmtId="3" fontId="15" fillId="0" borderId="0" xfId="0" applyNumberFormat="1" applyFont="1" applyBorder="1"/>
    <xf numFmtId="0" fontId="0" fillId="0" borderId="0" xfId="0" applyBorder="1"/>
    <xf numFmtId="0" fontId="6" fillId="0" borderId="0" xfId="2" applyAlignment="1">
      <alignment horizontal="left"/>
    </xf>
    <xf numFmtId="0" fontId="16" fillId="2" borderId="14" xfId="2" applyFont="1" applyFill="1" applyBorder="1" applyAlignment="1">
      <alignment horizontal="center" vertical="center"/>
    </xf>
    <xf numFmtId="0" fontId="16" fillId="2" borderId="14" xfId="2" applyFont="1" applyFill="1" applyBorder="1" applyAlignment="1">
      <alignment vertical="center"/>
    </xf>
    <xf numFmtId="0" fontId="6" fillId="0" borderId="0" xfId="2"/>
    <xf numFmtId="0" fontId="0" fillId="0" borderId="5" xfId="0" applyFont="1" applyBorder="1" applyAlignment="1">
      <alignment horizontal="left"/>
    </xf>
    <xf numFmtId="0" fontId="0" fillId="0" borderId="5" xfId="0" quotePrefix="1" applyFont="1" applyBorder="1" applyAlignment="1">
      <alignment horizontal="center"/>
    </xf>
    <xf numFmtId="0" fontId="0" fillId="0" borderId="5" xfId="0" applyFont="1" applyBorder="1" applyAlignment="1">
      <alignment horizontal="center" vertical="center"/>
    </xf>
    <xf numFmtId="0" fontId="19" fillId="0" borderId="5" xfId="2" applyFont="1" applyFill="1" applyBorder="1" applyAlignment="1">
      <alignment horizontal="center" vertical="center"/>
    </xf>
    <xf numFmtId="0" fontId="18" fillId="0" borderId="0" xfId="2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horizontal="center" vertical="center"/>
    </xf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 wrapText="1"/>
    </xf>
    <xf numFmtId="0" fontId="19" fillId="0" borderId="0" xfId="2" applyFont="1" applyFill="1" applyBorder="1" applyAlignment="1">
      <alignment horizontal="center" vertical="center"/>
    </xf>
    <xf numFmtId="4" fontId="20" fillId="0" borderId="0" xfId="0" applyNumberFormat="1" applyFont="1" applyBorder="1" applyAlignment="1">
      <alignment horizontal="center"/>
    </xf>
    <xf numFmtId="0" fontId="20" fillId="0" borderId="0" xfId="0" applyNumberFormat="1" applyFont="1" applyBorder="1" applyAlignment="1">
      <alignment horizontal="center"/>
    </xf>
    <xf numFmtId="0" fontId="6" fillId="0" borderId="0" xfId="2" applyFont="1" applyAlignment="1">
      <alignment horizontal="center" vertical="center"/>
    </xf>
    <xf numFmtId="0" fontId="21" fillId="0" borderId="0" xfId="2" applyFont="1" applyAlignment="1">
      <alignment horizontal="center" vertical="center"/>
    </xf>
    <xf numFmtId="0" fontId="22" fillId="0" borderId="0" xfId="2" applyFont="1" applyAlignment="1">
      <alignment horizontal="center" vertical="center"/>
    </xf>
    <xf numFmtId="165" fontId="23" fillId="0" borderId="5" xfId="1" applyNumberFormat="1" applyFont="1" applyBorder="1" applyAlignment="1">
      <alignment horizontal="center" vertical="center" wrapText="1"/>
    </xf>
    <xf numFmtId="0" fontId="6" fillId="0" borderId="0" xfId="2" applyAlignment="1">
      <alignment horizontal="center" vertical="center"/>
    </xf>
    <xf numFmtId="165" fontId="23" fillId="0" borderId="0" xfId="1" applyNumberFormat="1" applyFont="1" applyBorder="1" applyAlignment="1">
      <alignment horizontal="center" vertical="center" wrapText="1"/>
    </xf>
    <xf numFmtId="0" fontId="6" fillId="0" borderId="0" xfId="2" applyFont="1" applyAlignment="1">
      <alignment horizontal="center"/>
    </xf>
    <xf numFmtId="0" fontId="6" fillId="0" borderId="0" xfId="2" applyFont="1" applyAlignment="1"/>
    <xf numFmtId="0" fontId="22" fillId="0" borderId="0" xfId="2" applyFont="1"/>
    <xf numFmtId="0" fontId="21" fillId="0" borderId="0" xfId="2" applyFont="1" applyBorder="1" applyAlignment="1">
      <alignment horizontal="center" vertical="center"/>
    </xf>
    <xf numFmtId="3" fontId="22" fillId="0" borderId="5" xfId="2" applyNumberFormat="1" applyFont="1" applyBorder="1"/>
    <xf numFmtId="0" fontId="6" fillId="0" borderId="0" xfId="2" applyBorder="1" applyAlignment="1">
      <alignment horizontal="center"/>
    </xf>
    <xf numFmtId="0" fontId="6" fillId="0" borderId="0" xfId="2" applyBorder="1"/>
    <xf numFmtId="0" fontId="6" fillId="0" borderId="0" xfId="2" applyAlignment="1"/>
    <xf numFmtId="0" fontId="6" fillId="0" borderId="0" xfId="2" applyFont="1" applyBorder="1"/>
    <xf numFmtId="0" fontId="6" fillId="0" borderId="0" xfId="2" applyAlignment="1">
      <alignment horizontal="center"/>
    </xf>
    <xf numFmtId="0" fontId="16" fillId="2" borderId="14" xfId="2" applyFont="1" applyFill="1" applyBorder="1" applyAlignment="1">
      <alignment horizontal="right" vertical="center"/>
    </xf>
    <xf numFmtId="3" fontId="0" fillId="0" borderId="5" xfId="0" applyNumberFormat="1" applyFont="1" applyBorder="1" applyAlignment="1">
      <alignment horizontal="right"/>
    </xf>
    <xf numFmtId="3" fontId="20" fillId="0" borderId="0" xfId="0" applyNumberFormat="1" applyFont="1" applyBorder="1" applyAlignment="1">
      <alignment horizontal="right"/>
    </xf>
    <xf numFmtId="0" fontId="24" fillId="0" borderId="0" xfId="2" applyFont="1" applyAlignment="1">
      <alignment horizontal="right" vertical="center"/>
    </xf>
    <xf numFmtId="3" fontId="23" fillId="0" borderId="5" xfId="0" applyNumberFormat="1" applyFont="1" applyBorder="1" applyAlignment="1">
      <alignment horizontal="right"/>
    </xf>
    <xf numFmtId="0" fontId="6" fillId="0" borderId="0" xfId="2" applyAlignment="1">
      <alignment horizontal="right"/>
    </xf>
    <xf numFmtId="0" fontId="22" fillId="0" borderId="0" xfId="2" applyFont="1" applyAlignment="1">
      <alignment horizontal="right"/>
    </xf>
    <xf numFmtId="3" fontId="25" fillId="0" borderId="0" xfId="2" applyNumberFormat="1" applyFont="1" applyBorder="1" applyAlignment="1">
      <alignment horizontal="right"/>
    </xf>
    <xf numFmtId="14" fontId="19" fillId="0" borderId="5" xfId="2" applyNumberFormat="1" applyFont="1" applyFill="1" applyBorder="1" applyAlignment="1">
      <alignment horizontal="center" vertical="center"/>
    </xf>
    <xf numFmtId="0" fontId="20" fillId="0" borderId="5" xfId="0" applyFont="1" applyBorder="1" applyAlignment="1">
      <alignment horizontal="center" wrapText="1"/>
    </xf>
    <xf numFmtId="0" fontId="0" fillId="0" borderId="5" xfId="0" applyFont="1" applyBorder="1"/>
    <xf numFmtId="0" fontId="6" fillId="0" borderId="0" xfId="2" applyFont="1"/>
    <xf numFmtId="0" fontId="20" fillId="0" borderId="5" xfId="0" applyFont="1" applyBorder="1" applyAlignment="1">
      <alignment horizontal="center"/>
    </xf>
    <xf numFmtId="0" fontId="6" fillId="0" borderId="0" xfId="2" applyAlignment="1">
      <alignment horizontal="center" vertical="center" wrapText="1"/>
    </xf>
    <xf numFmtId="0" fontId="17" fillId="3" borderId="5" xfId="2" applyFont="1" applyFill="1" applyBorder="1" applyAlignment="1">
      <alignment horizontal="center" vertical="center" wrapText="1"/>
    </xf>
    <xf numFmtId="0" fontId="17" fillId="3" borderId="6" xfId="2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3" fontId="3" fillId="0" borderId="22" xfId="0" applyNumberFormat="1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wrapText="1"/>
    </xf>
    <xf numFmtId="3" fontId="0" fillId="0" borderId="5" xfId="0" applyNumberFormat="1" applyFont="1" applyBorder="1" applyAlignment="1">
      <alignment horizontal="center" wrapText="1"/>
    </xf>
    <xf numFmtId="0" fontId="0" fillId="0" borderId="0" xfId="0" applyFont="1"/>
    <xf numFmtId="0" fontId="0" fillId="0" borderId="10" xfId="0" applyFont="1" applyBorder="1" applyAlignment="1">
      <alignment horizontal="center" wrapText="1"/>
    </xf>
    <xf numFmtId="0" fontId="3" fillId="0" borderId="27" xfId="0" applyFont="1" applyBorder="1" applyAlignment="1">
      <alignment horizontal="center"/>
    </xf>
    <xf numFmtId="0" fontId="3" fillId="0" borderId="27" xfId="0" applyFont="1" applyBorder="1" applyAlignment="1">
      <alignment horizontal="center" wrapText="1"/>
    </xf>
    <xf numFmtId="3" fontId="3" fillId="0" borderId="27" xfId="0" applyNumberFormat="1" applyFont="1" applyBorder="1" applyAlignment="1">
      <alignment horizontal="center" vertical="center" wrapText="1"/>
    </xf>
    <xf numFmtId="165" fontId="3" fillId="0" borderId="27" xfId="1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wrapText="1"/>
    </xf>
    <xf numFmtId="0" fontId="0" fillId="0" borderId="15" xfId="0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3" fontId="0" fillId="0" borderId="16" xfId="0" applyNumberFormat="1" applyFont="1" applyBorder="1" applyAlignment="1">
      <alignment horizontal="center" wrapText="1"/>
    </xf>
    <xf numFmtId="0" fontId="0" fillId="0" borderId="18" xfId="0" applyFont="1" applyBorder="1" applyAlignment="1">
      <alignment horizontal="center" wrapText="1"/>
    </xf>
    <xf numFmtId="0" fontId="0" fillId="0" borderId="4" xfId="0" applyFont="1" applyBorder="1" applyAlignment="1">
      <alignment horizontal="center"/>
    </xf>
    <xf numFmtId="0" fontId="0" fillId="0" borderId="6" xfId="0" applyFont="1" applyBorder="1" applyAlignment="1">
      <alignment horizontal="center" wrapText="1"/>
    </xf>
    <xf numFmtId="0" fontId="0" fillId="0" borderId="29" xfId="0" applyFont="1" applyBorder="1" applyAlignment="1">
      <alignment horizontal="center"/>
    </xf>
    <xf numFmtId="0" fontId="0" fillId="0" borderId="30" xfId="0" applyFont="1" applyBorder="1" applyAlignment="1">
      <alignment horizontal="center" wrapText="1"/>
    </xf>
    <xf numFmtId="3" fontId="0" fillId="0" borderId="30" xfId="0" applyNumberFormat="1" applyFont="1" applyBorder="1" applyAlignment="1">
      <alignment horizontal="center" wrapText="1"/>
    </xf>
    <xf numFmtId="0" fontId="0" fillId="0" borderId="31" xfId="0" applyFont="1" applyBorder="1" applyAlignment="1">
      <alignment horizontal="center" wrapText="1"/>
    </xf>
    <xf numFmtId="3" fontId="3" fillId="0" borderId="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164" fontId="27" fillId="0" borderId="5" xfId="0" applyNumberFormat="1" applyFont="1" applyBorder="1" applyAlignment="1">
      <alignment horizontal="center" wrapText="1"/>
    </xf>
    <xf numFmtId="0" fontId="27" fillId="0" borderId="5" xfId="0" applyFont="1" applyBorder="1" applyAlignment="1">
      <alignment horizontal="center" wrapText="1"/>
    </xf>
    <xf numFmtId="165" fontId="27" fillId="0" borderId="5" xfId="1" applyNumberFormat="1" applyFont="1" applyBorder="1" applyAlignment="1">
      <alignment horizontal="center" wrapText="1"/>
    </xf>
    <xf numFmtId="3" fontId="27" fillId="0" borderId="5" xfId="0" applyNumberFormat="1" applyFont="1" applyBorder="1" applyAlignment="1">
      <alignment horizontal="center" wrapText="1"/>
    </xf>
    <xf numFmtId="0" fontId="26" fillId="0" borderId="5" xfId="0" applyFont="1" applyBorder="1" applyAlignment="1">
      <alignment horizontal="center" wrapText="1"/>
    </xf>
    <xf numFmtId="0" fontId="26" fillId="0" borderId="0" xfId="0" applyFont="1" applyAlignment="1">
      <alignment horizontal="center" wrapText="1"/>
    </xf>
    <xf numFmtId="14" fontId="26" fillId="0" borderId="5" xfId="0" applyNumberFormat="1" applyFont="1" applyBorder="1" applyAlignment="1">
      <alignment horizontal="center" wrapText="1"/>
    </xf>
    <xf numFmtId="0" fontId="27" fillId="0" borderId="7" xfId="0" applyFont="1" applyBorder="1" applyAlignment="1">
      <alignment horizontal="center" wrapText="1"/>
    </xf>
    <xf numFmtId="0" fontId="27" fillId="0" borderId="8" xfId="0" applyFont="1" applyBorder="1" applyAlignment="1">
      <alignment horizontal="center" wrapText="1"/>
    </xf>
    <xf numFmtId="0" fontId="27" fillId="0" borderId="8" xfId="0" applyFont="1" applyFill="1" applyBorder="1" applyAlignment="1">
      <alignment horizontal="center" wrapText="1"/>
    </xf>
    <xf numFmtId="0" fontId="27" fillId="0" borderId="0" xfId="0" applyFont="1" applyBorder="1" applyAlignment="1">
      <alignment horizontal="center" wrapText="1"/>
    </xf>
    <xf numFmtId="0" fontId="9" fillId="0" borderId="32" xfId="0" applyFont="1" applyBorder="1" applyAlignment="1">
      <alignment horizontal="center" wrapText="1"/>
    </xf>
    <xf numFmtId="164" fontId="11" fillId="0" borderId="11" xfId="0" applyNumberFormat="1" applyFont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  <xf numFmtId="0" fontId="11" fillId="0" borderId="11" xfId="0" applyFont="1" applyBorder="1" applyAlignment="1">
      <alignment horizontal="center" wrapText="1"/>
    </xf>
    <xf numFmtId="165" fontId="10" fillId="0" borderId="11" xfId="1" applyNumberFormat="1" applyFont="1" applyBorder="1" applyAlignment="1">
      <alignment horizontal="center" wrapText="1"/>
    </xf>
    <xf numFmtId="3" fontId="11" fillId="0" borderId="11" xfId="0" applyNumberFormat="1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14" fontId="12" fillId="0" borderId="11" xfId="0" applyNumberFormat="1" applyFont="1" applyBorder="1" applyAlignment="1">
      <alignment horizontal="center" wrapText="1"/>
    </xf>
    <xf numFmtId="0" fontId="11" fillId="0" borderId="20" xfId="0" applyFont="1" applyBorder="1" applyAlignment="1">
      <alignment horizontal="center" wrapText="1"/>
    </xf>
    <xf numFmtId="0" fontId="26" fillId="0" borderId="15" xfId="0" applyFont="1" applyBorder="1" applyAlignment="1">
      <alignment horizontal="center" wrapText="1"/>
    </xf>
    <xf numFmtId="164" fontId="27" fillId="0" borderId="16" xfId="0" applyNumberFormat="1" applyFont="1" applyBorder="1" applyAlignment="1">
      <alignment horizontal="center" wrapText="1"/>
    </xf>
    <xf numFmtId="0" fontId="27" fillId="0" borderId="16" xfId="0" applyFont="1" applyBorder="1" applyAlignment="1">
      <alignment horizontal="center" wrapText="1"/>
    </xf>
    <xf numFmtId="165" fontId="27" fillId="0" borderId="16" xfId="1" applyNumberFormat="1" applyFont="1" applyBorder="1" applyAlignment="1">
      <alignment horizontal="center" wrapText="1"/>
    </xf>
    <xf numFmtId="3" fontId="27" fillId="0" borderId="16" xfId="0" applyNumberFormat="1" applyFont="1" applyBorder="1" applyAlignment="1">
      <alignment horizontal="center" wrapText="1"/>
    </xf>
    <xf numFmtId="0" fontId="26" fillId="0" borderId="16" xfId="0" applyFont="1" applyBorder="1" applyAlignment="1">
      <alignment horizontal="center" wrapText="1"/>
    </xf>
    <xf numFmtId="0" fontId="26" fillId="0" borderId="33" xfId="0" applyFont="1" applyBorder="1" applyAlignment="1">
      <alignment horizontal="center" wrapText="1"/>
    </xf>
    <xf numFmtId="14" fontId="26" fillId="0" borderId="16" xfId="0" applyNumberFormat="1" applyFont="1" applyBorder="1" applyAlignment="1">
      <alignment horizontal="center" wrapText="1"/>
    </xf>
    <xf numFmtId="0" fontId="27" fillId="0" borderId="34" xfId="0" applyFont="1" applyBorder="1" applyAlignment="1">
      <alignment horizontal="center" wrapText="1"/>
    </xf>
    <xf numFmtId="0" fontId="27" fillId="0" borderId="35" xfId="0" applyFont="1" applyBorder="1" applyAlignment="1">
      <alignment horizontal="center" wrapText="1"/>
    </xf>
    <xf numFmtId="0" fontId="27" fillId="0" borderId="35" xfId="0" applyFont="1" applyFill="1" applyBorder="1" applyAlignment="1">
      <alignment horizontal="center" wrapText="1"/>
    </xf>
    <xf numFmtId="0" fontId="27" fillId="0" borderId="33" xfId="0" applyFont="1" applyBorder="1" applyAlignment="1">
      <alignment horizontal="center" wrapText="1"/>
    </xf>
    <xf numFmtId="0" fontId="27" fillId="0" borderId="36" xfId="0" applyFont="1" applyBorder="1" applyAlignment="1">
      <alignment horizontal="center" wrapText="1"/>
    </xf>
    <xf numFmtId="0" fontId="26" fillId="0" borderId="0" xfId="0" applyFont="1" applyBorder="1" applyAlignment="1">
      <alignment horizontal="center" wrapText="1"/>
    </xf>
    <xf numFmtId="0" fontId="27" fillId="0" borderId="37" xfId="0" applyFont="1" applyBorder="1" applyAlignment="1">
      <alignment horizontal="center" wrapText="1"/>
    </xf>
    <xf numFmtId="0" fontId="26" fillId="0" borderId="29" xfId="0" applyFont="1" applyBorder="1" applyAlignment="1">
      <alignment horizontal="center" wrapText="1"/>
    </xf>
    <xf numFmtId="164" fontId="27" fillId="0" borderId="30" xfId="0" applyNumberFormat="1" applyFont="1" applyBorder="1" applyAlignment="1">
      <alignment horizontal="center" wrapText="1"/>
    </xf>
    <xf numFmtId="0" fontId="27" fillId="0" borderId="30" xfId="0" applyFont="1" applyBorder="1" applyAlignment="1">
      <alignment horizontal="center" wrapText="1"/>
    </xf>
    <xf numFmtId="165" fontId="27" fillId="0" borderId="30" xfId="1" applyNumberFormat="1" applyFont="1" applyBorder="1" applyAlignment="1">
      <alignment horizontal="center" wrapText="1"/>
    </xf>
    <xf numFmtId="3" fontId="27" fillId="0" borderId="30" xfId="0" applyNumberFormat="1" applyFont="1" applyBorder="1" applyAlignment="1">
      <alignment horizontal="center" wrapText="1"/>
    </xf>
    <xf numFmtId="0" fontId="26" fillId="0" borderId="30" xfId="0" applyFont="1" applyBorder="1" applyAlignment="1">
      <alignment horizontal="center" wrapText="1"/>
    </xf>
    <xf numFmtId="0" fontId="26" fillId="0" borderId="14" xfId="0" applyFont="1" applyBorder="1" applyAlignment="1">
      <alignment horizontal="center" wrapText="1"/>
    </xf>
    <xf numFmtId="14" fontId="26" fillId="0" borderId="30" xfId="0" applyNumberFormat="1" applyFont="1" applyBorder="1" applyAlignment="1">
      <alignment horizontal="center" wrapText="1"/>
    </xf>
    <xf numFmtId="0" fontId="27" fillId="0" borderId="38" xfId="0" applyFont="1" applyBorder="1" applyAlignment="1">
      <alignment horizontal="center" wrapText="1"/>
    </xf>
    <xf numFmtId="0" fontId="27" fillId="0" borderId="39" xfId="0" applyFont="1" applyBorder="1" applyAlignment="1">
      <alignment horizontal="center" wrapText="1"/>
    </xf>
    <xf numFmtId="0" fontId="27" fillId="0" borderId="39" xfId="0" applyFont="1" applyFill="1" applyBorder="1" applyAlignment="1">
      <alignment horizontal="center" wrapText="1"/>
    </xf>
    <xf numFmtId="0" fontId="27" fillId="0" borderId="14" xfId="0" applyFont="1" applyBorder="1" applyAlignment="1">
      <alignment horizontal="center" wrapText="1"/>
    </xf>
    <xf numFmtId="0" fontId="27" fillId="0" borderId="40" xfId="0" applyFont="1" applyBorder="1" applyAlignment="1">
      <alignment horizontal="center" wrapText="1"/>
    </xf>
    <xf numFmtId="0" fontId="9" fillId="0" borderId="43" xfId="0" applyFont="1" applyBorder="1" applyAlignment="1">
      <alignment horizontal="center" wrapText="1"/>
    </xf>
    <xf numFmtId="164" fontId="11" fillId="0" borderId="27" xfId="0" applyNumberFormat="1" applyFont="1" applyBorder="1" applyAlignment="1">
      <alignment horizontal="center" wrapText="1"/>
    </xf>
    <xf numFmtId="0" fontId="10" fillId="0" borderId="27" xfId="0" applyFont="1" applyBorder="1" applyAlignment="1">
      <alignment horizontal="center" wrapText="1"/>
    </xf>
    <xf numFmtId="165" fontId="10" fillId="0" borderId="27" xfId="1" applyNumberFormat="1" applyFont="1" applyBorder="1" applyAlignment="1">
      <alignment horizontal="center" wrapText="1"/>
    </xf>
    <xf numFmtId="3" fontId="10" fillId="0" borderId="27" xfId="0" applyNumberFormat="1" applyFont="1" applyBorder="1" applyAlignment="1">
      <alignment horizontal="center" wrapText="1"/>
    </xf>
    <xf numFmtId="0" fontId="9" fillId="0" borderId="27" xfId="0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0" fillId="0" borderId="44" xfId="0" applyFont="1" applyBorder="1" applyAlignment="1">
      <alignment horizontal="center" wrapText="1"/>
    </xf>
    <xf numFmtId="0" fontId="8" fillId="3" borderId="30" xfId="0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164" fontId="10" fillId="0" borderId="11" xfId="0" applyNumberFormat="1" applyFont="1" applyBorder="1" applyAlignment="1">
      <alignment horizontal="center" wrapText="1"/>
    </xf>
    <xf numFmtId="3" fontId="10" fillId="0" borderId="11" xfId="0" applyNumberFormat="1" applyFont="1" applyBorder="1" applyAlignment="1">
      <alignment horizontal="center" wrapText="1"/>
    </xf>
    <xf numFmtId="14" fontId="9" fillId="0" borderId="11" xfId="0" applyNumberFormat="1" applyFont="1" applyBorder="1" applyAlignment="1">
      <alignment horizontal="center" wrapText="1"/>
    </xf>
    <xf numFmtId="164" fontId="10" fillId="0" borderId="27" xfId="0" applyNumberFormat="1" applyFont="1" applyBorder="1" applyAlignment="1">
      <alignment horizontal="center" wrapText="1"/>
    </xf>
    <xf numFmtId="14" fontId="9" fillId="0" borderId="27" xfId="0" applyNumberFormat="1" applyFont="1" applyBorder="1" applyAlignment="1">
      <alignment horizontal="center" wrapText="1"/>
    </xf>
    <xf numFmtId="0" fontId="10" fillId="0" borderId="20" xfId="0" applyFont="1" applyBorder="1" applyAlignment="1">
      <alignment horizontal="center" wrapText="1"/>
    </xf>
    <xf numFmtId="0" fontId="27" fillId="0" borderId="5" xfId="0" applyFont="1" applyFill="1" applyBorder="1" applyAlignment="1">
      <alignment horizontal="center" wrapText="1"/>
    </xf>
    <xf numFmtId="0" fontId="27" fillId="0" borderId="16" xfId="0" applyFont="1" applyFill="1" applyBorder="1" applyAlignment="1">
      <alignment horizontal="center" wrapText="1"/>
    </xf>
    <xf numFmtId="0" fontId="27" fillId="0" borderId="18" xfId="0" applyFont="1" applyBorder="1" applyAlignment="1">
      <alignment horizontal="center" wrapText="1"/>
    </xf>
    <xf numFmtId="0" fontId="27" fillId="0" borderId="6" xfId="0" applyFont="1" applyBorder="1" applyAlignment="1">
      <alignment horizontal="center" wrapText="1"/>
    </xf>
    <xf numFmtId="0" fontId="27" fillId="0" borderId="30" xfId="0" applyFont="1" applyFill="1" applyBorder="1" applyAlignment="1">
      <alignment horizontal="center" wrapText="1"/>
    </xf>
    <xf numFmtId="0" fontId="27" fillId="0" borderId="3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2" borderId="41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42" xfId="0" applyFont="1" applyFill="1" applyBorder="1" applyAlignment="1">
      <alignment horizontal="center"/>
    </xf>
    <xf numFmtId="0" fontId="8" fillId="3" borderId="15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13" fillId="0" borderId="24" xfId="0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13" fillId="0" borderId="26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65" fontId="3" fillId="0" borderId="7" xfId="1" applyNumberFormat="1" applyFont="1" applyBorder="1" applyAlignment="1">
      <alignment horizontal="center" vertical="center" wrapText="1"/>
    </xf>
    <xf numFmtId="165" fontId="3" fillId="0" borderId="9" xfId="1" applyNumberFormat="1" applyFont="1" applyBorder="1" applyAlignment="1">
      <alignment horizontal="center" vertical="center" wrapText="1"/>
    </xf>
    <xf numFmtId="0" fontId="17" fillId="3" borderId="16" xfId="2" applyFont="1" applyFill="1" applyBorder="1" applyAlignment="1">
      <alignment horizontal="center" vertical="center" wrapText="1"/>
    </xf>
    <xf numFmtId="0" fontId="17" fillId="3" borderId="18" xfId="2" applyFont="1" applyFill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 wrapText="1"/>
    </xf>
    <xf numFmtId="0" fontId="4" fillId="2" borderId="0" xfId="2" applyFont="1" applyFill="1" applyAlignment="1">
      <alignment horizontal="left" vertical="center" wrapText="1"/>
    </xf>
    <xf numFmtId="0" fontId="17" fillId="3" borderId="15" xfId="2" applyFont="1" applyFill="1" applyBorder="1" applyAlignment="1">
      <alignment horizontal="center" vertical="center" wrapText="1"/>
    </xf>
    <xf numFmtId="0" fontId="17" fillId="3" borderId="4" xfId="2" applyFont="1" applyFill="1" applyBorder="1" applyAlignment="1">
      <alignment horizontal="center" vertical="center" wrapText="1"/>
    </xf>
    <xf numFmtId="0" fontId="17" fillId="3" borderId="5" xfId="2" applyFont="1" applyFill="1" applyBorder="1" applyAlignment="1">
      <alignment horizontal="center" vertical="center" wrapText="1"/>
    </xf>
    <xf numFmtId="0" fontId="17" fillId="3" borderId="17" xfId="2" applyFont="1" applyFill="1" applyBorder="1" applyAlignment="1">
      <alignment horizontal="center" vertical="center" wrapText="1"/>
    </xf>
    <xf numFmtId="0" fontId="17" fillId="3" borderId="11" xfId="2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3" xfId="2"/>
  </cellStyles>
  <dxfs count="1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33341</xdr:colOff>
      <xdr:row>1</xdr:row>
      <xdr:rowOff>69057</xdr:rowOff>
    </xdr:from>
    <xdr:to>
      <xdr:col>2</xdr:col>
      <xdr:colOff>457200</xdr:colOff>
      <xdr:row>2</xdr:row>
      <xdr:rowOff>45242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991" y="392907"/>
          <a:ext cx="423859" cy="185735"/>
        </a:xfrm>
        <a:prstGeom prst="rect">
          <a:avLst/>
        </a:prstGeom>
      </xdr:spPr>
    </xdr:pic>
    <xdr:clientData/>
  </xdr:twoCellAnchor>
  <xdr:twoCellAnchor editAs="oneCell">
    <xdr:from>
      <xdr:col>2</xdr:col>
      <xdr:colOff>33341</xdr:colOff>
      <xdr:row>1</xdr:row>
      <xdr:rowOff>69057</xdr:rowOff>
    </xdr:from>
    <xdr:to>
      <xdr:col>2</xdr:col>
      <xdr:colOff>457200</xdr:colOff>
      <xdr:row>2</xdr:row>
      <xdr:rowOff>45242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991" y="392907"/>
          <a:ext cx="423859" cy="1857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sp macro="" textlink="">
      <xdr:nvSpPr>
        <xdr:cNvPr id="4" name="AutoShape 1" descr="http://us.mc460.mail.yahoo.com/mc/mail?cmd=cookie.setnonjs&amp;.rand=863882684&amp;mcrumb=FFMAb.xRAjk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7943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</xdr:colOff>
      <xdr:row>25</xdr:row>
      <xdr:rowOff>9525</xdr:rowOff>
    </xdr:to>
    <xdr:sp macro="" textlink="">
      <xdr:nvSpPr>
        <xdr:cNvPr id="5" name="AutoShape 1" descr="http://us.mc460.mail.yahoo.com/mc/mail?cmd=cookie.setnonjs&amp;.rand=863882684&amp;mcrumb=FFMAb.xRAjk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7943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33341</xdr:colOff>
      <xdr:row>1</xdr:row>
      <xdr:rowOff>69057</xdr:rowOff>
    </xdr:from>
    <xdr:to>
      <xdr:col>2</xdr:col>
      <xdr:colOff>457200</xdr:colOff>
      <xdr:row>2</xdr:row>
      <xdr:rowOff>70643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991" y="392907"/>
          <a:ext cx="423859" cy="211136"/>
        </a:xfrm>
        <a:prstGeom prst="rect">
          <a:avLst/>
        </a:prstGeom>
      </xdr:spPr>
    </xdr:pic>
    <xdr:clientData/>
  </xdr:twoCellAnchor>
  <xdr:twoCellAnchor editAs="oneCell">
    <xdr:from>
      <xdr:col>2</xdr:col>
      <xdr:colOff>33341</xdr:colOff>
      <xdr:row>1</xdr:row>
      <xdr:rowOff>69057</xdr:rowOff>
    </xdr:from>
    <xdr:to>
      <xdr:col>2</xdr:col>
      <xdr:colOff>457200</xdr:colOff>
      <xdr:row>2</xdr:row>
      <xdr:rowOff>70643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991" y="392907"/>
          <a:ext cx="423859" cy="21113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9525</xdr:rowOff>
    </xdr:to>
    <xdr:sp macro="" textlink="">
      <xdr:nvSpPr>
        <xdr:cNvPr id="8" name="AutoShape 1" descr="http://us.mc460.mail.yahoo.com/mc/mail?cmd=cookie.setnonjs&amp;.rand=863882684&amp;mcrumb=FFMAb.xRAjk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8201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9525</xdr:rowOff>
    </xdr:to>
    <xdr:sp macro="" textlink="">
      <xdr:nvSpPr>
        <xdr:cNvPr id="9" name="AutoShape 1" descr="http://us.mc460.mail.yahoo.com/mc/mail?cmd=cookie.setnonjs&amp;.rand=863882684&amp;mcrumb=FFMAb.xRAjk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8201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33341</xdr:colOff>
      <xdr:row>1</xdr:row>
      <xdr:rowOff>69057</xdr:rowOff>
    </xdr:from>
    <xdr:to>
      <xdr:col>2</xdr:col>
      <xdr:colOff>457200</xdr:colOff>
      <xdr:row>2</xdr:row>
      <xdr:rowOff>54767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991" y="392907"/>
          <a:ext cx="423859" cy="185735"/>
        </a:xfrm>
        <a:prstGeom prst="rect">
          <a:avLst/>
        </a:prstGeom>
      </xdr:spPr>
    </xdr:pic>
    <xdr:clientData/>
  </xdr:twoCellAnchor>
  <xdr:twoCellAnchor editAs="oneCell">
    <xdr:from>
      <xdr:col>2</xdr:col>
      <xdr:colOff>33341</xdr:colOff>
      <xdr:row>1</xdr:row>
      <xdr:rowOff>69057</xdr:rowOff>
    </xdr:from>
    <xdr:to>
      <xdr:col>2</xdr:col>
      <xdr:colOff>457200</xdr:colOff>
      <xdr:row>2</xdr:row>
      <xdr:rowOff>54767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991" y="392907"/>
          <a:ext cx="423859" cy="18573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9525</xdr:colOff>
      <xdr:row>17</xdr:row>
      <xdr:rowOff>9525</xdr:rowOff>
    </xdr:to>
    <xdr:sp macro="" textlink="">
      <xdr:nvSpPr>
        <xdr:cNvPr id="4" name="AutoShape 1" descr="http://us.mc460.mail.yahoo.com/mc/mail?cmd=cookie.setnonjs&amp;.rand=863882684&amp;mcrumb=FFMAb.xRAjk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5276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9525</xdr:colOff>
      <xdr:row>17</xdr:row>
      <xdr:rowOff>9525</xdr:rowOff>
    </xdr:to>
    <xdr:sp macro="" textlink="">
      <xdr:nvSpPr>
        <xdr:cNvPr id="5" name="AutoShape 1" descr="http://us.mc460.mail.yahoo.com/mc/mail?cmd=cookie.setnonjs&amp;.rand=863882684&amp;mcrumb=FFMAb.xRAjk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5276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33341</xdr:colOff>
      <xdr:row>1</xdr:row>
      <xdr:rowOff>69057</xdr:rowOff>
    </xdr:from>
    <xdr:to>
      <xdr:col>2</xdr:col>
      <xdr:colOff>457200</xdr:colOff>
      <xdr:row>2</xdr:row>
      <xdr:rowOff>80168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991" y="392907"/>
          <a:ext cx="423859" cy="211136"/>
        </a:xfrm>
        <a:prstGeom prst="rect">
          <a:avLst/>
        </a:prstGeom>
      </xdr:spPr>
    </xdr:pic>
    <xdr:clientData/>
  </xdr:twoCellAnchor>
  <xdr:twoCellAnchor editAs="oneCell">
    <xdr:from>
      <xdr:col>1</xdr:col>
      <xdr:colOff>369025</xdr:colOff>
      <xdr:row>0</xdr:row>
      <xdr:rowOff>66675</xdr:rowOff>
    </xdr:from>
    <xdr:to>
      <xdr:col>2</xdr:col>
      <xdr:colOff>457200</xdr:colOff>
      <xdr:row>2</xdr:row>
      <xdr:rowOff>80168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075" y="66675"/>
          <a:ext cx="1078775" cy="53736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sp macro="" textlink="">
      <xdr:nvSpPr>
        <xdr:cNvPr id="8" name="AutoShape 1" descr="http://us.mc460.mail.yahoo.com/mc/mail?cmd=cookie.setnonjs&amp;.rand=863882684&amp;mcrumb=FFMAb.xRAjk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5534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9525</xdr:colOff>
      <xdr:row>18</xdr:row>
      <xdr:rowOff>9525</xdr:rowOff>
    </xdr:to>
    <xdr:sp macro="" textlink="">
      <xdr:nvSpPr>
        <xdr:cNvPr id="9" name="AutoShape 1" descr="http://us.mc460.mail.yahoo.com/mc/mail?cmd=cookie.setnonjs&amp;.rand=863882684&amp;mcrumb=FFMAb.xRAjk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400050" y="5534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517979</xdr:colOff>
      <xdr:row>2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0"/>
          <a:ext cx="1051379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topLeftCell="A25" zoomScale="50" zoomScaleNormal="50" workbookViewId="0">
      <selection activeCell="L47" sqref="L47"/>
    </sheetView>
  </sheetViews>
  <sheetFormatPr defaultColWidth="9.140625" defaultRowHeight="15" x14ac:dyDescent="0.25"/>
  <cols>
    <col min="1" max="1" width="6" style="1" customWidth="1"/>
    <col min="2" max="2" width="14.85546875" style="1" customWidth="1"/>
    <col min="3" max="3" width="38.5703125" style="1" customWidth="1"/>
    <col min="4" max="4" width="20.5703125" style="1" customWidth="1"/>
    <col min="5" max="5" width="16.7109375" style="1" customWidth="1"/>
    <col min="6" max="6" width="14.5703125" style="1" customWidth="1"/>
    <col min="7" max="7" width="20.28515625" style="1" customWidth="1"/>
    <col min="8" max="8" width="15.28515625" style="1" customWidth="1"/>
    <col min="9" max="9" width="17" style="1" customWidth="1"/>
    <col min="10" max="10" width="14" style="1" customWidth="1"/>
    <col min="11" max="11" width="17" style="1" customWidth="1"/>
    <col min="12" max="12" width="30.7109375" style="1" customWidth="1"/>
    <col min="13" max="13" width="13.140625" style="1" customWidth="1"/>
    <col min="14" max="14" width="13.5703125" style="1" bestFit="1" customWidth="1"/>
    <col min="15" max="15" width="10.140625" style="1" bestFit="1" customWidth="1"/>
    <col min="16" max="16" width="19.28515625" style="1" customWidth="1"/>
    <col min="17" max="17" width="23.28515625" style="1" customWidth="1"/>
    <col min="18" max="18" width="18.7109375" style="1" customWidth="1"/>
    <col min="19" max="19" width="21.5703125" style="1" customWidth="1"/>
    <col min="20" max="20" width="12.42578125" style="1" customWidth="1"/>
    <col min="21" max="21" width="18.85546875" style="1" bestFit="1" customWidth="1"/>
    <col min="22" max="16384" width="9.140625" style="1"/>
  </cols>
  <sheetData>
    <row r="1" spans="1:22" ht="25.5" x14ac:dyDescent="0.25">
      <c r="A1" s="190" t="s">
        <v>0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2"/>
    </row>
    <row r="2" spans="1:22" ht="15.75" thickBot="1" x14ac:dyDescent="0.3">
      <c r="A2" s="193"/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5"/>
    </row>
    <row r="3" spans="1:22" s="118" customFormat="1" ht="20.25" x14ac:dyDescent="0.25">
      <c r="A3" s="196" t="s">
        <v>1</v>
      </c>
      <c r="B3" s="198" t="s">
        <v>2</v>
      </c>
      <c r="C3" s="198" t="s">
        <v>3</v>
      </c>
      <c r="D3" s="198" t="s">
        <v>4</v>
      </c>
      <c r="E3" s="198" t="s">
        <v>5</v>
      </c>
      <c r="F3" s="198" t="s">
        <v>6</v>
      </c>
      <c r="G3" s="198" t="s">
        <v>7</v>
      </c>
      <c r="H3" s="198" t="s">
        <v>8</v>
      </c>
      <c r="I3" s="198" t="s">
        <v>9</v>
      </c>
      <c r="J3" s="198" t="s">
        <v>10</v>
      </c>
      <c r="K3" s="198" t="s">
        <v>11</v>
      </c>
      <c r="L3" s="198" t="s">
        <v>12</v>
      </c>
      <c r="M3" s="198"/>
      <c r="N3" s="198"/>
      <c r="O3" s="198"/>
      <c r="P3" s="198" t="s">
        <v>13</v>
      </c>
      <c r="Q3" s="198"/>
      <c r="R3" s="198" t="s">
        <v>14</v>
      </c>
      <c r="S3" s="198"/>
      <c r="T3" s="198" t="s">
        <v>15</v>
      </c>
      <c r="U3" s="200"/>
      <c r="V3" s="118" t="s">
        <v>16</v>
      </c>
    </row>
    <row r="4" spans="1:22" s="118" customFormat="1" ht="75.75" customHeight="1" thickBot="1" x14ac:dyDescent="0.3">
      <c r="A4" s="197"/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76" t="s">
        <v>17</v>
      </c>
      <c r="M4" s="176" t="s">
        <v>18</v>
      </c>
      <c r="N4" s="176" t="s">
        <v>19</v>
      </c>
      <c r="O4" s="176" t="s">
        <v>20</v>
      </c>
      <c r="P4" s="176" t="s">
        <v>21</v>
      </c>
      <c r="Q4" s="176" t="s">
        <v>22</v>
      </c>
      <c r="R4" s="176" t="s">
        <v>21</v>
      </c>
      <c r="S4" s="176" t="s">
        <v>22</v>
      </c>
      <c r="T4" s="176" t="s">
        <v>21</v>
      </c>
      <c r="U4" s="177" t="s">
        <v>22</v>
      </c>
    </row>
    <row r="5" spans="1:22" s="2" customFormat="1" ht="21" thickBot="1" x14ac:dyDescent="0.35">
      <c r="A5" s="168"/>
      <c r="B5" s="181"/>
      <c r="C5" s="170" t="s">
        <v>23</v>
      </c>
      <c r="D5" s="170"/>
      <c r="E5" s="170"/>
      <c r="F5" s="171">
        <v>505620</v>
      </c>
      <c r="G5" s="172"/>
      <c r="H5" s="173"/>
      <c r="I5" s="173"/>
      <c r="J5" s="182"/>
      <c r="K5" s="170"/>
      <c r="L5" s="170"/>
      <c r="M5" s="170"/>
      <c r="N5" s="170"/>
      <c r="O5" s="170"/>
      <c r="P5" s="173"/>
      <c r="Q5" s="173"/>
      <c r="R5" s="170"/>
      <c r="S5" s="170"/>
      <c r="T5" s="170"/>
      <c r="U5" s="175"/>
    </row>
    <row r="6" spans="1:22" s="125" customFormat="1" ht="20.25" x14ac:dyDescent="0.3">
      <c r="A6" s="140">
        <v>1</v>
      </c>
      <c r="B6" s="141">
        <v>43216</v>
      </c>
      <c r="C6" s="142" t="s">
        <v>24</v>
      </c>
      <c r="D6" s="142">
        <v>35204</v>
      </c>
      <c r="E6" s="142">
        <v>3467688</v>
      </c>
      <c r="F6" s="143">
        <v>40000</v>
      </c>
      <c r="G6" s="144" t="s">
        <v>25</v>
      </c>
      <c r="H6" s="145" t="s">
        <v>26</v>
      </c>
      <c r="I6" s="145" t="s">
        <v>27</v>
      </c>
      <c r="J6" s="147" t="s">
        <v>28</v>
      </c>
      <c r="K6" s="145" t="s">
        <v>27</v>
      </c>
      <c r="L6" s="142" t="s">
        <v>29</v>
      </c>
      <c r="M6" s="142" t="s">
        <v>30</v>
      </c>
      <c r="N6" s="142" t="s">
        <v>31</v>
      </c>
      <c r="O6" s="142" t="s">
        <v>32</v>
      </c>
      <c r="P6" s="185" t="s">
        <v>33</v>
      </c>
      <c r="Q6" s="185" t="s">
        <v>34</v>
      </c>
      <c r="R6" s="142" t="s">
        <v>35</v>
      </c>
      <c r="S6" s="142" t="s">
        <v>36</v>
      </c>
      <c r="T6" s="142"/>
      <c r="U6" s="186"/>
    </row>
    <row r="7" spans="1:22" s="125" customFormat="1" ht="20.25" x14ac:dyDescent="0.3">
      <c r="A7" s="119">
        <f>A6+1</f>
        <v>2</v>
      </c>
      <c r="B7" s="120">
        <v>43216</v>
      </c>
      <c r="C7" s="121" t="s">
        <v>24</v>
      </c>
      <c r="D7" s="121">
        <v>35205</v>
      </c>
      <c r="E7" s="121">
        <v>3467689</v>
      </c>
      <c r="F7" s="122">
        <v>40000</v>
      </c>
      <c r="G7" s="123" t="s">
        <v>37</v>
      </c>
      <c r="H7" s="124" t="s">
        <v>26</v>
      </c>
      <c r="I7" s="124" t="s">
        <v>27</v>
      </c>
      <c r="J7" s="126" t="s">
        <v>28</v>
      </c>
      <c r="K7" s="124" t="s">
        <v>27</v>
      </c>
      <c r="L7" s="121" t="s">
        <v>29</v>
      </c>
      <c r="M7" s="121" t="s">
        <v>30</v>
      </c>
      <c r="N7" s="121" t="s">
        <v>31</v>
      </c>
      <c r="O7" s="121" t="s">
        <v>32</v>
      </c>
      <c r="P7" s="184" t="s">
        <v>33</v>
      </c>
      <c r="Q7" s="184" t="s">
        <v>34</v>
      </c>
      <c r="R7" s="121" t="s">
        <v>38</v>
      </c>
      <c r="S7" s="121" t="s">
        <v>39</v>
      </c>
      <c r="T7" s="121"/>
      <c r="U7" s="187"/>
    </row>
    <row r="8" spans="1:22" s="125" customFormat="1" ht="20.25" x14ac:dyDescent="0.3">
      <c r="A8" s="119">
        <f t="shared" ref="A8:A12" si="0">A7+1</f>
        <v>3</v>
      </c>
      <c r="B8" s="120">
        <v>43216</v>
      </c>
      <c r="C8" s="121" t="s">
        <v>24</v>
      </c>
      <c r="D8" s="121">
        <v>35206</v>
      </c>
      <c r="E8" s="121">
        <v>3467690</v>
      </c>
      <c r="F8" s="122">
        <v>40000</v>
      </c>
      <c r="G8" s="123" t="s">
        <v>40</v>
      </c>
      <c r="H8" s="124" t="s">
        <v>26</v>
      </c>
      <c r="I8" s="124" t="s">
        <v>27</v>
      </c>
      <c r="J8" s="126" t="s">
        <v>28</v>
      </c>
      <c r="K8" s="124" t="s">
        <v>27</v>
      </c>
      <c r="L8" s="121" t="s">
        <v>29</v>
      </c>
      <c r="M8" s="121" t="s">
        <v>30</v>
      </c>
      <c r="N8" s="121" t="s">
        <v>31</v>
      </c>
      <c r="O8" s="121" t="s">
        <v>32</v>
      </c>
      <c r="P8" s="184" t="s">
        <v>33</v>
      </c>
      <c r="Q8" s="184" t="s">
        <v>34</v>
      </c>
      <c r="R8" s="121" t="s">
        <v>41</v>
      </c>
      <c r="S8" s="121" t="s">
        <v>42</v>
      </c>
      <c r="T8" s="121"/>
      <c r="U8" s="187"/>
    </row>
    <row r="9" spans="1:22" s="125" customFormat="1" ht="20.25" x14ac:dyDescent="0.3">
      <c r="A9" s="119">
        <f t="shared" si="0"/>
        <v>4</v>
      </c>
      <c r="B9" s="120">
        <v>43216</v>
      </c>
      <c r="C9" s="121" t="s">
        <v>24</v>
      </c>
      <c r="D9" s="121">
        <v>35207</v>
      </c>
      <c r="E9" s="121">
        <v>3467691</v>
      </c>
      <c r="F9" s="122">
        <v>40000</v>
      </c>
      <c r="G9" s="123" t="s">
        <v>43</v>
      </c>
      <c r="H9" s="124" t="s">
        <v>26</v>
      </c>
      <c r="I9" s="124" t="s">
        <v>27</v>
      </c>
      <c r="J9" s="126" t="s">
        <v>28</v>
      </c>
      <c r="K9" s="124" t="s">
        <v>27</v>
      </c>
      <c r="L9" s="121" t="s">
        <v>29</v>
      </c>
      <c r="M9" s="121" t="s">
        <v>30</v>
      </c>
      <c r="N9" s="121" t="s">
        <v>31</v>
      </c>
      <c r="O9" s="121" t="s">
        <v>32</v>
      </c>
      <c r="P9" s="184" t="s">
        <v>33</v>
      </c>
      <c r="Q9" s="184" t="s">
        <v>34</v>
      </c>
      <c r="R9" s="121" t="s">
        <v>44</v>
      </c>
      <c r="S9" s="121" t="s">
        <v>45</v>
      </c>
      <c r="T9" s="121"/>
      <c r="U9" s="187"/>
    </row>
    <row r="10" spans="1:22" s="125" customFormat="1" ht="20.25" x14ac:dyDescent="0.3">
      <c r="A10" s="119">
        <f t="shared" si="0"/>
        <v>5</v>
      </c>
      <c r="B10" s="120">
        <v>43216</v>
      </c>
      <c r="C10" s="121" t="s">
        <v>24</v>
      </c>
      <c r="D10" s="121">
        <v>34100</v>
      </c>
      <c r="E10" s="121">
        <v>3467692</v>
      </c>
      <c r="F10" s="122">
        <v>40000</v>
      </c>
      <c r="G10" s="123" t="s">
        <v>46</v>
      </c>
      <c r="H10" s="124" t="s">
        <v>26</v>
      </c>
      <c r="I10" s="124" t="s">
        <v>27</v>
      </c>
      <c r="J10" s="126" t="s">
        <v>28</v>
      </c>
      <c r="K10" s="124" t="s">
        <v>27</v>
      </c>
      <c r="L10" s="121" t="s">
        <v>29</v>
      </c>
      <c r="M10" s="121" t="s">
        <v>30</v>
      </c>
      <c r="N10" s="121" t="s">
        <v>31</v>
      </c>
      <c r="O10" s="121" t="s">
        <v>32</v>
      </c>
      <c r="P10" s="184" t="s">
        <v>33</v>
      </c>
      <c r="Q10" s="184" t="s">
        <v>34</v>
      </c>
      <c r="R10" s="121" t="s">
        <v>47</v>
      </c>
      <c r="S10" s="121" t="s">
        <v>48</v>
      </c>
      <c r="T10" s="121"/>
      <c r="U10" s="187"/>
    </row>
    <row r="11" spans="1:22" s="125" customFormat="1" ht="20.25" x14ac:dyDescent="0.3">
      <c r="A11" s="119">
        <f t="shared" si="0"/>
        <v>6</v>
      </c>
      <c r="B11" s="120">
        <v>43216</v>
      </c>
      <c r="C11" s="121" t="s">
        <v>24</v>
      </c>
      <c r="D11" s="121">
        <v>35208</v>
      </c>
      <c r="E11" s="121">
        <v>3467693</v>
      </c>
      <c r="F11" s="122">
        <v>40000</v>
      </c>
      <c r="G11" s="123" t="s">
        <v>49</v>
      </c>
      <c r="H11" s="124" t="s">
        <v>26</v>
      </c>
      <c r="I11" s="124" t="s">
        <v>27</v>
      </c>
      <c r="J11" s="126" t="s">
        <v>28</v>
      </c>
      <c r="K11" s="124" t="s">
        <v>27</v>
      </c>
      <c r="L11" s="121" t="s">
        <v>29</v>
      </c>
      <c r="M11" s="121" t="s">
        <v>30</v>
      </c>
      <c r="N11" s="121" t="s">
        <v>31</v>
      </c>
      <c r="O11" s="121" t="s">
        <v>32</v>
      </c>
      <c r="P11" s="184" t="s">
        <v>33</v>
      </c>
      <c r="Q11" s="184" t="s">
        <v>34</v>
      </c>
      <c r="R11" s="121" t="s">
        <v>50</v>
      </c>
      <c r="S11" s="121" t="s">
        <v>51</v>
      </c>
      <c r="T11" s="121"/>
      <c r="U11" s="187"/>
    </row>
    <row r="12" spans="1:22" s="125" customFormat="1" ht="20.25" x14ac:dyDescent="0.3">
      <c r="A12" s="119">
        <f t="shared" si="0"/>
        <v>7</v>
      </c>
      <c r="B12" s="120">
        <v>43216</v>
      </c>
      <c r="C12" s="121" t="s">
        <v>24</v>
      </c>
      <c r="D12" s="121">
        <v>35209</v>
      </c>
      <c r="E12" s="121">
        <v>3467694</v>
      </c>
      <c r="F12" s="122">
        <v>40000</v>
      </c>
      <c r="G12" s="123" t="s">
        <v>52</v>
      </c>
      <c r="H12" s="124" t="s">
        <v>26</v>
      </c>
      <c r="I12" s="124" t="s">
        <v>27</v>
      </c>
      <c r="J12" s="126" t="s">
        <v>28</v>
      </c>
      <c r="K12" s="124" t="s">
        <v>27</v>
      </c>
      <c r="L12" s="121" t="s">
        <v>29</v>
      </c>
      <c r="M12" s="121" t="s">
        <v>30</v>
      </c>
      <c r="N12" s="121" t="s">
        <v>31</v>
      </c>
      <c r="O12" s="121" t="s">
        <v>32</v>
      </c>
      <c r="P12" s="184" t="s">
        <v>33</v>
      </c>
      <c r="Q12" s="184" t="s">
        <v>34</v>
      </c>
      <c r="R12" s="121" t="s">
        <v>53</v>
      </c>
      <c r="S12" s="121" t="s">
        <v>54</v>
      </c>
      <c r="T12" s="121"/>
      <c r="U12" s="187"/>
    </row>
    <row r="13" spans="1:22" s="125" customFormat="1" ht="20.25" x14ac:dyDescent="0.3">
      <c r="A13" s="119">
        <f>A12+1</f>
        <v>8</v>
      </c>
      <c r="B13" s="120">
        <v>43216</v>
      </c>
      <c r="C13" s="121" t="s">
        <v>24</v>
      </c>
      <c r="D13" s="121">
        <v>35210</v>
      </c>
      <c r="E13" s="121">
        <v>3467695</v>
      </c>
      <c r="F13" s="122">
        <v>40000</v>
      </c>
      <c r="G13" s="123" t="s">
        <v>55</v>
      </c>
      <c r="H13" s="124" t="s">
        <v>26</v>
      </c>
      <c r="I13" s="124" t="s">
        <v>27</v>
      </c>
      <c r="J13" s="126" t="s">
        <v>28</v>
      </c>
      <c r="K13" s="124" t="s">
        <v>27</v>
      </c>
      <c r="L13" s="121" t="s">
        <v>29</v>
      </c>
      <c r="M13" s="121" t="s">
        <v>30</v>
      </c>
      <c r="N13" s="121" t="s">
        <v>31</v>
      </c>
      <c r="O13" s="121" t="s">
        <v>32</v>
      </c>
      <c r="P13" s="184" t="s">
        <v>33</v>
      </c>
      <c r="Q13" s="184" t="s">
        <v>34</v>
      </c>
      <c r="R13" s="121" t="s">
        <v>33</v>
      </c>
      <c r="S13" s="121" t="s">
        <v>56</v>
      </c>
      <c r="T13" s="121"/>
      <c r="U13" s="187"/>
    </row>
    <row r="14" spans="1:22" s="125" customFormat="1" ht="20.25" x14ac:dyDescent="0.3">
      <c r="A14" s="119">
        <f t="shared" ref="A14:A17" si="1">A13+1</f>
        <v>9</v>
      </c>
      <c r="B14" s="120">
        <v>43216</v>
      </c>
      <c r="C14" s="121" t="s">
        <v>24</v>
      </c>
      <c r="D14" s="121">
        <v>35211</v>
      </c>
      <c r="E14" s="121">
        <v>3467696</v>
      </c>
      <c r="F14" s="122">
        <v>40000</v>
      </c>
      <c r="G14" s="123" t="s">
        <v>57</v>
      </c>
      <c r="H14" s="124" t="s">
        <v>26</v>
      </c>
      <c r="I14" s="124" t="s">
        <v>27</v>
      </c>
      <c r="J14" s="126" t="s">
        <v>28</v>
      </c>
      <c r="K14" s="124" t="s">
        <v>27</v>
      </c>
      <c r="L14" s="121" t="s">
        <v>29</v>
      </c>
      <c r="M14" s="121" t="s">
        <v>30</v>
      </c>
      <c r="N14" s="121" t="s">
        <v>31</v>
      </c>
      <c r="O14" s="121" t="s">
        <v>32</v>
      </c>
      <c r="P14" s="184" t="s">
        <v>33</v>
      </c>
      <c r="Q14" s="184" t="s">
        <v>34</v>
      </c>
      <c r="R14" s="121" t="s">
        <v>58</v>
      </c>
      <c r="S14" s="121" t="s">
        <v>59</v>
      </c>
      <c r="T14" s="121"/>
      <c r="U14" s="187"/>
    </row>
    <row r="15" spans="1:22" s="125" customFormat="1" ht="20.25" x14ac:dyDescent="0.3">
      <c r="A15" s="119">
        <f t="shared" si="1"/>
        <v>10</v>
      </c>
      <c r="B15" s="120">
        <v>43216</v>
      </c>
      <c r="C15" s="121" t="s">
        <v>24</v>
      </c>
      <c r="D15" s="121">
        <v>35202</v>
      </c>
      <c r="E15" s="121">
        <v>3467697</v>
      </c>
      <c r="F15" s="122">
        <v>40000</v>
      </c>
      <c r="G15" s="123" t="s">
        <v>60</v>
      </c>
      <c r="H15" s="124" t="s">
        <v>26</v>
      </c>
      <c r="I15" s="124" t="s">
        <v>27</v>
      </c>
      <c r="J15" s="126" t="s">
        <v>28</v>
      </c>
      <c r="K15" s="124" t="s">
        <v>27</v>
      </c>
      <c r="L15" s="121" t="s">
        <v>29</v>
      </c>
      <c r="M15" s="121" t="s">
        <v>30</v>
      </c>
      <c r="N15" s="121" t="s">
        <v>31</v>
      </c>
      <c r="O15" s="121" t="s">
        <v>32</v>
      </c>
      <c r="P15" s="184" t="s">
        <v>33</v>
      </c>
      <c r="Q15" s="184" t="s">
        <v>34</v>
      </c>
      <c r="R15" s="121" t="s">
        <v>61</v>
      </c>
      <c r="S15" s="121" t="s">
        <v>62</v>
      </c>
      <c r="T15" s="121"/>
      <c r="U15" s="187"/>
    </row>
    <row r="16" spans="1:22" s="125" customFormat="1" ht="20.25" x14ac:dyDescent="0.3">
      <c r="A16" s="119">
        <f t="shared" si="1"/>
        <v>11</v>
      </c>
      <c r="B16" s="120">
        <v>43216</v>
      </c>
      <c r="C16" s="121" t="s">
        <v>24</v>
      </c>
      <c r="D16" s="121">
        <v>35201</v>
      </c>
      <c r="E16" s="121">
        <v>3467698</v>
      </c>
      <c r="F16" s="122">
        <v>50000</v>
      </c>
      <c r="G16" s="123" t="s">
        <v>63</v>
      </c>
      <c r="H16" s="124" t="s">
        <v>26</v>
      </c>
      <c r="I16" s="124" t="s">
        <v>27</v>
      </c>
      <c r="J16" s="126" t="s">
        <v>28</v>
      </c>
      <c r="K16" s="124" t="s">
        <v>27</v>
      </c>
      <c r="L16" s="121" t="s">
        <v>29</v>
      </c>
      <c r="M16" s="121" t="s">
        <v>30</v>
      </c>
      <c r="N16" s="121" t="s">
        <v>31</v>
      </c>
      <c r="O16" s="121" t="s">
        <v>32</v>
      </c>
      <c r="P16" s="184" t="s">
        <v>33</v>
      </c>
      <c r="Q16" s="184" t="s">
        <v>34</v>
      </c>
      <c r="R16" s="121" t="s">
        <v>64</v>
      </c>
      <c r="S16" s="121" t="s">
        <v>65</v>
      </c>
      <c r="T16" s="121"/>
      <c r="U16" s="187"/>
    </row>
    <row r="17" spans="1:21" s="125" customFormat="1" ht="21" thickBot="1" x14ac:dyDescent="0.35">
      <c r="A17" s="155">
        <f t="shared" si="1"/>
        <v>12</v>
      </c>
      <c r="B17" s="156">
        <v>43216</v>
      </c>
      <c r="C17" s="157" t="s">
        <v>24</v>
      </c>
      <c r="D17" s="157">
        <v>35203</v>
      </c>
      <c r="E17" s="157">
        <v>3467699</v>
      </c>
      <c r="F17" s="158">
        <v>50000</v>
      </c>
      <c r="G17" s="159" t="s">
        <v>66</v>
      </c>
      <c r="H17" s="160" t="s">
        <v>26</v>
      </c>
      <c r="I17" s="160" t="s">
        <v>27</v>
      </c>
      <c r="J17" s="162" t="s">
        <v>28</v>
      </c>
      <c r="K17" s="160" t="s">
        <v>27</v>
      </c>
      <c r="L17" s="157" t="s">
        <v>29</v>
      </c>
      <c r="M17" s="157" t="s">
        <v>30</v>
      </c>
      <c r="N17" s="157" t="s">
        <v>31</v>
      </c>
      <c r="O17" s="157" t="s">
        <v>32</v>
      </c>
      <c r="P17" s="188" t="s">
        <v>33</v>
      </c>
      <c r="Q17" s="188" t="s">
        <v>34</v>
      </c>
      <c r="R17" s="157" t="s">
        <v>67</v>
      </c>
      <c r="S17" s="157" t="s">
        <v>56</v>
      </c>
      <c r="T17" s="157"/>
      <c r="U17" s="189"/>
    </row>
    <row r="18" spans="1:21" s="2" customFormat="1" ht="20.25" x14ac:dyDescent="0.3">
      <c r="A18" s="131"/>
      <c r="B18" s="178"/>
      <c r="C18" s="133"/>
      <c r="D18" s="133"/>
      <c r="E18" s="133"/>
      <c r="F18" s="135"/>
      <c r="G18" s="179"/>
      <c r="H18" s="137"/>
      <c r="J18" s="180"/>
      <c r="L18" s="133"/>
      <c r="M18" s="183"/>
      <c r="N18" s="12"/>
      <c r="O18" s="12"/>
      <c r="P18" s="13"/>
      <c r="Q18" s="13"/>
      <c r="R18" s="12"/>
      <c r="S18" s="14"/>
      <c r="T18" s="14"/>
      <c r="U18" s="14"/>
    </row>
    <row r="19" spans="1:21" s="2" customFormat="1" ht="20.25" x14ac:dyDescent="0.3">
      <c r="A19" s="3"/>
      <c r="B19" s="4"/>
      <c r="C19" s="5"/>
      <c r="D19" s="5"/>
      <c r="E19" s="5"/>
      <c r="F19" s="6"/>
      <c r="G19" s="7"/>
      <c r="H19" s="8"/>
      <c r="J19" s="9"/>
      <c r="L19" s="5"/>
      <c r="M19" s="11"/>
      <c r="N19" s="12"/>
      <c r="O19" s="12"/>
      <c r="P19" s="13"/>
      <c r="Q19" s="13"/>
      <c r="R19" s="12"/>
      <c r="S19" s="14"/>
      <c r="T19" s="14"/>
      <c r="U19" s="14"/>
    </row>
    <row r="20" spans="1:21" s="2" customFormat="1" ht="20.25" x14ac:dyDescent="0.3">
      <c r="A20" s="3"/>
      <c r="B20" s="4"/>
      <c r="C20" s="5" t="s">
        <v>68</v>
      </c>
      <c r="D20" s="5" t="s">
        <v>69</v>
      </c>
      <c r="E20" s="5"/>
      <c r="F20" s="6">
        <f>SUM(F6:F19)</f>
        <v>500000</v>
      </c>
      <c r="G20" s="7"/>
      <c r="H20" s="8"/>
      <c r="J20" s="9"/>
      <c r="K20" s="5"/>
      <c r="L20" s="4"/>
      <c r="M20" s="11"/>
      <c r="N20" s="13"/>
      <c r="O20" s="13"/>
      <c r="P20" s="13"/>
      <c r="Q20" s="13"/>
      <c r="R20" s="13"/>
      <c r="S20" s="15"/>
    </row>
    <row r="21" spans="1:21" s="2" customFormat="1" ht="20.25" x14ac:dyDescent="0.3">
      <c r="A21" s="3"/>
      <c r="B21" s="4"/>
      <c r="C21" s="5"/>
      <c r="D21" s="5"/>
      <c r="E21" s="5"/>
      <c r="F21" s="6" t="s">
        <v>16</v>
      </c>
      <c r="G21" s="7"/>
      <c r="H21" s="8"/>
      <c r="J21" s="9"/>
      <c r="K21" s="5"/>
      <c r="L21" s="4"/>
      <c r="M21" s="11"/>
      <c r="N21" s="13"/>
      <c r="O21" s="13"/>
      <c r="P21" s="13"/>
      <c r="Q21" s="13"/>
      <c r="R21" s="13"/>
      <c r="S21" s="15"/>
    </row>
    <row r="22" spans="1:21" s="2" customFormat="1" ht="20.25" x14ac:dyDescent="0.3">
      <c r="A22" s="3"/>
      <c r="B22" s="4"/>
      <c r="C22" s="5"/>
      <c r="D22" s="5"/>
      <c r="E22" s="5"/>
      <c r="F22" s="6"/>
      <c r="G22" s="7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10"/>
    </row>
    <row r="23" spans="1:21" s="2" customFormat="1" ht="20.25" x14ac:dyDescent="0.3">
      <c r="A23" s="3"/>
      <c r="B23" s="4"/>
      <c r="C23" s="5" t="s">
        <v>70</v>
      </c>
      <c r="D23" s="5" t="s">
        <v>71</v>
      </c>
      <c r="E23" s="5"/>
      <c r="F23" s="6">
        <f>SUM(F22:F22)</f>
        <v>0</v>
      </c>
      <c r="G23" s="7"/>
      <c r="H23" s="8"/>
      <c r="I23" s="8"/>
      <c r="J23" s="9"/>
      <c r="K23" s="5"/>
      <c r="L23" s="5"/>
      <c r="M23" s="5"/>
      <c r="N23" s="5"/>
      <c r="O23" s="5"/>
      <c r="P23" s="8"/>
      <c r="Q23" s="8"/>
      <c r="R23" s="5"/>
      <c r="S23" s="5"/>
      <c r="T23" s="5"/>
      <c r="U23" s="10"/>
    </row>
    <row r="24" spans="1:21" s="2" customFormat="1" ht="20.25" x14ac:dyDescent="0.3">
      <c r="A24" s="3"/>
      <c r="B24" s="4"/>
      <c r="C24" s="5" t="s">
        <v>72</v>
      </c>
      <c r="D24" s="5" t="s">
        <v>69</v>
      </c>
      <c r="E24" s="5"/>
      <c r="F24" s="6">
        <f>F20+F23</f>
        <v>500000</v>
      </c>
      <c r="G24" s="7"/>
      <c r="H24" s="8"/>
      <c r="I24" s="8"/>
      <c r="J24" s="9"/>
      <c r="K24" s="5"/>
      <c r="L24" s="5"/>
      <c r="M24" s="5"/>
      <c r="N24" s="5"/>
      <c r="O24" s="5"/>
      <c r="P24" s="8"/>
      <c r="Q24" s="8"/>
      <c r="R24" s="5"/>
      <c r="S24" s="5"/>
      <c r="T24" s="5"/>
      <c r="U24" s="10"/>
    </row>
    <row r="25" spans="1:21" s="2" customFormat="1" ht="20.25" x14ac:dyDescent="0.3">
      <c r="A25" s="3"/>
      <c r="B25" s="4"/>
      <c r="C25" s="5" t="s">
        <v>73</v>
      </c>
      <c r="D25" s="5"/>
      <c r="E25" s="5"/>
      <c r="F25" s="6">
        <f>F5-F24</f>
        <v>5620</v>
      </c>
      <c r="G25" s="7"/>
      <c r="H25" s="8"/>
      <c r="I25" s="8"/>
      <c r="J25" s="9"/>
      <c r="K25" s="5"/>
      <c r="L25" s="5"/>
      <c r="M25" s="5"/>
      <c r="N25" s="5"/>
      <c r="O25" s="5"/>
      <c r="P25" s="8"/>
      <c r="Q25" s="8"/>
      <c r="R25" s="5"/>
      <c r="S25" s="5"/>
      <c r="T25" s="5"/>
      <c r="U25" s="10"/>
    </row>
    <row r="26" spans="1:21" s="2" customFormat="1" ht="20.25" x14ac:dyDescent="0.3">
      <c r="A26" s="3"/>
      <c r="B26" s="4"/>
      <c r="C26" s="5"/>
      <c r="D26" s="5"/>
      <c r="E26" s="5"/>
      <c r="F26" s="6"/>
      <c r="G26" s="7"/>
      <c r="H26" s="8"/>
      <c r="I26" s="8"/>
      <c r="J26" s="9"/>
      <c r="K26" s="5"/>
      <c r="L26" s="5"/>
      <c r="M26" s="5"/>
      <c r="N26" s="5"/>
      <c r="O26" s="5"/>
      <c r="P26" s="8"/>
      <c r="Q26" s="8"/>
      <c r="R26" s="5"/>
      <c r="S26" s="5"/>
      <c r="T26" s="5"/>
      <c r="U26" s="10"/>
    </row>
  </sheetData>
  <mergeCells count="17">
    <mergeCell ref="R3:S3"/>
    <mergeCell ref="A1:U1"/>
    <mergeCell ref="A2:U2"/>
    <mergeCell ref="A3:A4"/>
    <mergeCell ref="B3:B4"/>
    <mergeCell ref="C3:C4"/>
    <mergeCell ref="D3:D4"/>
    <mergeCell ref="E3:E4"/>
    <mergeCell ref="F3:F4"/>
    <mergeCell ref="G3:G4"/>
    <mergeCell ref="H3:H4"/>
    <mergeCell ref="T3:U3"/>
    <mergeCell ref="I3:I4"/>
    <mergeCell ref="J3:J4"/>
    <mergeCell ref="K3:K4"/>
    <mergeCell ref="L3:O3"/>
    <mergeCell ref="P3:Q3"/>
  </mergeCells>
  <conditionalFormatting sqref="D25">
    <cfRule type="duplicateValues" dxfId="134" priority="60"/>
  </conditionalFormatting>
  <conditionalFormatting sqref="D25">
    <cfRule type="duplicateValues" dxfId="133" priority="58"/>
    <cfRule type="duplicateValues" dxfId="132" priority="59"/>
  </conditionalFormatting>
  <conditionalFormatting sqref="E25">
    <cfRule type="duplicateValues" dxfId="131" priority="57"/>
  </conditionalFormatting>
  <conditionalFormatting sqref="E25">
    <cfRule type="duplicateValues" dxfId="130" priority="55"/>
    <cfRule type="duplicateValues" dxfId="129" priority="56"/>
  </conditionalFormatting>
  <conditionalFormatting sqref="D20">
    <cfRule type="duplicateValues" dxfId="128" priority="54"/>
  </conditionalFormatting>
  <conditionalFormatting sqref="D20">
    <cfRule type="duplicateValues" dxfId="127" priority="52"/>
    <cfRule type="duplicateValues" dxfId="126" priority="53"/>
  </conditionalFormatting>
  <conditionalFormatting sqref="D21">
    <cfRule type="duplicateValues" dxfId="125" priority="51"/>
  </conditionalFormatting>
  <conditionalFormatting sqref="D21">
    <cfRule type="duplicateValues" dxfId="124" priority="49"/>
    <cfRule type="duplicateValues" dxfId="123" priority="50"/>
  </conditionalFormatting>
  <conditionalFormatting sqref="E21">
    <cfRule type="duplicateValues" dxfId="122" priority="48"/>
  </conditionalFormatting>
  <conditionalFormatting sqref="E21">
    <cfRule type="duplicateValues" dxfId="121" priority="46"/>
    <cfRule type="duplicateValues" dxfId="120" priority="47"/>
  </conditionalFormatting>
  <conditionalFormatting sqref="H21">
    <cfRule type="duplicateValues" dxfId="119" priority="45"/>
  </conditionalFormatting>
  <conditionalFormatting sqref="H21">
    <cfRule type="duplicateValues" dxfId="118" priority="43"/>
    <cfRule type="duplicateValues" dxfId="117" priority="44"/>
  </conditionalFormatting>
  <conditionalFormatting sqref="I21">
    <cfRule type="duplicateValues" dxfId="116" priority="42"/>
  </conditionalFormatting>
  <conditionalFormatting sqref="I21">
    <cfRule type="duplicateValues" dxfId="115" priority="40"/>
    <cfRule type="duplicateValues" dxfId="114" priority="41"/>
  </conditionalFormatting>
  <conditionalFormatting sqref="K21">
    <cfRule type="duplicateValues" dxfId="113" priority="39"/>
  </conditionalFormatting>
  <conditionalFormatting sqref="K21">
    <cfRule type="duplicateValues" dxfId="112" priority="37"/>
    <cfRule type="duplicateValues" dxfId="111" priority="38"/>
  </conditionalFormatting>
  <conditionalFormatting sqref="J21">
    <cfRule type="duplicateValues" dxfId="110" priority="36"/>
  </conditionalFormatting>
  <conditionalFormatting sqref="J21">
    <cfRule type="duplicateValues" dxfId="109" priority="34"/>
    <cfRule type="duplicateValues" dxfId="108" priority="35"/>
  </conditionalFormatting>
  <conditionalFormatting sqref="D26">
    <cfRule type="duplicateValues" dxfId="107" priority="33"/>
  </conditionalFormatting>
  <conditionalFormatting sqref="D26">
    <cfRule type="duplicateValues" dxfId="106" priority="31"/>
    <cfRule type="duplicateValues" dxfId="105" priority="32"/>
  </conditionalFormatting>
  <conditionalFormatting sqref="E26">
    <cfRule type="duplicateValues" dxfId="104" priority="30"/>
  </conditionalFormatting>
  <conditionalFormatting sqref="E26">
    <cfRule type="duplicateValues" dxfId="103" priority="28"/>
    <cfRule type="duplicateValues" dxfId="102" priority="29"/>
  </conditionalFormatting>
  <conditionalFormatting sqref="D20:D21">
    <cfRule type="duplicateValues" dxfId="101" priority="27"/>
  </conditionalFormatting>
  <conditionalFormatting sqref="D20:D21">
    <cfRule type="duplicateValues" dxfId="100" priority="25"/>
    <cfRule type="duplicateValues" dxfId="99" priority="26"/>
  </conditionalFormatting>
  <conditionalFormatting sqref="J22">
    <cfRule type="duplicateValues" dxfId="98" priority="24"/>
  </conditionalFormatting>
  <conditionalFormatting sqref="J22">
    <cfRule type="duplicateValues" dxfId="97" priority="22"/>
    <cfRule type="duplicateValues" dxfId="96" priority="23"/>
  </conditionalFormatting>
  <conditionalFormatting sqref="H22">
    <cfRule type="duplicateValues" dxfId="95" priority="21"/>
  </conditionalFormatting>
  <conditionalFormatting sqref="H22">
    <cfRule type="duplicateValues" dxfId="94" priority="19"/>
    <cfRule type="duplicateValues" dxfId="93" priority="20"/>
  </conditionalFormatting>
  <conditionalFormatting sqref="I22">
    <cfRule type="duplicateValues" dxfId="92" priority="18"/>
  </conditionalFormatting>
  <conditionalFormatting sqref="I22">
    <cfRule type="duplicateValues" dxfId="91" priority="16"/>
    <cfRule type="duplicateValues" dxfId="90" priority="17"/>
  </conditionalFormatting>
  <conditionalFormatting sqref="K22">
    <cfRule type="duplicateValues" dxfId="89" priority="15"/>
  </conditionalFormatting>
  <conditionalFormatting sqref="K22">
    <cfRule type="duplicateValues" dxfId="88" priority="13"/>
    <cfRule type="duplicateValues" dxfId="87" priority="14"/>
  </conditionalFormatting>
  <conditionalFormatting sqref="E20:E25">
    <cfRule type="duplicateValues" dxfId="86" priority="12"/>
  </conditionalFormatting>
  <conditionalFormatting sqref="E20:E25">
    <cfRule type="duplicateValues" dxfId="85" priority="10"/>
    <cfRule type="duplicateValues" dxfId="84" priority="11"/>
  </conditionalFormatting>
  <conditionalFormatting sqref="D20:D25">
    <cfRule type="duplicateValues" dxfId="83" priority="9"/>
  </conditionalFormatting>
  <conditionalFormatting sqref="D20:D25">
    <cfRule type="duplicateValues" dxfId="82" priority="7"/>
    <cfRule type="duplicateValues" dxfId="81" priority="8"/>
  </conditionalFormatting>
  <conditionalFormatting sqref="E20:E24">
    <cfRule type="duplicateValues" dxfId="80" priority="6"/>
  </conditionalFormatting>
  <conditionalFormatting sqref="E20:E24">
    <cfRule type="duplicateValues" dxfId="79" priority="4"/>
    <cfRule type="duplicateValues" dxfId="78" priority="5"/>
  </conditionalFormatting>
  <conditionalFormatting sqref="D20:D24">
    <cfRule type="duplicateValues" dxfId="77" priority="3"/>
  </conditionalFormatting>
  <conditionalFormatting sqref="D20:D24">
    <cfRule type="duplicateValues" dxfId="76" priority="1"/>
    <cfRule type="duplicateValues" dxfId="75" priority="2"/>
  </conditionalFormatting>
  <conditionalFormatting sqref="D5:D19">
    <cfRule type="duplicateValues" dxfId="74" priority="61"/>
  </conditionalFormatting>
  <conditionalFormatting sqref="D5:D19">
    <cfRule type="duplicateValues" dxfId="73" priority="62"/>
    <cfRule type="duplicateValues" dxfId="72" priority="63"/>
  </conditionalFormatting>
  <conditionalFormatting sqref="E5:E19">
    <cfRule type="duplicateValues" dxfId="71" priority="64"/>
  </conditionalFormatting>
  <conditionalFormatting sqref="E5:E19">
    <cfRule type="duplicateValues" dxfId="70" priority="65"/>
    <cfRule type="duplicateValues" dxfId="69" priority="66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"/>
  <sheetViews>
    <sheetView topLeftCell="F1" zoomScale="60" zoomScaleNormal="60" workbookViewId="0">
      <selection sqref="A1:U1"/>
    </sheetView>
  </sheetViews>
  <sheetFormatPr defaultColWidth="9.140625" defaultRowHeight="15" x14ac:dyDescent="0.25"/>
  <cols>
    <col min="1" max="1" width="6" style="1" customWidth="1"/>
    <col min="2" max="2" width="14.85546875" style="1" customWidth="1"/>
    <col min="3" max="3" width="36.140625" style="1" customWidth="1"/>
    <col min="4" max="4" width="20.5703125" style="1" customWidth="1"/>
    <col min="5" max="5" width="16.7109375" style="1" customWidth="1"/>
    <col min="6" max="6" width="14.5703125" style="1" customWidth="1"/>
    <col min="7" max="7" width="17.42578125" style="1" customWidth="1"/>
    <col min="8" max="8" width="13.85546875" style="1" customWidth="1"/>
    <col min="9" max="9" width="17" style="1" customWidth="1"/>
    <col min="10" max="10" width="14" style="1" customWidth="1"/>
    <col min="11" max="11" width="17" style="1" customWidth="1"/>
    <col min="12" max="12" width="42.42578125" style="1" customWidth="1"/>
    <col min="13" max="13" width="16.28515625" style="1" customWidth="1"/>
    <col min="14" max="14" width="18" style="1" customWidth="1"/>
    <col min="15" max="15" width="17.5703125" style="1" customWidth="1"/>
    <col min="16" max="16" width="19.28515625" style="1" customWidth="1"/>
    <col min="17" max="17" width="23.28515625" style="1" customWidth="1"/>
    <col min="18" max="18" width="18.7109375" style="1" customWidth="1"/>
    <col min="19" max="19" width="21.5703125" style="1" customWidth="1"/>
    <col min="20" max="20" width="12.42578125" style="1" customWidth="1"/>
    <col min="21" max="21" width="18.85546875" style="1" bestFit="1" customWidth="1"/>
    <col min="22" max="16384" width="9.140625" style="1"/>
  </cols>
  <sheetData>
    <row r="1" spans="1:22" ht="25.5" x14ac:dyDescent="0.25">
      <c r="A1" s="190" t="s">
        <v>74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2"/>
    </row>
    <row r="2" spans="1:22" ht="15.75" thickBot="1" x14ac:dyDescent="0.3">
      <c r="A2" s="193"/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5"/>
    </row>
    <row r="3" spans="1:22" s="118" customFormat="1" ht="20.25" x14ac:dyDescent="0.25">
      <c r="A3" s="196" t="s">
        <v>1</v>
      </c>
      <c r="B3" s="198" t="s">
        <v>2</v>
      </c>
      <c r="C3" s="198" t="s">
        <v>3</v>
      </c>
      <c r="D3" s="198" t="s">
        <v>4</v>
      </c>
      <c r="E3" s="198" t="s">
        <v>5</v>
      </c>
      <c r="F3" s="198" t="s">
        <v>6</v>
      </c>
      <c r="G3" s="198" t="s">
        <v>7</v>
      </c>
      <c r="H3" s="198" t="s">
        <v>8</v>
      </c>
      <c r="I3" s="198" t="s">
        <v>9</v>
      </c>
      <c r="J3" s="198" t="s">
        <v>10</v>
      </c>
      <c r="K3" s="198" t="s">
        <v>11</v>
      </c>
      <c r="L3" s="198" t="s">
        <v>12</v>
      </c>
      <c r="M3" s="198"/>
      <c r="N3" s="198"/>
      <c r="O3" s="198"/>
      <c r="P3" s="198" t="s">
        <v>13</v>
      </c>
      <c r="Q3" s="198"/>
      <c r="R3" s="198" t="s">
        <v>14</v>
      </c>
      <c r="S3" s="198"/>
      <c r="T3" s="198" t="s">
        <v>15</v>
      </c>
      <c r="U3" s="200"/>
      <c r="V3" s="118" t="s">
        <v>16</v>
      </c>
    </row>
    <row r="4" spans="1:22" s="118" customFormat="1" ht="41.25" thickBot="1" x14ac:dyDescent="0.3">
      <c r="A4" s="197"/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76" t="s">
        <v>17</v>
      </c>
      <c r="M4" s="176" t="s">
        <v>18</v>
      </c>
      <c r="N4" s="176" t="s">
        <v>19</v>
      </c>
      <c r="O4" s="176" t="s">
        <v>20</v>
      </c>
      <c r="P4" s="176" t="s">
        <v>21</v>
      </c>
      <c r="Q4" s="176" t="s">
        <v>22</v>
      </c>
      <c r="R4" s="176" t="s">
        <v>21</v>
      </c>
      <c r="S4" s="176" t="s">
        <v>22</v>
      </c>
      <c r="T4" s="176" t="s">
        <v>21</v>
      </c>
      <c r="U4" s="177" t="s">
        <v>22</v>
      </c>
    </row>
    <row r="5" spans="1:22" s="2" customFormat="1" ht="21" thickBot="1" x14ac:dyDescent="0.35">
      <c r="A5" s="168"/>
      <c r="B5" s="169"/>
      <c r="C5" s="170" t="s">
        <v>23</v>
      </c>
      <c r="D5" s="170"/>
      <c r="E5" s="170"/>
      <c r="F5" s="171">
        <v>2304703</v>
      </c>
      <c r="G5" s="172"/>
      <c r="H5" s="173"/>
      <c r="I5" s="173"/>
      <c r="J5" s="174"/>
      <c r="K5" s="170"/>
      <c r="L5" s="170"/>
      <c r="M5" s="170"/>
      <c r="N5" s="170"/>
      <c r="O5" s="170"/>
      <c r="P5" s="173"/>
      <c r="Q5" s="173"/>
      <c r="R5" s="170"/>
      <c r="S5" s="170"/>
      <c r="T5" s="170"/>
      <c r="U5" s="175"/>
    </row>
    <row r="6" spans="1:22" s="125" customFormat="1" ht="20.25" x14ac:dyDescent="0.3">
      <c r="A6" s="140">
        <v>1</v>
      </c>
      <c r="B6" s="141">
        <v>43216</v>
      </c>
      <c r="C6" s="142" t="s">
        <v>75</v>
      </c>
      <c r="D6" s="142">
        <v>89496</v>
      </c>
      <c r="E6" s="142">
        <v>3467440</v>
      </c>
      <c r="F6" s="143">
        <v>45000</v>
      </c>
      <c r="G6" s="144" t="s">
        <v>76</v>
      </c>
      <c r="H6" s="145" t="s">
        <v>26</v>
      </c>
      <c r="I6" s="146" t="s">
        <v>27</v>
      </c>
      <c r="J6" s="147" t="s">
        <v>28</v>
      </c>
      <c r="K6" s="146" t="s">
        <v>27</v>
      </c>
      <c r="L6" s="142" t="s">
        <v>29</v>
      </c>
      <c r="M6" s="148" t="s">
        <v>77</v>
      </c>
      <c r="N6" s="149" t="s">
        <v>78</v>
      </c>
      <c r="O6" s="149" t="s">
        <v>79</v>
      </c>
      <c r="P6" s="150" t="s">
        <v>80</v>
      </c>
      <c r="Q6" s="150" t="s">
        <v>81</v>
      </c>
      <c r="R6" s="149" t="s">
        <v>33</v>
      </c>
      <c r="S6" s="151" t="s">
        <v>82</v>
      </c>
      <c r="T6" s="151"/>
      <c r="U6" s="152"/>
    </row>
    <row r="7" spans="1:22" s="125" customFormat="1" ht="20.25" x14ac:dyDescent="0.3">
      <c r="A7" s="119">
        <f>A6+1</f>
        <v>2</v>
      </c>
      <c r="B7" s="120">
        <v>43216</v>
      </c>
      <c r="C7" s="121" t="s">
        <v>83</v>
      </c>
      <c r="D7" s="121">
        <v>89498</v>
      </c>
      <c r="E7" s="121">
        <v>438124</v>
      </c>
      <c r="F7" s="122">
        <v>33000</v>
      </c>
      <c r="G7" s="123" t="s">
        <v>84</v>
      </c>
      <c r="H7" s="124" t="s">
        <v>26</v>
      </c>
      <c r="I7" s="153" t="s">
        <v>27</v>
      </c>
      <c r="J7" s="126" t="s">
        <v>28</v>
      </c>
      <c r="K7" s="153" t="s">
        <v>27</v>
      </c>
      <c r="L7" s="121" t="s">
        <v>29</v>
      </c>
      <c r="M7" s="127" t="s">
        <v>30</v>
      </c>
      <c r="N7" s="128" t="s">
        <v>31</v>
      </c>
      <c r="O7" s="128" t="s">
        <v>32</v>
      </c>
      <c r="P7" s="129" t="s">
        <v>85</v>
      </c>
      <c r="Q7" s="129" t="s">
        <v>86</v>
      </c>
      <c r="R7" s="128" t="s">
        <v>87</v>
      </c>
      <c r="S7" s="130" t="s">
        <v>88</v>
      </c>
      <c r="T7" s="130"/>
      <c r="U7" s="154"/>
    </row>
    <row r="8" spans="1:22" s="125" customFormat="1" ht="20.25" x14ac:dyDescent="0.3">
      <c r="A8" s="119">
        <f t="shared" ref="A8:A9" si="0">A7+1</f>
        <v>3</v>
      </c>
      <c r="B8" s="120">
        <v>43216</v>
      </c>
      <c r="C8" s="121" t="s">
        <v>83</v>
      </c>
      <c r="D8" s="121">
        <v>89497</v>
      </c>
      <c r="E8" s="121">
        <v>438126</v>
      </c>
      <c r="F8" s="122">
        <v>33000</v>
      </c>
      <c r="G8" s="123" t="s">
        <v>89</v>
      </c>
      <c r="H8" s="124" t="s">
        <v>26</v>
      </c>
      <c r="I8" s="153" t="s">
        <v>27</v>
      </c>
      <c r="J8" s="126" t="s">
        <v>28</v>
      </c>
      <c r="K8" s="153" t="s">
        <v>27</v>
      </c>
      <c r="L8" s="121" t="s">
        <v>29</v>
      </c>
      <c r="M8" s="127" t="s">
        <v>30</v>
      </c>
      <c r="N8" s="128" t="s">
        <v>31</v>
      </c>
      <c r="O8" s="128" t="s">
        <v>32</v>
      </c>
      <c r="P8" s="129" t="s">
        <v>85</v>
      </c>
      <c r="Q8" s="129" t="s">
        <v>86</v>
      </c>
      <c r="R8" s="128" t="s">
        <v>90</v>
      </c>
      <c r="S8" s="130" t="s">
        <v>91</v>
      </c>
      <c r="T8" s="130"/>
      <c r="U8" s="154"/>
    </row>
    <row r="9" spans="1:22" s="125" customFormat="1" ht="21" thickBot="1" x14ac:dyDescent="0.35">
      <c r="A9" s="155">
        <f t="shared" si="0"/>
        <v>4</v>
      </c>
      <c r="B9" s="156">
        <v>43216</v>
      </c>
      <c r="C9" s="157" t="s">
        <v>92</v>
      </c>
      <c r="D9" s="157">
        <v>89495</v>
      </c>
      <c r="E9" s="157">
        <v>3467595</v>
      </c>
      <c r="F9" s="158">
        <v>40000</v>
      </c>
      <c r="G9" s="159" t="s">
        <v>93</v>
      </c>
      <c r="H9" s="160" t="s">
        <v>26</v>
      </c>
      <c r="I9" s="161" t="s">
        <v>27</v>
      </c>
      <c r="J9" s="162" t="s">
        <v>28</v>
      </c>
      <c r="K9" s="161" t="s">
        <v>27</v>
      </c>
      <c r="L9" s="157" t="s">
        <v>29</v>
      </c>
      <c r="M9" s="163" t="s">
        <v>30</v>
      </c>
      <c r="N9" s="164" t="s">
        <v>31</v>
      </c>
      <c r="O9" s="164" t="s">
        <v>32</v>
      </c>
      <c r="P9" s="165" t="s">
        <v>33</v>
      </c>
      <c r="Q9" s="165" t="s">
        <v>94</v>
      </c>
      <c r="R9" s="164" t="s">
        <v>95</v>
      </c>
      <c r="S9" s="166" t="s">
        <v>96</v>
      </c>
      <c r="T9" s="166"/>
      <c r="U9" s="167"/>
    </row>
    <row r="10" spans="1:22" s="18" customFormat="1" ht="20.25" x14ac:dyDescent="0.3">
      <c r="A10" s="131"/>
      <c r="B10" s="132"/>
      <c r="C10" s="133"/>
      <c r="D10" s="134"/>
      <c r="E10" s="134"/>
      <c r="F10" s="135"/>
      <c r="G10" s="136"/>
      <c r="H10" s="137"/>
      <c r="J10" s="138"/>
      <c r="L10" s="134"/>
      <c r="M10" s="139"/>
      <c r="N10" s="19"/>
      <c r="O10" s="19"/>
      <c r="P10" s="20"/>
      <c r="Q10" s="20"/>
      <c r="R10" s="19"/>
      <c r="S10" s="21"/>
      <c r="T10" s="21"/>
      <c r="U10" s="21"/>
    </row>
    <row r="11" spans="1:22" s="2" customFormat="1" ht="20.25" x14ac:dyDescent="0.3">
      <c r="A11" s="3"/>
      <c r="B11" s="4"/>
      <c r="C11" s="5"/>
      <c r="D11" s="5"/>
      <c r="E11" s="5"/>
      <c r="F11" s="6"/>
      <c r="G11" s="7"/>
      <c r="H11" s="8"/>
      <c r="J11" s="9"/>
      <c r="L11" s="5"/>
      <c r="M11" s="11"/>
      <c r="N11" s="12"/>
      <c r="O11" s="12"/>
      <c r="P11" s="13"/>
      <c r="Q11" s="13"/>
      <c r="R11" s="12"/>
      <c r="S11" s="14"/>
      <c r="T11" s="14"/>
      <c r="U11" s="14"/>
    </row>
    <row r="12" spans="1:22" s="2" customFormat="1" ht="20.25" x14ac:dyDescent="0.3">
      <c r="A12" s="3"/>
      <c r="B12" s="4"/>
      <c r="C12" s="5" t="s">
        <v>68</v>
      </c>
      <c r="D12" s="5" t="s">
        <v>97</v>
      </c>
      <c r="E12" s="5"/>
      <c r="F12" s="6">
        <f>SUM(F6:F11)</f>
        <v>151000</v>
      </c>
      <c r="G12" s="7"/>
      <c r="H12" s="8"/>
      <c r="J12" s="9"/>
      <c r="K12" s="5"/>
      <c r="L12" s="4"/>
      <c r="M12" s="11"/>
      <c r="N12" s="13"/>
      <c r="O12" s="13"/>
      <c r="P12" s="13"/>
      <c r="Q12" s="13"/>
      <c r="R12" s="13"/>
      <c r="S12" s="15"/>
    </row>
    <row r="13" spans="1:22" s="2" customFormat="1" ht="20.25" x14ac:dyDescent="0.3">
      <c r="A13" s="3"/>
      <c r="B13" s="4"/>
      <c r="C13" s="5"/>
      <c r="D13" s="5"/>
      <c r="E13" s="5"/>
      <c r="F13" s="6" t="s">
        <v>16</v>
      </c>
      <c r="G13" s="7"/>
      <c r="H13" s="8"/>
      <c r="J13" s="9"/>
      <c r="K13" s="5"/>
      <c r="L13" s="4"/>
      <c r="M13" s="11"/>
      <c r="N13" s="13"/>
      <c r="O13" s="13"/>
      <c r="P13" s="13"/>
      <c r="Q13" s="13"/>
      <c r="R13" s="13"/>
      <c r="S13" s="15"/>
    </row>
    <row r="14" spans="1:22" s="2" customFormat="1" ht="20.25" x14ac:dyDescent="0.3">
      <c r="A14" s="3"/>
      <c r="B14" s="4"/>
      <c r="C14" s="5"/>
      <c r="D14" s="5"/>
      <c r="E14" s="5"/>
      <c r="F14" s="6"/>
      <c r="G14" s="7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10"/>
    </row>
    <row r="15" spans="1:22" s="2" customFormat="1" ht="20.25" x14ac:dyDescent="0.3">
      <c r="A15" s="3"/>
      <c r="B15" s="4"/>
      <c r="C15" s="5" t="s">
        <v>70</v>
      </c>
      <c r="D15" s="5" t="s">
        <v>71</v>
      </c>
      <c r="E15" s="5"/>
      <c r="F15" s="6">
        <f>SUM(F14:F14)</f>
        <v>0</v>
      </c>
      <c r="G15" s="7"/>
      <c r="H15" s="8"/>
      <c r="I15" s="8"/>
      <c r="J15" s="17"/>
      <c r="K15" s="5"/>
      <c r="L15" s="5"/>
      <c r="M15" s="5"/>
      <c r="N15" s="5"/>
      <c r="O15" s="5"/>
      <c r="P15" s="8"/>
      <c r="Q15" s="8"/>
      <c r="R15" s="5"/>
      <c r="S15" s="5"/>
      <c r="T15" s="5"/>
      <c r="U15" s="10"/>
    </row>
    <row r="16" spans="1:22" s="2" customFormat="1" ht="20.25" x14ac:dyDescent="0.3">
      <c r="A16" s="3"/>
      <c r="B16" s="4"/>
      <c r="C16" s="5" t="s">
        <v>72</v>
      </c>
      <c r="D16" s="5" t="s">
        <v>97</v>
      </c>
      <c r="E16" s="5"/>
      <c r="F16" s="6">
        <f>F12+F15</f>
        <v>151000</v>
      </c>
      <c r="G16" s="7"/>
      <c r="H16" s="8"/>
      <c r="I16" s="8"/>
      <c r="J16" s="17"/>
      <c r="K16" s="5"/>
      <c r="L16" s="5"/>
      <c r="M16" s="5"/>
      <c r="N16" s="5"/>
      <c r="O16" s="5"/>
      <c r="P16" s="8"/>
      <c r="Q16" s="8"/>
      <c r="R16" s="5"/>
      <c r="S16" s="5"/>
      <c r="T16" s="5"/>
      <c r="U16" s="10"/>
    </row>
    <row r="17" spans="1:21" s="2" customFormat="1" ht="20.25" x14ac:dyDescent="0.3">
      <c r="A17" s="3"/>
      <c r="B17" s="4"/>
      <c r="C17" s="5" t="s">
        <v>73</v>
      </c>
      <c r="D17" s="5"/>
      <c r="E17" s="5"/>
      <c r="F17" s="6">
        <f>F5-F16</f>
        <v>2153703</v>
      </c>
      <c r="G17" s="7"/>
      <c r="H17" s="8"/>
      <c r="I17" s="8"/>
      <c r="J17" s="17"/>
      <c r="K17" s="5"/>
      <c r="L17" s="5"/>
      <c r="M17" s="5"/>
      <c r="N17" s="5"/>
      <c r="O17" s="5"/>
      <c r="P17" s="8"/>
      <c r="Q17" s="8"/>
      <c r="R17" s="5"/>
      <c r="S17" s="5"/>
      <c r="T17" s="5"/>
      <c r="U17" s="10"/>
    </row>
    <row r="18" spans="1:21" s="2" customFormat="1" ht="20.25" x14ac:dyDescent="0.3">
      <c r="A18" s="3"/>
      <c r="B18" s="16"/>
      <c r="C18" s="5"/>
      <c r="D18" s="5"/>
      <c r="E18" s="5"/>
      <c r="F18" s="6"/>
      <c r="G18" s="7"/>
      <c r="H18" s="8"/>
      <c r="I18" s="8"/>
      <c r="J18" s="17"/>
      <c r="K18" s="5"/>
      <c r="L18" s="5"/>
      <c r="M18" s="5"/>
      <c r="N18" s="5"/>
      <c r="O18" s="5"/>
      <c r="P18" s="8"/>
      <c r="Q18" s="8"/>
      <c r="R18" s="5"/>
      <c r="S18" s="5"/>
      <c r="T18" s="5"/>
      <c r="U18" s="10"/>
    </row>
  </sheetData>
  <mergeCells count="17">
    <mergeCell ref="R3:S3"/>
    <mergeCell ref="A1:U1"/>
    <mergeCell ref="A2:U2"/>
    <mergeCell ref="A3:A4"/>
    <mergeCell ref="B3:B4"/>
    <mergeCell ref="C3:C4"/>
    <mergeCell ref="D3:D4"/>
    <mergeCell ref="E3:E4"/>
    <mergeCell ref="F3:F4"/>
    <mergeCell ref="G3:G4"/>
    <mergeCell ref="H3:H4"/>
    <mergeCell ref="T3:U3"/>
    <mergeCell ref="I3:I4"/>
    <mergeCell ref="J3:J4"/>
    <mergeCell ref="K3:K4"/>
    <mergeCell ref="L3:O3"/>
    <mergeCell ref="P3:Q3"/>
  </mergeCells>
  <conditionalFormatting sqref="D17">
    <cfRule type="duplicateValues" dxfId="68" priority="60"/>
  </conditionalFormatting>
  <conditionalFormatting sqref="D17">
    <cfRule type="duplicateValues" dxfId="67" priority="58"/>
    <cfRule type="duplicateValues" dxfId="66" priority="59"/>
  </conditionalFormatting>
  <conditionalFormatting sqref="E17">
    <cfRule type="duplicateValues" dxfId="65" priority="57"/>
  </conditionalFormatting>
  <conditionalFormatting sqref="E17">
    <cfRule type="duplicateValues" dxfId="64" priority="55"/>
    <cfRule type="duplicateValues" dxfId="63" priority="56"/>
  </conditionalFormatting>
  <conditionalFormatting sqref="D12">
    <cfRule type="duplicateValues" dxfId="62" priority="54"/>
  </conditionalFormatting>
  <conditionalFormatting sqref="D12">
    <cfRule type="duplicateValues" dxfId="61" priority="52"/>
    <cfRule type="duplicateValues" dxfId="60" priority="53"/>
  </conditionalFormatting>
  <conditionalFormatting sqref="D13">
    <cfRule type="duplicateValues" dxfId="59" priority="51"/>
  </conditionalFormatting>
  <conditionalFormatting sqref="D13">
    <cfRule type="duplicateValues" dxfId="58" priority="49"/>
    <cfRule type="duplicateValues" dxfId="57" priority="50"/>
  </conditionalFormatting>
  <conditionalFormatting sqref="E13">
    <cfRule type="duplicateValues" dxfId="56" priority="48"/>
  </conditionalFormatting>
  <conditionalFormatting sqref="E13">
    <cfRule type="duplicateValues" dxfId="55" priority="46"/>
    <cfRule type="duplicateValues" dxfId="54" priority="47"/>
  </conditionalFormatting>
  <conditionalFormatting sqref="H13">
    <cfRule type="duplicateValues" dxfId="53" priority="45"/>
  </conditionalFormatting>
  <conditionalFormatting sqref="H13">
    <cfRule type="duplicateValues" dxfId="52" priority="43"/>
    <cfRule type="duplicateValues" dxfId="51" priority="44"/>
  </conditionalFormatting>
  <conditionalFormatting sqref="I13">
    <cfRule type="duplicateValues" dxfId="50" priority="42"/>
  </conditionalFormatting>
  <conditionalFormatting sqref="I13">
    <cfRule type="duplicateValues" dxfId="49" priority="40"/>
    <cfRule type="duplicateValues" dxfId="48" priority="41"/>
  </conditionalFormatting>
  <conditionalFormatting sqref="K13">
    <cfRule type="duplicateValues" dxfId="47" priority="39"/>
  </conditionalFormatting>
  <conditionalFormatting sqref="K13">
    <cfRule type="duplicateValues" dxfId="46" priority="37"/>
    <cfRule type="duplicateValues" dxfId="45" priority="38"/>
  </conditionalFormatting>
  <conditionalFormatting sqref="J13">
    <cfRule type="duplicateValues" dxfId="44" priority="36"/>
  </conditionalFormatting>
  <conditionalFormatting sqref="J13">
    <cfRule type="duplicateValues" dxfId="43" priority="34"/>
    <cfRule type="duplicateValues" dxfId="42" priority="35"/>
  </conditionalFormatting>
  <conditionalFormatting sqref="D18">
    <cfRule type="duplicateValues" dxfId="41" priority="33"/>
  </conditionalFormatting>
  <conditionalFormatting sqref="D18">
    <cfRule type="duplicateValues" dxfId="40" priority="31"/>
    <cfRule type="duplicateValues" dxfId="39" priority="32"/>
  </conditionalFormatting>
  <conditionalFormatting sqref="E18">
    <cfRule type="duplicateValues" dxfId="38" priority="30"/>
  </conditionalFormatting>
  <conditionalFormatting sqref="E18">
    <cfRule type="duplicateValues" dxfId="37" priority="28"/>
    <cfRule type="duplicateValues" dxfId="36" priority="29"/>
  </conditionalFormatting>
  <conditionalFormatting sqref="D12:D13">
    <cfRule type="duplicateValues" dxfId="35" priority="27"/>
  </conditionalFormatting>
  <conditionalFormatting sqref="D12:D13">
    <cfRule type="duplicateValues" dxfId="34" priority="25"/>
    <cfRule type="duplicateValues" dxfId="33" priority="26"/>
  </conditionalFormatting>
  <conditionalFormatting sqref="J14">
    <cfRule type="duplicateValues" dxfId="32" priority="24"/>
  </conditionalFormatting>
  <conditionalFormatting sqref="J14">
    <cfRule type="duplicateValues" dxfId="31" priority="22"/>
    <cfRule type="duplicateValues" dxfId="30" priority="23"/>
  </conditionalFormatting>
  <conditionalFormatting sqref="H14">
    <cfRule type="duplicateValues" dxfId="29" priority="21"/>
  </conditionalFormatting>
  <conditionalFormatting sqref="H14">
    <cfRule type="duplicateValues" dxfId="28" priority="19"/>
    <cfRule type="duplicateValues" dxfId="27" priority="20"/>
  </conditionalFormatting>
  <conditionalFormatting sqref="I14">
    <cfRule type="duplicateValues" dxfId="26" priority="18"/>
  </conditionalFormatting>
  <conditionalFormatting sqref="I14">
    <cfRule type="duplicateValues" dxfId="25" priority="16"/>
    <cfRule type="duplicateValues" dxfId="24" priority="17"/>
  </conditionalFormatting>
  <conditionalFormatting sqref="K14">
    <cfRule type="duplicateValues" dxfId="23" priority="15"/>
  </conditionalFormatting>
  <conditionalFormatting sqref="K14">
    <cfRule type="duplicateValues" dxfId="22" priority="13"/>
    <cfRule type="duplicateValues" dxfId="21" priority="14"/>
  </conditionalFormatting>
  <conditionalFormatting sqref="E12:E17">
    <cfRule type="duplicateValues" dxfId="20" priority="12"/>
  </conditionalFormatting>
  <conditionalFormatting sqref="E12:E17">
    <cfRule type="duplicateValues" dxfId="19" priority="10"/>
    <cfRule type="duplicateValues" dxfId="18" priority="11"/>
  </conditionalFormatting>
  <conditionalFormatting sqref="D12:D17">
    <cfRule type="duplicateValues" dxfId="17" priority="9"/>
  </conditionalFormatting>
  <conditionalFormatting sqref="D12:D17">
    <cfRule type="duplicateValues" dxfId="16" priority="7"/>
    <cfRule type="duplicateValues" dxfId="15" priority="8"/>
  </conditionalFormatting>
  <conditionalFormatting sqref="E12:E16">
    <cfRule type="duplicateValues" dxfId="14" priority="6"/>
  </conditionalFormatting>
  <conditionalFormatting sqref="E12:E16">
    <cfRule type="duplicateValues" dxfId="13" priority="4"/>
    <cfRule type="duplicateValues" dxfId="12" priority="5"/>
  </conditionalFormatting>
  <conditionalFormatting sqref="D12:D16">
    <cfRule type="duplicateValues" dxfId="11" priority="3"/>
  </conditionalFormatting>
  <conditionalFormatting sqref="D12:D16">
    <cfRule type="duplicateValues" dxfId="10" priority="1"/>
    <cfRule type="duplicateValues" dxfId="9" priority="2"/>
  </conditionalFormatting>
  <conditionalFormatting sqref="D5:D11">
    <cfRule type="duplicateValues" dxfId="8" priority="61"/>
  </conditionalFormatting>
  <conditionalFormatting sqref="D5:D11">
    <cfRule type="duplicateValues" dxfId="7" priority="62"/>
    <cfRule type="duplicateValues" dxfId="6" priority="63"/>
  </conditionalFormatting>
  <conditionalFormatting sqref="E5:E11">
    <cfRule type="duplicateValues" dxfId="5" priority="64"/>
  </conditionalFormatting>
  <conditionalFormatting sqref="E5:E11">
    <cfRule type="duplicateValues" dxfId="4" priority="65"/>
    <cfRule type="duplicateValues" dxfId="3" priority="66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topLeftCell="A10" workbookViewId="0">
      <selection sqref="A1:XFD19"/>
    </sheetView>
  </sheetViews>
  <sheetFormatPr defaultRowHeight="12.75" x14ac:dyDescent="0.2"/>
  <cols>
    <col min="1" max="1" width="8.42578125" style="73" customWidth="1"/>
    <col min="2" max="2" width="15.7109375" style="44" customWidth="1"/>
    <col min="3" max="3" width="26.28515625" style="71" customWidth="1"/>
    <col min="4" max="4" width="19.140625" style="44" customWidth="1"/>
    <col min="5" max="5" width="18.140625" style="44" customWidth="1"/>
    <col min="6" max="6" width="10.42578125" style="79" customWidth="1"/>
    <col min="7" max="7" width="19.7109375" style="44" customWidth="1"/>
    <col min="8" max="8" width="19.42578125" style="44" customWidth="1"/>
    <col min="9" max="9" width="16.42578125" style="44" bestFit="1" customWidth="1"/>
    <col min="10" max="10" width="18.85546875" style="44" customWidth="1"/>
    <col min="11" max="11" width="21.5703125" style="73" customWidth="1"/>
    <col min="12" max="12" width="22.28515625" style="73" customWidth="1"/>
    <col min="13" max="16384" width="9.140625" style="44"/>
  </cols>
  <sheetData>
    <row r="1" spans="1:14" s="41" customFormat="1" ht="25.5" x14ac:dyDescent="0.2">
      <c r="A1" s="214" t="s">
        <v>149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</row>
    <row r="2" spans="1:14" ht="18.75" thickBot="1" x14ac:dyDescent="0.25">
      <c r="A2" s="42" t="s">
        <v>150</v>
      </c>
      <c r="B2" s="43"/>
      <c r="C2" s="43"/>
      <c r="D2" s="43"/>
      <c r="E2" s="43"/>
      <c r="F2" s="74"/>
      <c r="G2" s="43"/>
      <c r="H2" s="43"/>
      <c r="I2" s="43"/>
      <c r="J2" s="43"/>
      <c r="K2" s="42"/>
      <c r="L2" s="42"/>
    </row>
    <row r="3" spans="1:14" s="87" customFormat="1" ht="25.5" customHeight="1" x14ac:dyDescent="0.25">
      <c r="A3" s="215" t="s">
        <v>1</v>
      </c>
      <c r="B3" s="210" t="s">
        <v>2</v>
      </c>
      <c r="C3" s="210" t="s">
        <v>3</v>
      </c>
      <c r="D3" s="210" t="s">
        <v>4</v>
      </c>
      <c r="E3" s="218" t="s">
        <v>5</v>
      </c>
      <c r="F3" s="218" t="s">
        <v>6</v>
      </c>
      <c r="G3" s="210" t="s">
        <v>7</v>
      </c>
      <c r="H3" s="212" t="s">
        <v>151</v>
      </c>
      <c r="I3" s="210" t="s">
        <v>8</v>
      </c>
      <c r="J3" s="218" t="s">
        <v>9</v>
      </c>
      <c r="K3" s="210" t="s">
        <v>14</v>
      </c>
      <c r="L3" s="211"/>
    </row>
    <row r="4" spans="1:14" s="87" customFormat="1" x14ac:dyDescent="0.25">
      <c r="A4" s="216"/>
      <c r="B4" s="217"/>
      <c r="C4" s="217"/>
      <c r="D4" s="217"/>
      <c r="E4" s="219"/>
      <c r="F4" s="219"/>
      <c r="G4" s="217"/>
      <c r="H4" s="213"/>
      <c r="I4" s="217"/>
      <c r="J4" s="219"/>
      <c r="K4" s="88" t="s">
        <v>21</v>
      </c>
      <c r="L4" s="89" t="s">
        <v>22</v>
      </c>
      <c r="N4" s="87" t="s">
        <v>16</v>
      </c>
    </row>
    <row r="5" spans="1:14" s="85" customFormat="1" ht="15" x14ac:dyDescent="0.25">
      <c r="A5" s="48">
        <v>1</v>
      </c>
      <c r="B5" s="82">
        <v>43216</v>
      </c>
      <c r="C5" s="45" t="s">
        <v>152</v>
      </c>
      <c r="D5" s="83">
        <v>20322</v>
      </c>
      <c r="E5" s="46">
        <v>3470374</v>
      </c>
      <c r="F5" s="75">
        <v>45000</v>
      </c>
      <c r="G5" s="47" t="s">
        <v>153</v>
      </c>
      <c r="H5" s="83" t="s">
        <v>154</v>
      </c>
      <c r="I5" s="48" t="s">
        <v>26</v>
      </c>
      <c r="J5" s="48" t="s">
        <v>155</v>
      </c>
      <c r="K5" s="35" t="s">
        <v>156</v>
      </c>
      <c r="L5" s="83" t="s">
        <v>157</v>
      </c>
    </row>
    <row r="6" spans="1:14" s="85" customFormat="1" ht="15" x14ac:dyDescent="0.25">
      <c r="A6" s="48">
        <v>2</v>
      </c>
      <c r="B6" s="82">
        <v>43216</v>
      </c>
      <c r="C6" s="45" t="s">
        <v>158</v>
      </c>
      <c r="D6" s="83">
        <v>20309</v>
      </c>
      <c r="E6" s="35">
        <v>3467098</v>
      </c>
      <c r="F6" s="75">
        <v>40000</v>
      </c>
      <c r="G6" s="35" t="s">
        <v>159</v>
      </c>
      <c r="H6" s="83" t="s">
        <v>131</v>
      </c>
      <c r="I6" s="48" t="s">
        <v>26</v>
      </c>
      <c r="J6" s="48" t="s">
        <v>155</v>
      </c>
      <c r="K6" s="35" t="s">
        <v>160</v>
      </c>
      <c r="L6" s="83" t="s">
        <v>161</v>
      </c>
    </row>
    <row r="7" spans="1:14" s="85" customFormat="1" ht="15" x14ac:dyDescent="0.25">
      <c r="A7" s="48">
        <v>3</v>
      </c>
      <c r="B7" s="82">
        <v>43216</v>
      </c>
      <c r="C7" s="45" t="s">
        <v>162</v>
      </c>
      <c r="D7" s="83">
        <v>20323</v>
      </c>
      <c r="E7" s="46">
        <v>3467106</v>
      </c>
      <c r="F7" s="75">
        <v>40000</v>
      </c>
      <c r="G7" s="47" t="s">
        <v>163</v>
      </c>
      <c r="H7" s="83" t="s">
        <v>131</v>
      </c>
      <c r="I7" s="48" t="s">
        <v>26</v>
      </c>
      <c r="J7" s="48" t="s">
        <v>155</v>
      </c>
      <c r="K7" s="35" t="s">
        <v>164</v>
      </c>
      <c r="L7" s="83" t="s">
        <v>165</v>
      </c>
    </row>
    <row r="8" spans="1:14" s="85" customFormat="1" ht="15" x14ac:dyDescent="0.25">
      <c r="A8" s="48">
        <v>4</v>
      </c>
      <c r="B8" s="82">
        <v>43216</v>
      </c>
      <c r="C8" s="45" t="s">
        <v>166</v>
      </c>
      <c r="D8" s="83">
        <v>20312</v>
      </c>
      <c r="E8" s="46" t="s">
        <v>167</v>
      </c>
      <c r="F8" s="75">
        <v>40000</v>
      </c>
      <c r="G8" s="35" t="s">
        <v>168</v>
      </c>
      <c r="H8" s="83" t="s">
        <v>169</v>
      </c>
      <c r="I8" s="48" t="s">
        <v>26</v>
      </c>
      <c r="J8" s="48" t="s">
        <v>155</v>
      </c>
      <c r="K8" s="35" t="s">
        <v>170</v>
      </c>
      <c r="L8" s="83" t="s">
        <v>171</v>
      </c>
    </row>
    <row r="9" spans="1:14" s="85" customFormat="1" ht="15" x14ac:dyDescent="0.25">
      <c r="A9" s="48">
        <v>5</v>
      </c>
      <c r="B9" s="82">
        <v>43216</v>
      </c>
      <c r="C9" s="45" t="s">
        <v>172</v>
      </c>
      <c r="D9" s="83">
        <v>20316</v>
      </c>
      <c r="E9" s="35">
        <v>3463116</v>
      </c>
      <c r="F9" s="75">
        <v>40000</v>
      </c>
      <c r="G9" s="35" t="s">
        <v>173</v>
      </c>
      <c r="H9" s="83" t="s">
        <v>169</v>
      </c>
      <c r="I9" s="48" t="s">
        <v>26</v>
      </c>
      <c r="J9" s="48" t="s">
        <v>155</v>
      </c>
      <c r="K9" s="35" t="s">
        <v>174</v>
      </c>
      <c r="L9" s="83" t="s">
        <v>175</v>
      </c>
    </row>
    <row r="10" spans="1:14" s="85" customFormat="1" ht="15" x14ac:dyDescent="0.25">
      <c r="A10" s="48">
        <v>6</v>
      </c>
      <c r="B10" s="82">
        <v>43216</v>
      </c>
      <c r="C10" s="45" t="s">
        <v>176</v>
      </c>
      <c r="D10" s="83">
        <v>20310</v>
      </c>
      <c r="E10" s="46">
        <v>3470272</v>
      </c>
      <c r="F10" s="75">
        <v>45000</v>
      </c>
      <c r="G10" s="35" t="s">
        <v>177</v>
      </c>
      <c r="H10" s="83" t="s">
        <v>169</v>
      </c>
      <c r="I10" s="48" t="s">
        <v>26</v>
      </c>
      <c r="J10" s="48" t="s">
        <v>155</v>
      </c>
      <c r="K10" s="35" t="s">
        <v>178</v>
      </c>
      <c r="L10" s="83" t="s">
        <v>179</v>
      </c>
    </row>
    <row r="11" spans="1:14" s="85" customFormat="1" ht="15" x14ac:dyDescent="0.25">
      <c r="A11" s="48">
        <v>7</v>
      </c>
      <c r="B11" s="82">
        <v>43216</v>
      </c>
      <c r="C11" s="45" t="s">
        <v>176</v>
      </c>
      <c r="D11" s="83">
        <v>20315</v>
      </c>
      <c r="E11" s="46">
        <v>3470274</v>
      </c>
      <c r="F11" s="75">
        <v>40000</v>
      </c>
      <c r="G11" s="35" t="s">
        <v>180</v>
      </c>
      <c r="H11" s="83" t="s">
        <v>169</v>
      </c>
      <c r="I11" s="48" t="s">
        <v>26</v>
      </c>
      <c r="J11" s="48" t="s">
        <v>155</v>
      </c>
      <c r="K11" s="35" t="s">
        <v>50</v>
      </c>
      <c r="L11" s="83" t="s">
        <v>181</v>
      </c>
    </row>
    <row r="12" spans="1:14" s="85" customFormat="1" ht="15" x14ac:dyDescent="0.25">
      <c r="A12" s="48">
        <v>8</v>
      </c>
      <c r="B12" s="82">
        <v>43216</v>
      </c>
      <c r="C12" s="45" t="s">
        <v>176</v>
      </c>
      <c r="D12" s="83">
        <v>20314</v>
      </c>
      <c r="E12" s="46">
        <v>3470273</v>
      </c>
      <c r="F12" s="75">
        <v>43000</v>
      </c>
      <c r="G12" s="35" t="s">
        <v>182</v>
      </c>
      <c r="H12" s="83" t="s">
        <v>169</v>
      </c>
      <c r="I12" s="48" t="s">
        <v>26</v>
      </c>
      <c r="J12" s="48" t="s">
        <v>155</v>
      </c>
      <c r="K12" s="35" t="s">
        <v>183</v>
      </c>
      <c r="L12" s="83" t="s">
        <v>184</v>
      </c>
    </row>
    <row r="13" spans="1:14" s="85" customFormat="1" ht="15" x14ac:dyDescent="0.25">
      <c r="A13" s="48">
        <v>9</v>
      </c>
      <c r="B13" s="82">
        <v>43216</v>
      </c>
      <c r="C13" s="45" t="s">
        <v>176</v>
      </c>
      <c r="D13" s="83">
        <v>20313</v>
      </c>
      <c r="E13" s="35">
        <v>3470271</v>
      </c>
      <c r="F13" s="75">
        <v>40000</v>
      </c>
      <c r="G13" s="35" t="s">
        <v>185</v>
      </c>
      <c r="H13" s="83" t="s">
        <v>169</v>
      </c>
      <c r="I13" s="48" t="s">
        <v>26</v>
      </c>
      <c r="J13" s="48" t="s">
        <v>155</v>
      </c>
      <c r="K13" s="35" t="s">
        <v>186</v>
      </c>
      <c r="L13" s="83" t="s">
        <v>187</v>
      </c>
    </row>
    <row r="14" spans="1:14" s="85" customFormat="1" ht="15" x14ac:dyDescent="0.25">
      <c r="A14" s="48">
        <v>10</v>
      </c>
      <c r="B14" s="82">
        <v>43216</v>
      </c>
      <c r="C14" s="45" t="s">
        <v>188</v>
      </c>
      <c r="D14" s="83">
        <v>20317</v>
      </c>
      <c r="E14" s="46">
        <v>3468054</v>
      </c>
      <c r="F14" s="75">
        <v>40000</v>
      </c>
      <c r="G14" s="35" t="s">
        <v>189</v>
      </c>
      <c r="H14" s="83" t="s">
        <v>169</v>
      </c>
      <c r="I14" s="48" t="s">
        <v>26</v>
      </c>
      <c r="J14" s="48" t="s">
        <v>155</v>
      </c>
      <c r="K14" s="35" t="s">
        <v>190</v>
      </c>
      <c r="L14" s="83" t="s">
        <v>191</v>
      </c>
    </row>
    <row r="15" spans="1:14" s="85" customFormat="1" ht="15" x14ac:dyDescent="0.25">
      <c r="A15" s="48">
        <v>11</v>
      </c>
      <c r="B15" s="82">
        <v>43216</v>
      </c>
      <c r="C15" s="45" t="s">
        <v>188</v>
      </c>
      <c r="D15" s="86">
        <v>20311</v>
      </c>
      <c r="E15" s="35">
        <v>3468053</v>
      </c>
      <c r="F15" s="75">
        <v>40000</v>
      </c>
      <c r="G15" s="35" t="s">
        <v>192</v>
      </c>
      <c r="H15" s="83" t="s">
        <v>169</v>
      </c>
      <c r="I15" s="48" t="s">
        <v>26</v>
      </c>
      <c r="J15" s="48" t="s">
        <v>155</v>
      </c>
      <c r="K15" s="35" t="s">
        <v>193</v>
      </c>
      <c r="L15" s="83" t="s">
        <v>194</v>
      </c>
    </row>
    <row r="16" spans="1:14" s="85" customFormat="1" ht="15" x14ac:dyDescent="0.25">
      <c r="A16" s="48">
        <v>12</v>
      </c>
      <c r="B16" s="82">
        <v>43216</v>
      </c>
      <c r="C16" s="84" t="s">
        <v>195</v>
      </c>
      <c r="D16" s="83">
        <v>20318</v>
      </c>
      <c r="E16" s="46" t="s">
        <v>196</v>
      </c>
      <c r="F16" s="75">
        <v>45000</v>
      </c>
      <c r="G16" s="35" t="s">
        <v>197</v>
      </c>
      <c r="H16" s="83" t="s">
        <v>169</v>
      </c>
      <c r="I16" s="48" t="s">
        <v>26</v>
      </c>
      <c r="J16" s="48" t="s">
        <v>155</v>
      </c>
      <c r="K16" s="35" t="s">
        <v>198</v>
      </c>
      <c r="L16" s="83" t="s">
        <v>199</v>
      </c>
    </row>
    <row r="17" spans="1:12" s="85" customFormat="1" ht="15" x14ac:dyDescent="0.25">
      <c r="A17" s="48">
        <v>13</v>
      </c>
      <c r="B17" s="82">
        <v>43216</v>
      </c>
      <c r="C17" s="45" t="s">
        <v>195</v>
      </c>
      <c r="D17" s="83">
        <v>20319</v>
      </c>
      <c r="E17" s="46" t="s">
        <v>200</v>
      </c>
      <c r="F17" s="75">
        <v>45000</v>
      </c>
      <c r="G17" s="47" t="s">
        <v>201</v>
      </c>
      <c r="H17" s="83" t="s">
        <v>169</v>
      </c>
      <c r="I17" s="48" t="s">
        <v>26</v>
      </c>
      <c r="J17" s="48" t="s">
        <v>155</v>
      </c>
      <c r="K17" s="35" t="s">
        <v>202</v>
      </c>
      <c r="L17" s="83" t="s">
        <v>203</v>
      </c>
    </row>
    <row r="18" spans="1:12" s="85" customFormat="1" ht="15" x14ac:dyDescent="0.25">
      <c r="A18" s="48">
        <v>14</v>
      </c>
      <c r="B18" s="82">
        <v>43216</v>
      </c>
      <c r="C18" s="45" t="s">
        <v>152</v>
      </c>
      <c r="D18" s="83">
        <v>20321</v>
      </c>
      <c r="E18" s="46">
        <v>3468105</v>
      </c>
      <c r="F18" s="75">
        <v>40000</v>
      </c>
      <c r="G18" s="47" t="s">
        <v>204</v>
      </c>
      <c r="H18" s="83" t="s">
        <v>169</v>
      </c>
      <c r="I18" s="48" t="s">
        <v>26</v>
      </c>
      <c r="J18" s="48" t="s">
        <v>155</v>
      </c>
      <c r="K18" s="35" t="s">
        <v>205</v>
      </c>
      <c r="L18" s="83" t="s">
        <v>206</v>
      </c>
    </row>
    <row r="19" spans="1:12" s="85" customFormat="1" ht="15" x14ac:dyDescent="0.25">
      <c r="A19" s="48">
        <v>15</v>
      </c>
      <c r="B19" s="82">
        <v>43216</v>
      </c>
      <c r="C19" s="45" t="s">
        <v>152</v>
      </c>
      <c r="D19" s="83">
        <v>20320</v>
      </c>
      <c r="E19" s="46">
        <v>3470375</v>
      </c>
      <c r="F19" s="75">
        <v>45000</v>
      </c>
      <c r="G19" s="47" t="s">
        <v>207</v>
      </c>
      <c r="H19" s="83" t="s">
        <v>169</v>
      </c>
      <c r="I19" s="48" t="s">
        <v>26</v>
      </c>
      <c r="J19" s="48" t="s">
        <v>155</v>
      </c>
      <c r="K19" s="35" t="s">
        <v>208</v>
      </c>
      <c r="L19" s="83" t="s">
        <v>209</v>
      </c>
    </row>
    <row r="20" spans="1:12" x14ac:dyDescent="0.2">
      <c r="A20" s="49"/>
      <c r="B20" s="50"/>
      <c r="C20" s="51"/>
      <c r="D20" s="38"/>
      <c r="E20" s="52"/>
      <c r="F20" s="76"/>
      <c r="G20" s="53"/>
      <c r="H20" s="54"/>
      <c r="I20" s="55"/>
      <c r="J20" s="55"/>
      <c r="K20" s="56"/>
      <c r="L20" s="57"/>
    </row>
    <row r="21" spans="1:12" x14ac:dyDescent="0.2">
      <c r="A21" s="49"/>
      <c r="B21" s="50"/>
      <c r="C21" s="51"/>
      <c r="D21" s="38"/>
      <c r="E21" s="52"/>
      <c r="F21" s="76" t="s">
        <v>16</v>
      </c>
      <c r="G21" s="53"/>
      <c r="H21" s="54"/>
      <c r="I21" s="55"/>
      <c r="J21" s="55"/>
      <c r="K21" s="56"/>
      <c r="L21" s="57"/>
    </row>
    <row r="22" spans="1:12" ht="15.75" x14ac:dyDescent="0.2">
      <c r="A22" s="58"/>
      <c r="B22" s="59" t="s">
        <v>23</v>
      </c>
      <c r="C22" s="59"/>
      <c r="D22" s="60"/>
      <c r="E22" s="61">
        <v>6947606</v>
      </c>
      <c r="F22" s="77"/>
      <c r="G22" s="62"/>
      <c r="H22" s="62"/>
      <c r="K22" s="62"/>
      <c r="L22" s="62"/>
    </row>
    <row r="23" spans="1:12" ht="15.75" x14ac:dyDescent="0.2">
      <c r="A23" s="58"/>
      <c r="B23" s="59"/>
      <c r="C23" s="59"/>
      <c r="D23" s="60"/>
      <c r="E23" s="63"/>
      <c r="F23" s="77"/>
      <c r="G23" s="62"/>
      <c r="H23" s="62"/>
      <c r="K23" s="62"/>
      <c r="L23" s="62"/>
    </row>
    <row r="24" spans="1:12" ht="15.75" x14ac:dyDescent="0.25">
      <c r="A24" s="58"/>
      <c r="B24" s="59"/>
      <c r="C24" s="59"/>
      <c r="D24" s="60"/>
      <c r="E24" s="63"/>
      <c r="F24" s="78">
        <f>SUM(F5:F19)</f>
        <v>628000</v>
      </c>
      <c r="G24" s="62"/>
      <c r="H24" s="62"/>
      <c r="K24" s="62"/>
      <c r="L24" s="62"/>
    </row>
    <row r="25" spans="1:12" ht="15" x14ac:dyDescent="0.25">
      <c r="A25" s="64"/>
      <c r="B25" s="59"/>
      <c r="C25" s="65"/>
      <c r="D25" s="60"/>
      <c r="E25" s="66"/>
    </row>
    <row r="26" spans="1:12" ht="15" x14ac:dyDescent="0.25">
      <c r="A26" s="64"/>
      <c r="B26" s="59" t="s">
        <v>210</v>
      </c>
      <c r="C26" s="67"/>
      <c r="D26" s="60"/>
      <c r="E26" s="68">
        <f>E22-F24</f>
        <v>6319606</v>
      </c>
      <c r="F26" s="80"/>
    </row>
    <row r="28" spans="1:12" s="62" customFormat="1" ht="18" x14ac:dyDescent="0.25">
      <c r="A28" s="69"/>
      <c r="B28" s="70"/>
      <c r="C28" s="71"/>
      <c r="D28" s="67"/>
      <c r="E28" s="72"/>
      <c r="F28" s="81"/>
      <c r="G28" s="70"/>
      <c r="H28" s="70"/>
      <c r="I28" s="44"/>
      <c r="J28" s="44"/>
      <c r="K28" s="69"/>
      <c r="L28" s="69"/>
    </row>
    <row r="32" spans="1:12" s="70" customFormat="1" x14ac:dyDescent="0.2">
      <c r="A32" s="73"/>
      <c r="B32" s="44"/>
      <c r="C32" s="71"/>
      <c r="D32" s="44"/>
      <c r="E32" s="44"/>
      <c r="F32" s="79"/>
      <c r="G32" s="44"/>
      <c r="H32" s="44"/>
      <c r="I32" s="44"/>
      <c r="J32" s="44"/>
      <c r="K32" s="73"/>
      <c r="L32" s="73"/>
    </row>
  </sheetData>
  <mergeCells count="12">
    <mergeCell ref="K3:L3"/>
    <mergeCell ref="H3:H4"/>
    <mergeCell ref="A1:L1"/>
    <mergeCell ref="A3:A4"/>
    <mergeCell ref="B3:B4"/>
    <mergeCell ref="C3:C4"/>
    <mergeCell ref="D3:D4"/>
    <mergeCell ref="E3:E4"/>
    <mergeCell ref="F3:F4"/>
    <mergeCell ref="G3:G4"/>
    <mergeCell ref="I3:I4"/>
    <mergeCell ref="J3:J4"/>
  </mergeCells>
  <conditionalFormatting sqref="E28">
    <cfRule type="duplicateValues" dxfId="2" priority="1"/>
  </conditionalFormatting>
  <conditionalFormatting sqref="E28"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workbookViewId="0">
      <selection activeCell="K13" sqref="K13"/>
    </sheetView>
  </sheetViews>
  <sheetFormatPr defaultRowHeight="15" x14ac:dyDescent="0.25"/>
  <cols>
    <col min="1" max="1" width="6.28515625" customWidth="1"/>
    <col min="2" max="2" width="12.85546875" customWidth="1"/>
    <col min="3" max="3" width="13.5703125" customWidth="1"/>
    <col min="5" max="5" width="12.85546875" customWidth="1"/>
    <col min="8" max="8" width="9.7109375" customWidth="1"/>
    <col min="9" max="10" width="12.85546875" customWidth="1"/>
    <col min="11" max="11" width="13" customWidth="1"/>
    <col min="12" max="12" width="14.42578125" customWidth="1"/>
  </cols>
  <sheetData>
    <row r="1" spans="1:12" ht="21.75" thickBot="1" x14ac:dyDescent="0.4">
      <c r="A1" s="201" t="s">
        <v>98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3"/>
    </row>
    <row r="2" spans="1:12" s="90" customFormat="1" ht="45.75" thickBot="1" x14ac:dyDescent="0.3">
      <c r="A2" s="93" t="s">
        <v>211</v>
      </c>
      <c r="B2" s="94" t="s">
        <v>99</v>
      </c>
      <c r="C2" s="94" t="s">
        <v>100</v>
      </c>
      <c r="D2" s="95" t="s">
        <v>101</v>
      </c>
      <c r="E2" s="95" t="s">
        <v>102</v>
      </c>
      <c r="F2" s="96" t="s">
        <v>103</v>
      </c>
      <c r="G2" s="94" t="s">
        <v>104</v>
      </c>
      <c r="H2" s="94" t="s">
        <v>105</v>
      </c>
      <c r="I2" s="94" t="s">
        <v>106</v>
      </c>
      <c r="J2" s="94" t="s">
        <v>107</v>
      </c>
      <c r="K2" s="94" t="s">
        <v>108</v>
      </c>
      <c r="L2" s="97" t="s">
        <v>109</v>
      </c>
    </row>
    <row r="3" spans="1:12" ht="15.75" thickBot="1" x14ac:dyDescent="0.3">
      <c r="A3" s="102"/>
      <c r="B3" s="103"/>
      <c r="C3" s="204" t="s">
        <v>23</v>
      </c>
      <c r="D3" s="205"/>
      <c r="F3" s="104"/>
      <c r="G3" s="105">
        <v>676246</v>
      </c>
      <c r="H3" s="103"/>
      <c r="J3" s="103"/>
      <c r="K3" s="103"/>
      <c r="L3" s="103"/>
    </row>
    <row r="4" spans="1:12" s="100" customFormat="1" x14ac:dyDescent="0.25">
      <c r="A4" s="107">
        <v>1</v>
      </c>
      <c r="B4" s="108" t="s">
        <v>110</v>
      </c>
      <c r="C4" s="108" t="s">
        <v>111</v>
      </c>
      <c r="D4" s="108">
        <v>3467929</v>
      </c>
      <c r="E4" s="109" t="s">
        <v>112</v>
      </c>
      <c r="F4" s="109">
        <v>33000</v>
      </c>
      <c r="G4" s="109">
        <v>33000</v>
      </c>
      <c r="H4" s="108" t="s">
        <v>113</v>
      </c>
      <c r="I4" s="108" t="s">
        <v>114</v>
      </c>
      <c r="J4" s="108">
        <v>21545</v>
      </c>
      <c r="K4" s="108" t="s">
        <v>115</v>
      </c>
      <c r="L4" s="110" t="s">
        <v>116</v>
      </c>
    </row>
    <row r="5" spans="1:12" s="100" customFormat="1" x14ac:dyDescent="0.25">
      <c r="A5" s="111">
        <v>2</v>
      </c>
      <c r="B5" s="98" t="s">
        <v>110</v>
      </c>
      <c r="C5" s="98" t="s">
        <v>111</v>
      </c>
      <c r="D5" s="98">
        <v>3467928</v>
      </c>
      <c r="E5" s="99" t="s">
        <v>117</v>
      </c>
      <c r="F5" s="99">
        <v>33000</v>
      </c>
      <c r="G5" s="99">
        <v>33000</v>
      </c>
      <c r="H5" s="98" t="s">
        <v>118</v>
      </c>
      <c r="I5" s="98" t="s">
        <v>119</v>
      </c>
      <c r="J5" s="98">
        <v>21546</v>
      </c>
      <c r="K5" s="98" t="s">
        <v>115</v>
      </c>
      <c r="L5" s="112" t="s">
        <v>116</v>
      </c>
    </row>
    <row r="6" spans="1:12" s="100" customFormat="1" x14ac:dyDescent="0.25">
      <c r="A6" s="111">
        <v>3</v>
      </c>
      <c r="B6" s="98" t="s">
        <v>120</v>
      </c>
      <c r="C6" s="98" t="s">
        <v>111</v>
      </c>
      <c r="D6" s="98">
        <v>3470207</v>
      </c>
      <c r="E6" s="99" t="s">
        <v>121</v>
      </c>
      <c r="F6" s="99">
        <v>33000</v>
      </c>
      <c r="G6" s="99">
        <v>33000</v>
      </c>
      <c r="H6" s="98" t="s">
        <v>122</v>
      </c>
      <c r="I6" s="98" t="s">
        <v>123</v>
      </c>
      <c r="J6" s="98">
        <v>21547</v>
      </c>
      <c r="K6" s="98" t="s">
        <v>124</v>
      </c>
      <c r="L6" s="112" t="s">
        <v>125</v>
      </c>
    </row>
    <row r="7" spans="1:12" s="100" customFormat="1" x14ac:dyDescent="0.25">
      <c r="A7" s="111">
        <v>4</v>
      </c>
      <c r="B7" s="98" t="s">
        <v>126</v>
      </c>
      <c r="C7" s="98" t="s">
        <v>111</v>
      </c>
      <c r="D7" s="101">
        <v>3470461</v>
      </c>
      <c r="E7" s="99" t="s">
        <v>127</v>
      </c>
      <c r="F7" s="99">
        <v>33000</v>
      </c>
      <c r="G7" s="99">
        <v>33000</v>
      </c>
      <c r="H7" s="98" t="s">
        <v>128</v>
      </c>
      <c r="I7" s="98" t="s">
        <v>129</v>
      </c>
      <c r="J7" s="98">
        <v>21548</v>
      </c>
      <c r="K7" s="98" t="s">
        <v>130</v>
      </c>
      <c r="L7" s="112" t="s">
        <v>131</v>
      </c>
    </row>
    <row r="8" spans="1:12" s="100" customFormat="1" x14ac:dyDescent="0.25">
      <c r="A8" s="111">
        <v>5</v>
      </c>
      <c r="B8" s="98" t="s">
        <v>132</v>
      </c>
      <c r="C8" s="98" t="s">
        <v>111</v>
      </c>
      <c r="D8" s="101">
        <v>3470512</v>
      </c>
      <c r="E8" s="99" t="s">
        <v>133</v>
      </c>
      <c r="F8" s="99">
        <v>33000</v>
      </c>
      <c r="G8" s="99">
        <v>33000</v>
      </c>
      <c r="H8" s="98" t="s">
        <v>58</v>
      </c>
      <c r="I8" s="98" t="s">
        <v>134</v>
      </c>
      <c r="J8" s="98">
        <v>21549</v>
      </c>
      <c r="K8" s="98" t="s">
        <v>135</v>
      </c>
      <c r="L8" s="112" t="s">
        <v>136</v>
      </c>
    </row>
    <row r="9" spans="1:12" s="100" customFormat="1" ht="15.75" thickBot="1" x14ac:dyDescent="0.3">
      <c r="A9" s="113">
        <v>6</v>
      </c>
      <c r="B9" s="114" t="s">
        <v>137</v>
      </c>
      <c r="C9" s="114" t="s">
        <v>111</v>
      </c>
      <c r="D9" s="114">
        <v>3467993</v>
      </c>
      <c r="E9" s="115" t="s">
        <v>138</v>
      </c>
      <c r="F9" s="115">
        <v>33000</v>
      </c>
      <c r="G9" s="115">
        <v>33000</v>
      </c>
      <c r="H9" s="114" t="s">
        <v>139</v>
      </c>
      <c r="I9" s="114" t="s">
        <v>140</v>
      </c>
      <c r="J9" s="114">
        <v>21550</v>
      </c>
      <c r="K9" s="114" t="s">
        <v>141</v>
      </c>
      <c r="L9" s="116" t="s">
        <v>141</v>
      </c>
    </row>
    <row r="10" spans="1:12" x14ac:dyDescent="0.25">
      <c r="A10" s="91"/>
      <c r="B10" s="92"/>
      <c r="C10" s="92"/>
      <c r="D10" s="103"/>
      <c r="E10" s="106"/>
      <c r="F10" s="106">
        <v>198000</v>
      </c>
      <c r="G10" s="106">
        <v>198000</v>
      </c>
      <c r="H10" s="92"/>
      <c r="I10" s="92"/>
      <c r="J10" s="92"/>
      <c r="K10" s="92"/>
      <c r="L10" s="92"/>
    </row>
    <row r="11" spans="1:12" x14ac:dyDescent="0.25">
      <c r="A11" s="22"/>
      <c r="B11" s="25" t="s">
        <v>142</v>
      </c>
      <c r="C11" s="22">
        <v>6</v>
      </c>
      <c r="D11" s="26"/>
      <c r="E11" s="22"/>
      <c r="F11" s="27"/>
      <c r="G11" s="28"/>
      <c r="H11" s="29"/>
      <c r="I11" s="30"/>
      <c r="J11" s="31"/>
      <c r="K11" s="32"/>
      <c r="L11" s="30"/>
    </row>
    <row r="12" spans="1:12" ht="34.5" customHeight="1" x14ac:dyDescent="0.25">
      <c r="A12" s="33"/>
      <c r="B12" s="23"/>
      <c r="C12" s="206"/>
      <c r="D12" s="207"/>
      <c r="E12" s="28"/>
      <c r="F12" s="34"/>
      <c r="G12" s="208" t="s">
        <v>212</v>
      </c>
      <c r="H12" s="209"/>
      <c r="I12" s="117">
        <v>478246</v>
      </c>
      <c r="J12" s="24"/>
      <c r="K12" s="23"/>
      <c r="L12" s="35"/>
    </row>
    <row r="13" spans="1:12" x14ac:dyDescent="0.25">
      <c r="A13" s="33" t="s">
        <v>143</v>
      </c>
      <c r="B13" s="33"/>
      <c r="C13" s="33"/>
      <c r="D13" s="33"/>
      <c r="E13" s="36" t="s">
        <v>144</v>
      </c>
      <c r="F13" s="37"/>
      <c r="G13" s="33"/>
      <c r="H13" s="33"/>
      <c r="I13" s="33"/>
      <c r="J13" s="38"/>
      <c r="K13" s="38"/>
      <c r="L13" s="33"/>
    </row>
    <row r="14" spans="1:12" x14ac:dyDescent="0.25">
      <c r="A14" s="33" t="s">
        <v>145</v>
      </c>
      <c r="B14" s="33"/>
      <c r="C14" s="33"/>
      <c r="D14" s="33"/>
      <c r="E14" s="33"/>
      <c r="F14" s="33"/>
      <c r="G14" s="39"/>
      <c r="H14" s="33"/>
      <c r="I14" s="33"/>
      <c r="J14" s="33" t="s">
        <v>146</v>
      </c>
      <c r="K14" s="39"/>
      <c r="L14" s="33"/>
    </row>
    <row r="15" spans="1:12" x14ac:dyDescent="0.25">
      <c r="A15" s="33" t="s">
        <v>147</v>
      </c>
      <c r="B15" s="33"/>
      <c r="C15" s="33"/>
      <c r="D15" s="33"/>
      <c r="E15" s="33"/>
      <c r="F15" s="33"/>
      <c r="G15" s="39"/>
      <c r="H15" s="33"/>
      <c r="I15" s="33"/>
      <c r="J15" s="33" t="s">
        <v>145</v>
      </c>
      <c r="K15" s="39"/>
      <c r="L15" s="33"/>
    </row>
    <row r="16" spans="1:12" x14ac:dyDescent="0.25">
      <c r="A16" s="40"/>
      <c r="B16" s="33"/>
      <c r="C16" s="33"/>
      <c r="D16" s="33"/>
      <c r="E16" s="33"/>
      <c r="F16" s="33"/>
      <c r="G16" s="39"/>
      <c r="H16" s="33"/>
      <c r="I16" s="33"/>
      <c r="J16" s="33" t="s">
        <v>148</v>
      </c>
      <c r="K16" s="39"/>
      <c r="L16" s="33"/>
    </row>
  </sheetData>
  <mergeCells count="4">
    <mergeCell ref="A1:L1"/>
    <mergeCell ref="C3:D3"/>
    <mergeCell ref="C12:D12"/>
    <mergeCell ref="G12:H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MAINLAND 26 APR 2018</vt:lpstr>
      <vt:lpstr>NWEST 26 APR, 2018</vt:lpstr>
      <vt:lpstr>TAURUS 26 APR, 2018</vt:lpstr>
      <vt:lpstr>MATRIX (AGO) 26 APR, 26042018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SAVIOUR</dc:creator>
  <cp:lastModifiedBy>SAVIOUR</cp:lastModifiedBy>
  <dcterms:created xsi:type="dcterms:W3CDTF">2018-04-26T18:58:22Z</dcterms:created>
  <dcterms:modified xsi:type="dcterms:W3CDTF">2018-06-10T17:13:15Z</dcterms:modified>
</cp:coreProperties>
</file>