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/>
  </bookViews>
  <sheets>
    <sheet name="NORTHWEST (PMS) 1704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3" i="1"/>
  <c r="F37" i="1" s="1"/>
  <c r="F38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<sst xmlns="http://schemas.openxmlformats.org/spreadsheetml/2006/main" count="381" uniqueCount="176">
  <si>
    <r>
      <t>DAILY DISPATCH TO FILLING STATIONS</t>
    </r>
    <r>
      <rPr>
        <b/>
        <sz val="20"/>
        <color theme="0"/>
        <rFont val="Tahoma"/>
        <family val="2"/>
      </rPr>
      <t xml:space="preserve">    DATE: 17/04/2018</t>
    </r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</si>
  <si>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</si>
  <si>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</si>
  <si>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</si>
  <si>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</si>
  <si>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</si>
  <si>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</si>
  <si>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</si>
  <si>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</si>
  <si>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</si>
  <si>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</si>
  <si>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</si>
  <si>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</si>
  <si>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</si>
  <si>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</si>
  <si>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CIVIL DEFENCE PERSONNEL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</si>
  <si>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</si>
  <si>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</si>
  <si>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</si>
  <si>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</si>
  <si>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</si>
  <si>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</si>
  <si>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</si>
  <si>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0.1% OPERATIONAL LOSS OF TOTAL MAR TRUCK OUT=</t>
  </si>
  <si>
    <t>SILVERAY RESOURCES</t>
  </si>
  <si>
    <t>MKD 781 XB</t>
  </si>
  <si>
    <t>PMS</t>
  </si>
  <si>
    <t>N/WEST</t>
  </si>
  <si>
    <t>48 HRS</t>
  </si>
  <si>
    <t>BENUE</t>
  </si>
  <si>
    <t>N-CENTRAL</t>
  </si>
  <si>
    <t>HUSSAIN</t>
  </si>
  <si>
    <t>0806 597 0167</t>
  </si>
  <si>
    <t>BABA</t>
  </si>
  <si>
    <t>0803 388 7433</t>
  </si>
  <si>
    <t>UDDYKING</t>
  </si>
  <si>
    <t>XX 75 FKJ</t>
  </si>
  <si>
    <t>UDDYKING/ CALABAR</t>
  </si>
  <si>
    <t>CAL</t>
  </si>
  <si>
    <t>S-SOUTH</t>
  </si>
  <si>
    <t>CRS</t>
  </si>
  <si>
    <t>JOHN</t>
  </si>
  <si>
    <t>0803 888 4131</t>
  </si>
  <si>
    <t>IFEANYI</t>
  </si>
  <si>
    <t>0803 383 0161</t>
  </si>
  <si>
    <t>DUK 384 XA</t>
  </si>
  <si>
    <t>PAULSON</t>
  </si>
  <si>
    <t>0810 581 8683</t>
  </si>
  <si>
    <t>BDG 365 XL</t>
  </si>
  <si>
    <t>OSITA</t>
  </si>
  <si>
    <t>0818 907 6354</t>
  </si>
  <si>
    <t>KRD 402 XA</t>
  </si>
  <si>
    <t>AMAECHI</t>
  </si>
  <si>
    <t>0703 292 3089</t>
  </si>
  <si>
    <t>BJE 235 XA</t>
  </si>
  <si>
    <t>CHRISTIAN</t>
  </si>
  <si>
    <t>0703 331 7627</t>
  </si>
  <si>
    <t>FKJ 722 XC</t>
  </si>
  <si>
    <t>EMEKA</t>
  </si>
  <si>
    <t>0811 988 9285</t>
  </si>
  <si>
    <t>BASMUN</t>
  </si>
  <si>
    <t>GWW 430 XA</t>
  </si>
  <si>
    <t>NNPC DEPOT, JOS</t>
  </si>
  <si>
    <t>JOS</t>
  </si>
  <si>
    <t>PLATEAU</t>
  </si>
  <si>
    <t>JAMIL</t>
  </si>
  <si>
    <t>0703 785 7596</t>
  </si>
  <si>
    <t>ADAMU</t>
  </si>
  <si>
    <t>0814 981 0248</t>
  </si>
  <si>
    <t>JONG</t>
  </si>
  <si>
    <t>EZA 294 XA</t>
  </si>
  <si>
    <t>JONG/ IMO STATE</t>
  </si>
  <si>
    <t>IMO</t>
  </si>
  <si>
    <t>S-EAST</t>
  </si>
  <si>
    <t>ARTHUR</t>
  </si>
  <si>
    <t>0803 506 8576</t>
  </si>
  <si>
    <t>NAPOLEON</t>
  </si>
  <si>
    <t>0909 656 6402</t>
  </si>
  <si>
    <t>BAWAS</t>
  </si>
  <si>
    <t>KRD 425 XA</t>
  </si>
  <si>
    <t>UMUAHIA</t>
  </si>
  <si>
    <t>ABIA</t>
  </si>
  <si>
    <t>DAVID</t>
  </si>
  <si>
    <t>0803 705 7046</t>
  </si>
  <si>
    <t>0802 693 5584</t>
  </si>
  <si>
    <t>DANDY OIL</t>
  </si>
  <si>
    <t>HAF 842 XA</t>
  </si>
  <si>
    <t>0812 867 6890</t>
  </si>
  <si>
    <t>CLEMENT</t>
  </si>
  <si>
    <t>0806 884 4494</t>
  </si>
  <si>
    <t>HAF 843 XA</t>
  </si>
  <si>
    <t>IKE</t>
  </si>
  <si>
    <t>0818 383 4000</t>
  </si>
  <si>
    <t>CEEPET</t>
  </si>
  <si>
    <t>ENU 273 XU</t>
  </si>
  <si>
    <t>CHIMA</t>
  </si>
  <si>
    <t>0806 833 0033</t>
  </si>
  <si>
    <t>CHIKEZIE</t>
  </si>
  <si>
    <t>0902 393 0002</t>
  </si>
  <si>
    <t>VIC-EZ</t>
  </si>
  <si>
    <t>KRD 981 XU</t>
  </si>
  <si>
    <t>EMMA</t>
  </si>
  <si>
    <t>0803 938 5031</t>
  </si>
  <si>
    <t>0706 727 9919</t>
  </si>
  <si>
    <t>NGOZI PET</t>
  </si>
  <si>
    <t>KJA 778 XB</t>
  </si>
  <si>
    <t>IKOT EKPENE RD</t>
  </si>
  <si>
    <t>NZE</t>
  </si>
  <si>
    <t>0803 095 2514</t>
  </si>
  <si>
    <t>0816 123 3039</t>
  </si>
  <si>
    <t>BND 907 XA</t>
  </si>
  <si>
    <t>HYACINTH</t>
  </si>
  <si>
    <t>0818 227 6100</t>
  </si>
  <si>
    <t>JUFOT PET</t>
  </si>
  <si>
    <t>DUK 337 XA</t>
  </si>
  <si>
    <t>MICHAEL</t>
  </si>
  <si>
    <t>0703 493 0784</t>
  </si>
  <si>
    <t>AUGUSTINE</t>
  </si>
  <si>
    <t>0814 512 1632</t>
  </si>
  <si>
    <t>A.M.A ABUBAKAR</t>
  </si>
  <si>
    <t>RNN 25 XA</t>
  </si>
  <si>
    <t>KANO STATE</t>
  </si>
  <si>
    <t>KANO</t>
  </si>
  <si>
    <t>N-EAST</t>
  </si>
  <si>
    <t>ABU</t>
  </si>
  <si>
    <t>0703 553 9074</t>
  </si>
  <si>
    <t>ITABASI</t>
  </si>
  <si>
    <t>0803 092 4416</t>
  </si>
  <si>
    <t>EMANT</t>
  </si>
  <si>
    <t>XA 304 AFM</t>
  </si>
  <si>
    <t>ENUGU STATE</t>
  </si>
  <si>
    <t>ENUGU</t>
  </si>
  <si>
    <t>XA 609 ABK</t>
  </si>
  <si>
    <t>AKWA-IBOM</t>
  </si>
  <si>
    <t>UYO</t>
  </si>
  <si>
    <t>AKS</t>
  </si>
  <si>
    <t>ABIGAIL</t>
  </si>
  <si>
    <t>0803 838 1358</t>
  </si>
  <si>
    <t>SAMMY</t>
  </si>
  <si>
    <t>0814 651 8381</t>
  </si>
  <si>
    <t>FINE ONYEKA</t>
  </si>
  <si>
    <t>XA 188 AKW</t>
  </si>
  <si>
    <t>ANAMBRA STATE</t>
  </si>
  <si>
    <t>AWKA</t>
  </si>
  <si>
    <t>ANAMBRA</t>
  </si>
  <si>
    <t>0703 439 7440</t>
  </si>
  <si>
    <t>OKEY</t>
  </si>
  <si>
    <t>0701 293 0488</t>
  </si>
  <si>
    <t>DEMORE</t>
  </si>
  <si>
    <t>UMZ 983 XA</t>
  </si>
  <si>
    <t>NNPC DEPOT, ENUGU</t>
  </si>
  <si>
    <t>FRIDAY</t>
  </si>
  <si>
    <t>0806 788 3621</t>
  </si>
  <si>
    <t>JOSEPH</t>
  </si>
  <si>
    <t>0806 766 1808</t>
  </si>
  <si>
    <t>DARAMFON</t>
  </si>
  <si>
    <t>ANA 72 XA</t>
  </si>
  <si>
    <t>0806 646 5892</t>
  </si>
  <si>
    <t xml:space="preserve">SAM </t>
  </si>
  <si>
    <t>0907 115 1969</t>
  </si>
  <si>
    <t>PROSPEROUS OIL</t>
  </si>
  <si>
    <t>KTS 61 XA</t>
  </si>
  <si>
    <t>CROSS RIVER</t>
  </si>
  <si>
    <t>POLYNUS</t>
  </si>
  <si>
    <t>0803 741 4884</t>
  </si>
  <si>
    <t>EDIM</t>
  </si>
  <si>
    <t>0803 421 9943</t>
  </si>
  <si>
    <t>MUS 330 XC</t>
  </si>
  <si>
    <t>JOE</t>
  </si>
  <si>
    <t>0810 158 6631</t>
  </si>
  <si>
    <t>TOTAL FOR INDEPENDENT MARKETERS</t>
  </si>
  <si>
    <t>(25 TRUCKS)</t>
  </si>
  <si>
    <t>TOTAL FOR MAJOR MARKETERS</t>
  </si>
  <si>
    <t>(00 TRUCKS)</t>
  </si>
  <si>
    <t xml:space="preserve">TOTAL LOADED </t>
  </si>
  <si>
    <t>CLOSING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</si>
</sst>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d\-mmm\-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  <font>
      <sz val="16"/>
      <name val="Arial Narrow"/>
      <family val="2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5" fontId="10" fillId="0" borderId="8" xfId="1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5" fontId="13" fillId="0" borderId="8" xfId="1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165" fontId="10" fillId="0" borderId="11" xfId="1" applyNumberFormat="1" applyFont="1" applyBorder="1" applyAlignment="1">
      <alignment horizontal="center" wrapText="1"/>
    </xf>
    <xf numFmtId="3" fontId="10" fillId="0" borderId="11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14" fontId="8" fillId="0" borderId="11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96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096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275853</xdr:colOff>
      <xdr:row>0</xdr:row>
      <xdr:rowOff>50007</xdr:rowOff>
    </xdr:from>
    <xdr:to>
      <xdr:col>1</xdr:col>
      <xdr:colOff>970262</xdr:colOff>
      <xdr:row>2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53" y="50007"/>
          <a:ext cx="1027784" cy="511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</xdr:colOff>
      <xdr:row>39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1220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9525</xdr:colOff>
      <xdr:row>39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1220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5" style="1" bestFit="1" customWidth="1"/>
    <col min="2" max="2" width="15.85546875" style="1" customWidth="1"/>
    <col min="3" max="3" width="59.140625" style="1" customWidth="1"/>
    <col min="4" max="4" width="51.42578125" style="1" customWidth="1"/>
    <col min="5" max="5" width="15" style="1" customWidth="1"/>
    <col min="6" max="6" width="18.140625" style="1" customWidth="1"/>
    <col min="7" max="7" width="17.7109375" style="1" customWidth="1"/>
    <col min="8" max="8" width="14.140625" style="1" customWidth="1"/>
    <col min="9" max="9" width="13.7109375" style="1" customWidth="1"/>
    <col min="10" max="10" width="11.5703125" style="1" customWidth="1"/>
    <col min="11" max="11" width="13.42578125" style="1" customWidth="1"/>
    <col min="12" max="12" width="39.85546875" style="1" customWidth="1"/>
    <col min="13" max="13" width="15" style="1" customWidth="1"/>
    <col min="14" max="14" width="16.5703125" style="1" customWidth="1"/>
    <col min="15" max="15" width="14.28515625" style="1" customWidth="1"/>
    <col min="16" max="16" width="14.5703125" style="1" customWidth="1"/>
    <col min="17" max="17" width="20" style="1" customWidth="1"/>
    <col min="18" max="18" width="19.85546875" style="1" customWidth="1"/>
    <col min="19" max="19" width="20.7109375" style="1" customWidth="1"/>
    <col min="20" max="20" width="12.42578125" style="1" customWidth="1"/>
    <col min="21" max="21" width="18.85546875" style="1" bestFit="1" customWidth="1"/>
    <col min="22" max="16384" width="9.140625" style="1"/>
  </cols>
  <sheetData>
    <row r="1" spans="1:21" ht="25.5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2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</row>
    <row r="3" spans="1:21" s="42" customFormat="1" ht="20.25" x14ac:dyDescent="0.25">
      <c r="A3" s="53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  <c r="K3" s="45" t="s">
        <v>11</v>
      </c>
      <c r="L3" s="45" t="s">
        <v>12</v>
      </c>
      <c r="M3" s="45"/>
      <c r="N3" s="45"/>
      <c r="O3" s="45"/>
      <c r="P3" s="45" t="s">
        <v>13</v>
      </c>
      <c r="Q3" s="45"/>
      <c r="R3" s="45" t="s">
        <v>14</v>
      </c>
      <c r="S3" s="45"/>
      <c r="T3" s="45" t="s">
        <v>15</v>
      </c>
      <c r="U3" s="46"/>
    </row>
    <row r="4" spans="1:21" s="42" customFormat="1" ht="40.5" x14ac:dyDescent="0.25">
      <c r="A4" s="53"/>
      <c r="B4" s="45"/>
      <c r="C4" s="45"/>
      <c r="D4" s="45"/>
      <c r="E4" s="45"/>
      <c r="F4" s="45"/>
      <c r="G4" s="45"/>
      <c r="H4" s="45"/>
      <c r="I4" s="45"/>
      <c r="J4" s="45"/>
      <c r="K4" s="45"/>
      <c r="L4" s="43" t="s">
        <v>16</v>
      </c>
      <c r="M4" s="43" t="s">
        <v>17</v>
      </c>
      <c r="N4" s="43" t="s">
        <v>18</v>
      </c>
      <c r="O4" s="43" t="s">
        <v>19</v>
      </c>
      <c r="P4" s="43" t="s">
        <v>20</v>
      </c>
      <c r="Q4" s="43" t="s">
        <v>21</v>
      </c>
      <c r="R4" s="43" t="s">
        <v>20</v>
      </c>
      <c r="S4" s="43" t="s">
        <v>21</v>
      </c>
      <c r="T4" s="43" t="s">
        <v>20</v>
      </c>
      <c r="U4" s="44" t="s">
        <v>21</v>
      </c>
    </row>
    <row r="5" spans="1:21" s="42" customFormat="1" ht="51.75" customHeight="1" x14ac:dyDescent="0.25">
      <c r="A5" s="34"/>
      <c r="B5" s="35"/>
      <c r="C5" s="36" t="s">
        <v>22</v>
      </c>
      <c r="D5" s="36" t="s">
        <v>23</v>
      </c>
      <c r="E5" s="36"/>
      <c r="F5" s="37">
        <v>5377703</v>
      </c>
      <c r="G5" s="38"/>
      <c r="H5" s="39"/>
      <c r="I5" s="39"/>
      <c r="J5" s="40"/>
      <c r="K5" s="36"/>
      <c r="L5" s="36"/>
      <c r="M5" s="36"/>
      <c r="N5" s="36"/>
      <c r="O5" s="36"/>
      <c r="P5" s="39"/>
      <c r="Q5" s="39"/>
      <c r="R5" s="36"/>
      <c r="S5" s="36"/>
      <c r="T5" s="36"/>
      <c r="U5" s="41"/>
    </row>
    <row r="6" spans="1:21" s="18" customFormat="1" ht="20.25" x14ac:dyDescent="0.25">
      <c r="A6" s="11">
        <v>1</v>
      </c>
      <c r="B6" s="12">
        <v>43207</v>
      </c>
      <c r="C6" s="13" t="s">
        <v>24</v>
      </c>
      <c r="D6" s="13">
        <v>111564</v>
      </c>
      <c r="E6" s="13">
        <v>3466585</v>
      </c>
      <c r="F6" s="14">
        <v>40000</v>
      </c>
      <c r="G6" s="15" t="s">
        <v>25</v>
      </c>
      <c r="H6" s="11" t="s">
        <v>26</v>
      </c>
      <c r="I6" s="11" t="s">
        <v>27</v>
      </c>
      <c r="J6" s="16" t="s">
        <v>28</v>
      </c>
      <c r="K6" s="11" t="s">
        <v>27</v>
      </c>
      <c r="L6" s="13" t="s">
        <v>24</v>
      </c>
      <c r="M6" s="13" t="s">
        <v>29</v>
      </c>
      <c r="N6" s="13" t="s">
        <v>30</v>
      </c>
      <c r="O6" s="13" t="s">
        <v>29</v>
      </c>
      <c r="P6" s="17" t="s">
        <v>31</v>
      </c>
      <c r="Q6" s="17" t="s">
        <v>32</v>
      </c>
      <c r="R6" s="13" t="s">
        <v>33</v>
      </c>
      <c r="S6" s="13" t="s">
        <v>34</v>
      </c>
      <c r="T6" s="13"/>
      <c r="U6" s="13"/>
    </row>
    <row r="7" spans="1:21" s="18" customFormat="1" ht="20.25" x14ac:dyDescent="0.25">
      <c r="A7" s="11">
        <f>A6+1</f>
        <v>2</v>
      </c>
      <c r="B7" s="12">
        <v>43207</v>
      </c>
      <c r="C7" s="13" t="s">
        <v>35</v>
      </c>
      <c r="D7" s="13">
        <v>111567</v>
      </c>
      <c r="E7" s="13">
        <v>3467135</v>
      </c>
      <c r="F7" s="14">
        <v>40000</v>
      </c>
      <c r="G7" s="15" t="s">
        <v>36</v>
      </c>
      <c r="H7" s="11" t="s">
        <v>26</v>
      </c>
      <c r="I7" s="11" t="s">
        <v>27</v>
      </c>
      <c r="J7" s="16" t="s">
        <v>28</v>
      </c>
      <c r="K7" s="11" t="s">
        <v>27</v>
      </c>
      <c r="L7" s="13" t="s">
        <v>37</v>
      </c>
      <c r="M7" s="13" t="s">
        <v>38</v>
      </c>
      <c r="N7" s="13" t="s">
        <v>39</v>
      </c>
      <c r="O7" s="13" t="s">
        <v>40</v>
      </c>
      <c r="P7" s="17" t="s">
        <v>41</v>
      </c>
      <c r="Q7" s="17" t="s">
        <v>42</v>
      </c>
      <c r="R7" s="13" t="s">
        <v>43</v>
      </c>
      <c r="S7" s="13" t="s">
        <v>44</v>
      </c>
      <c r="T7" s="13"/>
      <c r="U7" s="13"/>
    </row>
    <row r="8" spans="1:21" s="18" customFormat="1" ht="20.25" x14ac:dyDescent="0.25">
      <c r="A8" s="11">
        <f t="shared" ref="A8:A30" si="0">A7+1</f>
        <v>3</v>
      </c>
      <c r="B8" s="12">
        <v>43207</v>
      </c>
      <c r="C8" s="13" t="s">
        <v>35</v>
      </c>
      <c r="D8" s="13">
        <v>111574</v>
      </c>
      <c r="E8" s="13">
        <v>3467140</v>
      </c>
      <c r="F8" s="14">
        <v>40000</v>
      </c>
      <c r="G8" s="15" t="s">
        <v>45</v>
      </c>
      <c r="H8" s="11" t="s">
        <v>26</v>
      </c>
      <c r="I8" s="11" t="s">
        <v>27</v>
      </c>
      <c r="J8" s="16" t="s">
        <v>28</v>
      </c>
      <c r="K8" s="11" t="s">
        <v>27</v>
      </c>
      <c r="L8" s="13" t="s">
        <v>37</v>
      </c>
      <c r="M8" s="13" t="s">
        <v>38</v>
      </c>
      <c r="N8" s="13" t="s">
        <v>39</v>
      </c>
      <c r="O8" s="13" t="s">
        <v>40</v>
      </c>
      <c r="P8" s="17" t="s">
        <v>41</v>
      </c>
      <c r="Q8" s="17" t="s">
        <v>42</v>
      </c>
      <c r="R8" s="13" t="s">
        <v>46</v>
      </c>
      <c r="S8" s="13" t="s">
        <v>47</v>
      </c>
      <c r="T8" s="13"/>
      <c r="U8" s="13"/>
    </row>
    <row r="9" spans="1:21" s="18" customFormat="1" ht="20.25" x14ac:dyDescent="0.25">
      <c r="A9" s="11">
        <f t="shared" si="0"/>
        <v>4</v>
      </c>
      <c r="B9" s="12">
        <v>43207</v>
      </c>
      <c r="C9" s="13" t="s">
        <v>35</v>
      </c>
      <c r="D9" s="13">
        <v>111573</v>
      </c>
      <c r="E9" s="13">
        <v>3467142</v>
      </c>
      <c r="F9" s="14">
        <v>40000</v>
      </c>
      <c r="G9" s="15" t="s">
        <v>48</v>
      </c>
      <c r="H9" s="11" t="s">
        <v>26</v>
      </c>
      <c r="I9" s="11" t="s">
        <v>27</v>
      </c>
      <c r="J9" s="16" t="s">
        <v>28</v>
      </c>
      <c r="K9" s="11" t="s">
        <v>27</v>
      </c>
      <c r="L9" s="13" t="s">
        <v>37</v>
      </c>
      <c r="M9" s="13" t="s">
        <v>38</v>
      </c>
      <c r="N9" s="13" t="s">
        <v>39</v>
      </c>
      <c r="O9" s="13" t="s">
        <v>40</v>
      </c>
      <c r="P9" s="17" t="s">
        <v>41</v>
      </c>
      <c r="Q9" s="17" t="s">
        <v>42</v>
      </c>
      <c r="R9" s="13" t="s">
        <v>49</v>
      </c>
      <c r="S9" s="13" t="s">
        <v>50</v>
      </c>
      <c r="T9" s="13"/>
      <c r="U9" s="13"/>
    </row>
    <row r="10" spans="1:21" s="18" customFormat="1" ht="20.25" x14ac:dyDescent="0.25">
      <c r="A10" s="11">
        <f t="shared" si="0"/>
        <v>5</v>
      </c>
      <c r="B10" s="12">
        <v>43207</v>
      </c>
      <c r="C10" s="13" t="s">
        <v>35</v>
      </c>
      <c r="D10" s="13">
        <v>111572</v>
      </c>
      <c r="E10" s="13">
        <v>3467139</v>
      </c>
      <c r="F10" s="14">
        <v>40000</v>
      </c>
      <c r="G10" s="15" t="s">
        <v>51</v>
      </c>
      <c r="H10" s="11" t="s">
        <v>26</v>
      </c>
      <c r="I10" s="11" t="s">
        <v>27</v>
      </c>
      <c r="J10" s="16" t="s">
        <v>28</v>
      </c>
      <c r="K10" s="11" t="s">
        <v>27</v>
      </c>
      <c r="L10" s="13" t="s">
        <v>37</v>
      </c>
      <c r="M10" s="13" t="s">
        <v>38</v>
      </c>
      <c r="N10" s="13" t="s">
        <v>39</v>
      </c>
      <c r="O10" s="13" t="s">
        <v>40</v>
      </c>
      <c r="P10" s="17" t="s">
        <v>41</v>
      </c>
      <c r="Q10" s="17" t="s">
        <v>42</v>
      </c>
      <c r="R10" s="13" t="s">
        <v>52</v>
      </c>
      <c r="S10" s="13" t="s">
        <v>53</v>
      </c>
      <c r="T10" s="13"/>
      <c r="U10" s="13"/>
    </row>
    <row r="11" spans="1:21" s="18" customFormat="1" ht="20.25" x14ac:dyDescent="0.25">
      <c r="A11" s="11">
        <f t="shared" si="0"/>
        <v>6</v>
      </c>
      <c r="B11" s="12">
        <v>43207</v>
      </c>
      <c r="C11" s="13" t="s">
        <v>35</v>
      </c>
      <c r="D11" s="13">
        <v>111570</v>
      </c>
      <c r="E11" s="13">
        <v>3467138</v>
      </c>
      <c r="F11" s="14">
        <v>40000</v>
      </c>
      <c r="G11" s="15" t="s">
        <v>54</v>
      </c>
      <c r="H11" s="11" t="s">
        <v>26</v>
      </c>
      <c r="I11" s="11" t="s">
        <v>27</v>
      </c>
      <c r="J11" s="16" t="s">
        <v>28</v>
      </c>
      <c r="K11" s="11" t="s">
        <v>27</v>
      </c>
      <c r="L11" s="13" t="s">
        <v>37</v>
      </c>
      <c r="M11" s="13" t="s">
        <v>38</v>
      </c>
      <c r="N11" s="13" t="s">
        <v>39</v>
      </c>
      <c r="O11" s="13" t="s">
        <v>40</v>
      </c>
      <c r="P11" s="17" t="s">
        <v>41</v>
      </c>
      <c r="Q11" s="17" t="s">
        <v>42</v>
      </c>
      <c r="R11" s="13" t="s">
        <v>55</v>
      </c>
      <c r="S11" s="13" t="s">
        <v>56</v>
      </c>
      <c r="T11" s="13"/>
      <c r="U11" s="13"/>
    </row>
    <row r="12" spans="1:21" s="18" customFormat="1" ht="20.25" x14ac:dyDescent="0.25">
      <c r="A12" s="11">
        <f t="shared" si="0"/>
        <v>7</v>
      </c>
      <c r="B12" s="12">
        <v>43207</v>
      </c>
      <c r="C12" s="13" t="s">
        <v>35</v>
      </c>
      <c r="D12" s="13">
        <v>111569</v>
      </c>
      <c r="E12" s="13">
        <v>3467141</v>
      </c>
      <c r="F12" s="14">
        <v>40000</v>
      </c>
      <c r="G12" s="15" t="s">
        <v>57</v>
      </c>
      <c r="H12" s="11" t="s">
        <v>26</v>
      </c>
      <c r="I12" s="11" t="s">
        <v>27</v>
      </c>
      <c r="J12" s="16" t="s">
        <v>28</v>
      </c>
      <c r="K12" s="11" t="s">
        <v>27</v>
      </c>
      <c r="L12" s="13" t="s">
        <v>37</v>
      </c>
      <c r="M12" s="13" t="s">
        <v>38</v>
      </c>
      <c r="N12" s="13" t="s">
        <v>39</v>
      </c>
      <c r="O12" s="13" t="s">
        <v>40</v>
      </c>
      <c r="P12" s="17" t="s">
        <v>41</v>
      </c>
      <c r="Q12" s="17" t="s">
        <v>42</v>
      </c>
      <c r="R12" s="13" t="s">
        <v>58</v>
      </c>
      <c r="S12" s="13" t="s">
        <v>59</v>
      </c>
      <c r="T12" s="13"/>
      <c r="U12" s="13"/>
    </row>
    <row r="13" spans="1:21" s="18" customFormat="1" ht="20.25" x14ac:dyDescent="0.25">
      <c r="A13" s="11">
        <f t="shared" si="0"/>
        <v>8</v>
      </c>
      <c r="B13" s="12">
        <v>43207</v>
      </c>
      <c r="C13" s="13" t="s">
        <v>60</v>
      </c>
      <c r="D13" s="13">
        <v>111571</v>
      </c>
      <c r="E13" s="13">
        <v>3467031</v>
      </c>
      <c r="F13" s="14">
        <v>40000</v>
      </c>
      <c r="G13" s="15" t="s">
        <v>61</v>
      </c>
      <c r="H13" s="11" t="s">
        <v>26</v>
      </c>
      <c r="I13" s="11" t="s">
        <v>27</v>
      </c>
      <c r="J13" s="16" t="s">
        <v>28</v>
      </c>
      <c r="K13" s="11" t="s">
        <v>27</v>
      </c>
      <c r="L13" s="13" t="s">
        <v>62</v>
      </c>
      <c r="M13" s="13" t="s">
        <v>63</v>
      </c>
      <c r="N13" s="13" t="s">
        <v>30</v>
      </c>
      <c r="O13" s="13" t="s">
        <v>64</v>
      </c>
      <c r="P13" s="17" t="s">
        <v>65</v>
      </c>
      <c r="Q13" s="17" t="s">
        <v>66</v>
      </c>
      <c r="R13" s="13" t="s">
        <v>67</v>
      </c>
      <c r="S13" s="13" t="s">
        <v>68</v>
      </c>
      <c r="T13" s="13"/>
      <c r="U13" s="13"/>
    </row>
    <row r="14" spans="1:21" s="18" customFormat="1" ht="20.25" x14ac:dyDescent="0.25">
      <c r="A14" s="11">
        <f t="shared" si="0"/>
        <v>9</v>
      </c>
      <c r="B14" s="12">
        <v>43207</v>
      </c>
      <c r="C14" s="13" t="s">
        <v>69</v>
      </c>
      <c r="D14" s="13">
        <v>111568</v>
      </c>
      <c r="E14" s="13">
        <v>3466923</v>
      </c>
      <c r="F14" s="14">
        <v>40000</v>
      </c>
      <c r="G14" s="15" t="s">
        <v>70</v>
      </c>
      <c r="H14" s="11" t="s">
        <v>26</v>
      </c>
      <c r="I14" s="11" t="s">
        <v>27</v>
      </c>
      <c r="J14" s="16" t="s">
        <v>28</v>
      </c>
      <c r="K14" s="11" t="s">
        <v>27</v>
      </c>
      <c r="L14" s="13" t="s">
        <v>71</v>
      </c>
      <c r="M14" s="13" t="s">
        <v>72</v>
      </c>
      <c r="N14" s="13" t="s">
        <v>73</v>
      </c>
      <c r="O14" s="13" t="s">
        <v>72</v>
      </c>
      <c r="P14" s="17" t="s">
        <v>74</v>
      </c>
      <c r="Q14" s="17" t="s">
        <v>75</v>
      </c>
      <c r="R14" s="13" t="s">
        <v>76</v>
      </c>
      <c r="S14" s="13" t="s">
        <v>77</v>
      </c>
      <c r="T14" s="13"/>
      <c r="U14" s="13"/>
    </row>
    <row r="15" spans="1:21" s="18" customFormat="1" ht="20.25" x14ac:dyDescent="0.25">
      <c r="A15" s="11">
        <f t="shared" si="0"/>
        <v>10</v>
      </c>
      <c r="B15" s="12">
        <v>43207</v>
      </c>
      <c r="C15" s="13" t="s">
        <v>78</v>
      </c>
      <c r="D15" s="13">
        <v>111566</v>
      </c>
      <c r="E15" s="13">
        <v>3467777</v>
      </c>
      <c r="F15" s="14">
        <v>40000</v>
      </c>
      <c r="G15" s="15" t="s">
        <v>79</v>
      </c>
      <c r="H15" s="11" t="s">
        <v>26</v>
      </c>
      <c r="I15" s="11" t="s">
        <v>27</v>
      </c>
      <c r="J15" s="16" t="s">
        <v>28</v>
      </c>
      <c r="K15" s="11" t="s">
        <v>27</v>
      </c>
      <c r="L15" s="13" t="s">
        <v>78</v>
      </c>
      <c r="M15" s="13" t="s">
        <v>80</v>
      </c>
      <c r="N15" s="13" t="s">
        <v>73</v>
      </c>
      <c r="O15" s="13" t="s">
        <v>81</v>
      </c>
      <c r="P15" s="17" t="s">
        <v>82</v>
      </c>
      <c r="Q15" s="17" t="s">
        <v>83</v>
      </c>
      <c r="R15" s="13" t="s">
        <v>82</v>
      </c>
      <c r="S15" s="13" t="s">
        <v>84</v>
      </c>
      <c r="T15" s="13"/>
      <c r="U15" s="13"/>
    </row>
    <row r="16" spans="1:21" s="18" customFormat="1" ht="20.25" x14ac:dyDescent="0.25">
      <c r="A16" s="11">
        <f t="shared" si="0"/>
        <v>11</v>
      </c>
      <c r="B16" s="12">
        <v>43207</v>
      </c>
      <c r="C16" s="13" t="s">
        <v>85</v>
      </c>
      <c r="D16" s="13">
        <v>111580</v>
      </c>
      <c r="E16" s="13">
        <v>3466927</v>
      </c>
      <c r="F16" s="14">
        <v>40000</v>
      </c>
      <c r="G16" s="15" t="s">
        <v>86</v>
      </c>
      <c r="H16" s="11" t="s">
        <v>26</v>
      </c>
      <c r="I16" s="11" t="s">
        <v>27</v>
      </c>
      <c r="J16" s="16" t="s">
        <v>28</v>
      </c>
      <c r="K16" s="11" t="s">
        <v>27</v>
      </c>
      <c r="L16" s="13" t="s">
        <v>85</v>
      </c>
      <c r="M16" s="13" t="s">
        <v>38</v>
      </c>
      <c r="N16" s="13" t="s">
        <v>39</v>
      </c>
      <c r="O16" s="13" t="s">
        <v>40</v>
      </c>
      <c r="P16" s="17" t="s">
        <v>43</v>
      </c>
      <c r="Q16" s="17" t="s">
        <v>87</v>
      </c>
      <c r="R16" s="13" t="s">
        <v>88</v>
      </c>
      <c r="S16" s="13" t="s">
        <v>89</v>
      </c>
      <c r="T16" s="13"/>
      <c r="U16" s="13"/>
    </row>
    <row r="17" spans="1:21" s="18" customFormat="1" ht="20.25" x14ac:dyDescent="0.25">
      <c r="A17" s="11">
        <f t="shared" si="0"/>
        <v>12</v>
      </c>
      <c r="B17" s="12">
        <v>43207</v>
      </c>
      <c r="C17" s="13" t="s">
        <v>85</v>
      </c>
      <c r="D17" s="13">
        <v>111579</v>
      </c>
      <c r="E17" s="13">
        <v>3466930</v>
      </c>
      <c r="F17" s="14">
        <v>40000</v>
      </c>
      <c r="G17" s="15" t="s">
        <v>90</v>
      </c>
      <c r="H17" s="11" t="s">
        <v>26</v>
      </c>
      <c r="I17" s="11" t="s">
        <v>27</v>
      </c>
      <c r="J17" s="16" t="s">
        <v>28</v>
      </c>
      <c r="K17" s="11" t="s">
        <v>27</v>
      </c>
      <c r="L17" s="13" t="s">
        <v>85</v>
      </c>
      <c r="M17" s="13" t="s">
        <v>38</v>
      </c>
      <c r="N17" s="13" t="s">
        <v>39</v>
      </c>
      <c r="O17" s="13" t="s">
        <v>40</v>
      </c>
      <c r="P17" s="17" t="s">
        <v>43</v>
      </c>
      <c r="Q17" s="17" t="s">
        <v>87</v>
      </c>
      <c r="R17" s="13" t="s">
        <v>91</v>
      </c>
      <c r="S17" s="13" t="s">
        <v>92</v>
      </c>
      <c r="T17" s="13"/>
      <c r="U17" s="13"/>
    </row>
    <row r="18" spans="1:21" s="18" customFormat="1" ht="20.25" x14ac:dyDescent="0.25">
      <c r="A18" s="11">
        <f t="shared" si="0"/>
        <v>13</v>
      </c>
      <c r="B18" s="12">
        <v>43207</v>
      </c>
      <c r="C18" s="13" t="s">
        <v>93</v>
      </c>
      <c r="D18" s="13">
        <v>111575</v>
      </c>
      <c r="E18" s="11">
        <v>3467600</v>
      </c>
      <c r="F18" s="14">
        <v>40000</v>
      </c>
      <c r="G18" s="13" t="s">
        <v>94</v>
      </c>
      <c r="H18" s="11" t="s">
        <v>26</v>
      </c>
      <c r="I18" s="11" t="s">
        <v>27</v>
      </c>
      <c r="J18" s="16" t="s">
        <v>28</v>
      </c>
      <c r="K18" s="11" t="s">
        <v>27</v>
      </c>
      <c r="L18" s="13" t="s">
        <v>93</v>
      </c>
      <c r="M18" s="13" t="s">
        <v>38</v>
      </c>
      <c r="N18" s="13" t="s">
        <v>39</v>
      </c>
      <c r="O18" s="13" t="s">
        <v>40</v>
      </c>
      <c r="P18" s="17" t="s">
        <v>95</v>
      </c>
      <c r="Q18" s="17" t="s">
        <v>96</v>
      </c>
      <c r="R18" s="13" t="s">
        <v>97</v>
      </c>
      <c r="S18" s="13" t="s">
        <v>98</v>
      </c>
      <c r="T18" s="13"/>
      <c r="U18" s="13"/>
    </row>
    <row r="19" spans="1:21" s="18" customFormat="1" ht="20.25" x14ac:dyDescent="0.25">
      <c r="A19" s="11">
        <f t="shared" si="0"/>
        <v>14</v>
      </c>
      <c r="B19" s="12">
        <v>43207</v>
      </c>
      <c r="C19" s="13" t="s">
        <v>99</v>
      </c>
      <c r="D19" s="13">
        <v>111584</v>
      </c>
      <c r="E19" s="13">
        <v>3466949</v>
      </c>
      <c r="F19" s="14">
        <v>40000</v>
      </c>
      <c r="G19" s="15" t="s">
        <v>100</v>
      </c>
      <c r="H19" s="11" t="s">
        <v>26</v>
      </c>
      <c r="I19" s="11" t="s">
        <v>27</v>
      </c>
      <c r="J19" s="16" t="s">
        <v>28</v>
      </c>
      <c r="K19" s="11" t="s">
        <v>27</v>
      </c>
      <c r="L19" s="13" t="s">
        <v>99</v>
      </c>
      <c r="M19" s="13" t="s">
        <v>38</v>
      </c>
      <c r="N19" s="13" t="s">
        <v>39</v>
      </c>
      <c r="O19" s="13" t="s">
        <v>40</v>
      </c>
      <c r="P19" s="17" t="s">
        <v>101</v>
      </c>
      <c r="Q19" s="17" t="s">
        <v>102</v>
      </c>
      <c r="R19" s="13" t="s">
        <v>91</v>
      </c>
      <c r="S19" s="13" t="s">
        <v>103</v>
      </c>
      <c r="T19" s="13"/>
      <c r="U19" s="13"/>
    </row>
    <row r="20" spans="1:21" s="18" customFormat="1" ht="20.25" x14ac:dyDescent="0.25">
      <c r="A20" s="11">
        <f t="shared" si="0"/>
        <v>15</v>
      </c>
      <c r="B20" s="12">
        <v>43207</v>
      </c>
      <c r="C20" s="13" t="s">
        <v>104</v>
      </c>
      <c r="D20" s="13">
        <v>111585</v>
      </c>
      <c r="E20" s="13">
        <v>3467471</v>
      </c>
      <c r="F20" s="14">
        <v>45000</v>
      </c>
      <c r="G20" s="15" t="s">
        <v>105</v>
      </c>
      <c r="H20" s="11" t="s">
        <v>26</v>
      </c>
      <c r="I20" s="11" t="s">
        <v>27</v>
      </c>
      <c r="J20" s="16" t="s">
        <v>28</v>
      </c>
      <c r="K20" s="11" t="s">
        <v>27</v>
      </c>
      <c r="L20" s="13" t="s">
        <v>106</v>
      </c>
      <c r="M20" s="13" t="s">
        <v>80</v>
      </c>
      <c r="N20" s="13" t="s">
        <v>73</v>
      </c>
      <c r="O20" s="13" t="s">
        <v>81</v>
      </c>
      <c r="P20" s="17" t="s">
        <v>107</v>
      </c>
      <c r="Q20" s="17" t="s">
        <v>108</v>
      </c>
      <c r="R20" s="13" t="s">
        <v>49</v>
      </c>
      <c r="S20" s="13" t="s">
        <v>109</v>
      </c>
      <c r="T20" s="13"/>
      <c r="U20" s="13"/>
    </row>
    <row r="21" spans="1:21" s="18" customFormat="1" ht="20.25" x14ac:dyDescent="0.25">
      <c r="A21" s="11">
        <f t="shared" si="0"/>
        <v>16</v>
      </c>
      <c r="B21" s="12">
        <v>43207</v>
      </c>
      <c r="C21" s="13" t="s">
        <v>104</v>
      </c>
      <c r="D21" s="13">
        <v>111578</v>
      </c>
      <c r="E21" s="13">
        <v>3467441</v>
      </c>
      <c r="F21" s="14">
        <v>45000</v>
      </c>
      <c r="G21" s="15" t="s">
        <v>110</v>
      </c>
      <c r="H21" s="11" t="s">
        <v>26</v>
      </c>
      <c r="I21" s="11" t="s">
        <v>27</v>
      </c>
      <c r="J21" s="16" t="s">
        <v>28</v>
      </c>
      <c r="K21" s="11" t="s">
        <v>27</v>
      </c>
      <c r="L21" s="13" t="s">
        <v>106</v>
      </c>
      <c r="M21" s="13" t="s">
        <v>80</v>
      </c>
      <c r="N21" s="13" t="s">
        <v>73</v>
      </c>
      <c r="O21" s="13" t="s">
        <v>81</v>
      </c>
      <c r="P21" s="17" t="s">
        <v>107</v>
      </c>
      <c r="Q21" s="17" t="s">
        <v>108</v>
      </c>
      <c r="R21" s="13" t="s">
        <v>111</v>
      </c>
      <c r="S21" s="13" t="s">
        <v>112</v>
      </c>
      <c r="T21" s="13"/>
      <c r="U21" s="13"/>
    </row>
    <row r="22" spans="1:21" s="18" customFormat="1" ht="20.25" x14ac:dyDescent="0.25">
      <c r="A22" s="11">
        <f t="shared" si="0"/>
        <v>17</v>
      </c>
      <c r="B22" s="12">
        <v>43207</v>
      </c>
      <c r="C22" s="13" t="s">
        <v>113</v>
      </c>
      <c r="D22" s="13">
        <v>111583</v>
      </c>
      <c r="E22" s="13">
        <v>3466914</v>
      </c>
      <c r="F22" s="14">
        <v>33000</v>
      </c>
      <c r="G22" s="15" t="s">
        <v>114</v>
      </c>
      <c r="H22" s="11" t="s">
        <v>26</v>
      </c>
      <c r="I22" s="11" t="s">
        <v>27</v>
      </c>
      <c r="J22" s="16" t="s">
        <v>28</v>
      </c>
      <c r="K22" s="11" t="s">
        <v>27</v>
      </c>
      <c r="L22" s="13" t="s">
        <v>113</v>
      </c>
      <c r="M22" s="13" t="s">
        <v>38</v>
      </c>
      <c r="N22" s="13" t="s">
        <v>39</v>
      </c>
      <c r="O22" s="13" t="s">
        <v>40</v>
      </c>
      <c r="P22" s="17" t="s">
        <v>115</v>
      </c>
      <c r="Q22" s="17" t="s">
        <v>116</v>
      </c>
      <c r="R22" s="13" t="s">
        <v>117</v>
      </c>
      <c r="S22" s="13" t="s">
        <v>118</v>
      </c>
      <c r="T22" s="13"/>
      <c r="U22" s="13"/>
    </row>
    <row r="23" spans="1:21" s="18" customFormat="1" ht="20.25" x14ac:dyDescent="0.25">
      <c r="A23" s="11">
        <f t="shared" si="0"/>
        <v>18</v>
      </c>
      <c r="B23" s="12">
        <v>43207</v>
      </c>
      <c r="C23" s="13" t="s">
        <v>119</v>
      </c>
      <c r="D23" s="13">
        <v>111582</v>
      </c>
      <c r="E23" s="13">
        <v>3467484</v>
      </c>
      <c r="F23" s="14">
        <v>40000</v>
      </c>
      <c r="G23" s="15" t="s">
        <v>120</v>
      </c>
      <c r="H23" s="11" t="s">
        <v>26</v>
      </c>
      <c r="I23" s="11" t="s">
        <v>27</v>
      </c>
      <c r="J23" s="16" t="s">
        <v>28</v>
      </c>
      <c r="K23" s="11" t="s">
        <v>27</v>
      </c>
      <c r="L23" s="13" t="s">
        <v>121</v>
      </c>
      <c r="M23" s="13" t="s">
        <v>122</v>
      </c>
      <c r="N23" s="13" t="s">
        <v>123</v>
      </c>
      <c r="O23" s="13" t="s">
        <v>122</v>
      </c>
      <c r="P23" s="17" t="s">
        <v>124</v>
      </c>
      <c r="Q23" s="17" t="s">
        <v>125</v>
      </c>
      <c r="R23" s="13" t="s">
        <v>126</v>
      </c>
      <c r="S23" s="13" t="s">
        <v>127</v>
      </c>
      <c r="T23" s="13"/>
      <c r="U23" s="13"/>
    </row>
    <row r="24" spans="1:21" s="18" customFormat="1" ht="20.25" x14ac:dyDescent="0.25">
      <c r="A24" s="11">
        <f t="shared" si="0"/>
        <v>19</v>
      </c>
      <c r="B24" s="12">
        <v>43207</v>
      </c>
      <c r="C24" s="13" t="s">
        <v>128</v>
      </c>
      <c r="D24" s="13">
        <v>111581</v>
      </c>
      <c r="E24" s="13">
        <v>3467588</v>
      </c>
      <c r="F24" s="14">
        <v>33000</v>
      </c>
      <c r="G24" s="15" t="s">
        <v>129</v>
      </c>
      <c r="H24" s="11" t="s">
        <v>26</v>
      </c>
      <c r="I24" s="11" t="s">
        <v>27</v>
      </c>
      <c r="J24" s="16" t="s">
        <v>28</v>
      </c>
      <c r="K24" s="11" t="s">
        <v>27</v>
      </c>
      <c r="L24" s="13" t="s">
        <v>130</v>
      </c>
      <c r="M24" s="13" t="s">
        <v>131</v>
      </c>
      <c r="N24" s="13" t="s">
        <v>73</v>
      </c>
      <c r="O24" s="13" t="s">
        <v>131</v>
      </c>
      <c r="P24" s="17"/>
      <c r="Q24" s="17"/>
      <c r="R24" s="13"/>
      <c r="S24" s="13"/>
      <c r="T24" s="13"/>
      <c r="U24" s="13"/>
    </row>
    <row r="25" spans="1:21" s="18" customFormat="1" ht="20.25" x14ac:dyDescent="0.25">
      <c r="A25" s="11">
        <f t="shared" si="0"/>
        <v>20</v>
      </c>
      <c r="B25" s="12">
        <v>43207</v>
      </c>
      <c r="C25" s="13" t="s">
        <v>128</v>
      </c>
      <c r="D25" s="13">
        <v>111576</v>
      </c>
      <c r="E25" s="13">
        <v>3467586</v>
      </c>
      <c r="F25" s="14">
        <v>33000</v>
      </c>
      <c r="G25" s="15" t="s">
        <v>132</v>
      </c>
      <c r="H25" s="11" t="s">
        <v>26</v>
      </c>
      <c r="I25" s="11" t="s">
        <v>27</v>
      </c>
      <c r="J25" s="16" t="s">
        <v>28</v>
      </c>
      <c r="K25" s="11" t="s">
        <v>27</v>
      </c>
      <c r="L25" s="13" t="s">
        <v>133</v>
      </c>
      <c r="M25" s="13" t="s">
        <v>134</v>
      </c>
      <c r="N25" s="13" t="s">
        <v>39</v>
      </c>
      <c r="O25" s="13" t="s">
        <v>135</v>
      </c>
      <c r="P25" s="17" t="s">
        <v>136</v>
      </c>
      <c r="Q25" s="17" t="s">
        <v>137</v>
      </c>
      <c r="R25" s="13" t="s">
        <v>138</v>
      </c>
      <c r="S25" s="13" t="s">
        <v>139</v>
      </c>
      <c r="T25" s="13"/>
      <c r="U25" s="13"/>
    </row>
    <row r="26" spans="1:21" s="18" customFormat="1" ht="20.25" x14ac:dyDescent="0.25">
      <c r="A26" s="11">
        <f t="shared" si="0"/>
        <v>21</v>
      </c>
      <c r="B26" s="12">
        <v>43207</v>
      </c>
      <c r="C26" s="13" t="s">
        <v>140</v>
      </c>
      <c r="D26" s="13">
        <v>111565</v>
      </c>
      <c r="E26" s="13">
        <v>3466897</v>
      </c>
      <c r="F26" s="14">
        <v>40000</v>
      </c>
      <c r="G26" s="15" t="s">
        <v>141</v>
      </c>
      <c r="H26" s="11" t="s">
        <v>26</v>
      </c>
      <c r="I26" s="11" t="s">
        <v>27</v>
      </c>
      <c r="J26" s="16" t="s">
        <v>28</v>
      </c>
      <c r="K26" s="11" t="s">
        <v>27</v>
      </c>
      <c r="L26" s="13" t="s">
        <v>142</v>
      </c>
      <c r="M26" s="13" t="s">
        <v>143</v>
      </c>
      <c r="N26" s="13" t="s">
        <v>73</v>
      </c>
      <c r="O26" s="13" t="s">
        <v>144</v>
      </c>
      <c r="P26" s="17" t="s">
        <v>58</v>
      </c>
      <c r="Q26" s="17" t="s">
        <v>145</v>
      </c>
      <c r="R26" s="13" t="s">
        <v>146</v>
      </c>
      <c r="S26" s="13" t="s">
        <v>147</v>
      </c>
      <c r="T26" s="13"/>
      <c r="U26" s="13"/>
    </row>
    <row r="27" spans="1:21" s="18" customFormat="1" ht="20.25" x14ac:dyDescent="0.25">
      <c r="A27" s="11">
        <f t="shared" si="0"/>
        <v>22</v>
      </c>
      <c r="B27" s="12">
        <v>43207</v>
      </c>
      <c r="C27" s="13" t="s">
        <v>148</v>
      </c>
      <c r="D27" s="13">
        <v>111586</v>
      </c>
      <c r="E27" s="13">
        <v>3467419</v>
      </c>
      <c r="F27" s="14">
        <v>40000</v>
      </c>
      <c r="G27" s="15" t="s">
        <v>149</v>
      </c>
      <c r="H27" s="11" t="s">
        <v>26</v>
      </c>
      <c r="I27" s="11" t="s">
        <v>27</v>
      </c>
      <c r="J27" s="16" t="s">
        <v>28</v>
      </c>
      <c r="K27" s="11" t="s">
        <v>27</v>
      </c>
      <c r="L27" s="13" t="s">
        <v>150</v>
      </c>
      <c r="M27" s="13" t="s">
        <v>131</v>
      </c>
      <c r="N27" s="13" t="s">
        <v>73</v>
      </c>
      <c r="O27" s="13" t="s">
        <v>131</v>
      </c>
      <c r="P27" s="17" t="s">
        <v>151</v>
      </c>
      <c r="Q27" s="17" t="s">
        <v>152</v>
      </c>
      <c r="R27" s="13" t="s">
        <v>153</v>
      </c>
      <c r="S27" s="13" t="s">
        <v>154</v>
      </c>
      <c r="T27" s="13"/>
      <c r="U27" s="13"/>
    </row>
    <row r="28" spans="1:21" s="18" customFormat="1" ht="20.25" x14ac:dyDescent="0.25">
      <c r="A28" s="11">
        <f t="shared" si="0"/>
        <v>23</v>
      </c>
      <c r="B28" s="12">
        <v>43207</v>
      </c>
      <c r="C28" s="13" t="s">
        <v>155</v>
      </c>
      <c r="D28" s="13">
        <v>111577</v>
      </c>
      <c r="E28" s="13">
        <v>3467496</v>
      </c>
      <c r="F28" s="14">
        <v>40000</v>
      </c>
      <c r="G28" s="15" t="s">
        <v>156</v>
      </c>
      <c r="H28" s="11" t="s">
        <v>26</v>
      </c>
      <c r="I28" s="11" t="s">
        <v>27</v>
      </c>
      <c r="J28" s="16" t="s">
        <v>28</v>
      </c>
      <c r="K28" s="11" t="s">
        <v>27</v>
      </c>
      <c r="L28" s="13" t="s">
        <v>133</v>
      </c>
      <c r="M28" s="13" t="s">
        <v>135</v>
      </c>
      <c r="N28" s="13" t="s">
        <v>39</v>
      </c>
      <c r="O28" s="13" t="s">
        <v>135</v>
      </c>
      <c r="P28" s="17" t="s">
        <v>41</v>
      </c>
      <c r="Q28" s="17" t="s">
        <v>157</v>
      </c>
      <c r="R28" s="13" t="s">
        <v>158</v>
      </c>
      <c r="S28" s="13" t="s">
        <v>159</v>
      </c>
      <c r="T28" s="13"/>
      <c r="U28" s="13"/>
    </row>
    <row r="29" spans="1:21" s="18" customFormat="1" ht="20.25" x14ac:dyDescent="0.25">
      <c r="A29" s="11">
        <f t="shared" si="0"/>
        <v>24</v>
      </c>
      <c r="B29" s="12">
        <v>43207</v>
      </c>
      <c r="C29" s="13" t="s">
        <v>160</v>
      </c>
      <c r="D29" s="13">
        <v>111587</v>
      </c>
      <c r="E29" s="13">
        <v>3467220</v>
      </c>
      <c r="F29" s="14">
        <v>33000</v>
      </c>
      <c r="G29" s="15" t="s">
        <v>161</v>
      </c>
      <c r="H29" s="11" t="s">
        <v>26</v>
      </c>
      <c r="I29" s="11" t="s">
        <v>27</v>
      </c>
      <c r="J29" s="16" t="s">
        <v>28</v>
      </c>
      <c r="K29" s="11" t="s">
        <v>27</v>
      </c>
      <c r="L29" s="13" t="s">
        <v>162</v>
      </c>
      <c r="M29" s="13" t="s">
        <v>38</v>
      </c>
      <c r="N29" s="13" t="s">
        <v>39</v>
      </c>
      <c r="O29" s="13" t="s">
        <v>40</v>
      </c>
      <c r="P29" s="17" t="s">
        <v>163</v>
      </c>
      <c r="Q29" s="17" t="s">
        <v>164</v>
      </c>
      <c r="R29" s="13" t="s">
        <v>165</v>
      </c>
      <c r="S29" s="13" t="s">
        <v>166</v>
      </c>
      <c r="T29" s="13"/>
      <c r="U29" s="13"/>
    </row>
    <row r="30" spans="1:21" s="18" customFormat="1" ht="20.25" x14ac:dyDescent="0.25">
      <c r="A30" s="11">
        <f t="shared" si="0"/>
        <v>25</v>
      </c>
      <c r="B30" s="12">
        <v>43207</v>
      </c>
      <c r="C30" s="13" t="s">
        <v>160</v>
      </c>
      <c r="D30" s="13">
        <v>111588</v>
      </c>
      <c r="E30" s="13">
        <v>3467221</v>
      </c>
      <c r="F30" s="14">
        <v>33000</v>
      </c>
      <c r="G30" s="15" t="s">
        <v>167</v>
      </c>
      <c r="H30" s="11" t="s">
        <v>26</v>
      </c>
      <c r="I30" s="11" t="s">
        <v>27</v>
      </c>
      <c r="J30" s="16" t="s">
        <v>28</v>
      </c>
      <c r="K30" s="11" t="s">
        <v>27</v>
      </c>
      <c r="L30" s="13" t="s">
        <v>162</v>
      </c>
      <c r="M30" s="13" t="s">
        <v>38</v>
      </c>
      <c r="N30" s="13" t="s">
        <v>39</v>
      </c>
      <c r="O30" s="13" t="s">
        <v>40</v>
      </c>
      <c r="P30" s="17" t="s">
        <v>163</v>
      </c>
      <c r="Q30" s="17" t="s">
        <v>164</v>
      </c>
      <c r="R30" s="13" t="s">
        <v>168</v>
      </c>
      <c r="S30" s="13" t="s">
        <v>169</v>
      </c>
      <c r="T30" s="13"/>
      <c r="U30" s="13"/>
    </row>
    <row r="31" spans="1:21" s="2" customFormat="1" ht="20.25" x14ac:dyDescent="0.3">
      <c r="A31" s="19"/>
      <c r="B31" s="20"/>
      <c r="C31" s="21"/>
      <c r="D31" s="21"/>
      <c r="E31" s="21"/>
      <c r="F31" s="22"/>
      <c r="G31" s="23"/>
      <c r="H31" s="24"/>
      <c r="J31" s="25"/>
      <c r="L31" s="21"/>
      <c r="M31" s="26"/>
      <c r="N31" s="27"/>
      <c r="O31" s="27"/>
      <c r="P31" s="28"/>
      <c r="Q31" s="28"/>
      <c r="R31" s="27"/>
      <c r="S31" s="29"/>
      <c r="T31" s="29"/>
      <c r="U31" s="29"/>
    </row>
    <row r="32" spans="1:21" s="2" customFormat="1" ht="20.25" x14ac:dyDescent="0.3">
      <c r="A32" s="3"/>
      <c r="B32" s="30"/>
      <c r="C32" s="5"/>
      <c r="D32" s="5"/>
      <c r="E32" s="5"/>
      <c r="F32" s="6"/>
      <c r="G32" s="7"/>
      <c r="H32" s="8"/>
      <c r="J32" s="31"/>
      <c r="L32" s="5"/>
      <c r="M32" s="32"/>
      <c r="N32" s="27"/>
      <c r="O32" s="27"/>
      <c r="P32" s="28"/>
      <c r="Q32" s="28"/>
      <c r="R32" s="27"/>
      <c r="S32" s="29"/>
      <c r="T32" s="29"/>
      <c r="U32" s="29"/>
    </row>
    <row r="33" spans="1:21" s="2" customFormat="1" ht="20.25" x14ac:dyDescent="0.3">
      <c r="A33" s="3"/>
      <c r="B33" s="30"/>
      <c r="C33" s="5" t="s">
        <v>170</v>
      </c>
      <c r="D33" s="5" t="s">
        <v>171</v>
      </c>
      <c r="E33" s="5"/>
      <c r="F33" s="6">
        <f>SUM(F6:F32)</f>
        <v>975000</v>
      </c>
      <c r="G33" s="7"/>
      <c r="H33" s="8"/>
      <c r="J33" s="31"/>
      <c r="K33" s="5"/>
      <c r="L33" s="30"/>
      <c r="M33" s="32"/>
      <c r="N33" s="28"/>
      <c r="O33" s="28"/>
      <c r="P33" s="28"/>
      <c r="Q33" s="28"/>
      <c r="R33" s="28"/>
      <c r="S33" s="33"/>
    </row>
    <row r="34" spans="1:21" s="2" customFormat="1" ht="20.25" x14ac:dyDescent="0.3">
      <c r="A34" s="3"/>
      <c r="B34" s="30"/>
      <c r="C34" s="5"/>
      <c r="D34" s="5"/>
      <c r="E34" s="5"/>
      <c r="F34" s="6"/>
      <c r="G34" s="7"/>
      <c r="H34" s="8"/>
      <c r="J34" s="31"/>
      <c r="K34" s="5"/>
      <c r="L34" s="30"/>
      <c r="M34" s="32"/>
      <c r="N34" s="28"/>
      <c r="O34" s="28"/>
      <c r="P34" s="28"/>
      <c r="Q34" s="28"/>
      <c r="R34" s="28"/>
      <c r="S34" s="33"/>
    </row>
    <row r="35" spans="1:21" s="2" customFormat="1" ht="20.25" x14ac:dyDescent="0.3">
      <c r="A35" s="3"/>
      <c r="B35" s="30"/>
      <c r="C35" s="5"/>
      <c r="D35" s="5"/>
      <c r="E35" s="5"/>
      <c r="F35" s="6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0"/>
    </row>
    <row r="36" spans="1:21" s="2" customFormat="1" ht="20.25" x14ac:dyDescent="0.3">
      <c r="A36" s="3"/>
      <c r="B36" s="30"/>
      <c r="C36" s="5" t="s">
        <v>172</v>
      </c>
      <c r="D36" s="5" t="s">
        <v>173</v>
      </c>
      <c r="E36" s="5"/>
      <c r="F36" s="6">
        <f>SUM(F35:F35)</f>
        <v>0</v>
      </c>
      <c r="G36" s="7"/>
      <c r="H36" s="8"/>
      <c r="I36" s="8"/>
      <c r="J36" s="9"/>
      <c r="K36" s="5"/>
      <c r="L36" s="5"/>
      <c r="M36" s="5"/>
      <c r="N36" s="5"/>
      <c r="O36" s="5"/>
      <c r="P36" s="8"/>
      <c r="Q36" s="8"/>
      <c r="R36" s="5"/>
      <c r="S36" s="5"/>
      <c r="T36" s="5"/>
      <c r="U36" s="10"/>
    </row>
    <row r="37" spans="1:21" s="2" customFormat="1" ht="20.25" x14ac:dyDescent="0.3">
      <c r="A37" s="3"/>
      <c r="B37" s="30"/>
      <c r="C37" s="5" t="s">
        <v>174</v>
      </c>
      <c r="D37" s="5" t="s">
        <v>171</v>
      </c>
      <c r="E37" s="5"/>
      <c r="F37" s="6">
        <f>F33+F36</f>
        <v>975000</v>
      </c>
      <c r="G37" s="7"/>
      <c r="H37" s="8"/>
      <c r="I37" s="8"/>
      <c r="J37" s="9"/>
      <c r="K37" s="5"/>
      <c r="L37" s="5"/>
      <c r="M37" s="5"/>
      <c r="N37" s="5"/>
      <c r="O37" s="5"/>
      <c r="P37" s="8"/>
      <c r="Q37" s="8"/>
      <c r="R37" s="5"/>
      <c r="S37" s="5"/>
      <c r="T37" s="5"/>
      <c r="U37" s="10"/>
    </row>
    <row r="38" spans="1:21" s="2" customFormat="1" ht="20.25" x14ac:dyDescent="0.3">
      <c r="A38" s="3"/>
      <c r="B38" s="30"/>
      <c r="C38" s="5" t="s">
        <v>175</v>
      </c>
      <c r="D38" s="5"/>
      <c r="E38" s="5"/>
      <c r="F38" s="6">
        <f>F5-F37</f>
        <v>4402703</v>
      </c>
      <c r="G38" s="7"/>
      <c r="H38" s="8"/>
      <c r="I38" s="8"/>
      <c r="J38" s="9"/>
      <c r="K38" s="5"/>
      <c r="L38" s="5"/>
      <c r="M38" s="5"/>
      <c r="N38" s="5"/>
      <c r="O38" s="5"/>
      <c r="P38" s="8"/>
      <c r="Q38" s="8"/>
      <c r="R38" s="5"/>
      <c r="S38" s="5"/>
      <c r="T38" s="5"/>
      <c r="U38" s="10"/>
    </row>
    <row r="39" spans="1:21" s="2" customFormat="1" ht="20.25" x14ac:dyDescent="0.3">
      <c r="A39" s="3"/>
      <c r="B39" s="4"/>
      <c r="C39" s="5"/>
      <c r="D39" s="5"/>
      <c r="E39" s="5"/>
      <c r="F39" s="6"/>
      <c r="G39" s="7"/>
      <c r="H39" s="8"/>
      <c r="I39" s="8"/>
      <c r="J39" s="9"/>
      <c r="K39" s="5"/>
      <c r="L39" s="5"/>
      <c r="M39" s="5"/>
      <c r="N39" s="5"/>
      <c r="O39" s="5"/>
      <c r="P39" s="8"/>
      <c r="Q39" s="8"/>
      <c r="R39" s="5"/>
      <c r="S39" s="5"/>
      <c r="T39" s="5"/>
      <c r="U39" s="10"/>
    </row>
  </sheetData>
  <mergeCells count="17"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  <mergeCell ref="R3:S3"/>
  </mergeCells>
  <conditionalFormatting sqref="D38">
    <cfRule type="duplicateValues" dxfId="68" priority="63"/>
  </conditionalFormatting>
  <conditionalFormatting sqref="D38">
    <cfRule type="duplicateValues" dxfId="67" priority="61"/>
    <cfRule type="duplicateValues" dxfId="66" priority="62"/>
  </conditionalFormatting>
  <conditionalFormatting sqref="E38">
    <cfRule type="duplicateValues" dxfId="65" priority="60"/>
  </conditionalFormatting>
  <conditionalFormatting sqref="E38">
    <cfRule type="duplicateValues" dxfId="64" priority="58"/>
    <cfRule type="duplicateValues" dxfId="63" priority="59"/>
  </conditionalFormatting>
  <conditionalFormatting sqref="D33">
    <cfRule type="duplicateValues" dxfId="62" priority="57"/>
  </conditionalFormatting>
  <conditionalFormatting sqref="D33">
    <cfRule type="duplicateValues" dxfId="61" priority="55"/>
    <cfRule type="duplicateValues" dxfId="60" priority="56"/>
  </conditionalFormatting>
  <conditionalFormatting sqref="D34">
    <cfRule type="duplicateValues" dxfId="59" priority="54"/>
  </conditionalFormatting>
  <conditionalFormatting sqref="D34">
    <cfRule type="duplicateValues" dxfId="58" priority="52"/>
    <cfRule type="duplicateValues" dxfId="57" priority="53"/>
  </conditionalFormatting>
  <conditionalFormatting sqref="E34">
    <cfRule type="duplicateValues" dxfId="56" priority="51"/>
  </conditionalFormatting>
  <conditionalFormatting sqref="E34">
    <cfRule type="duplicateValues" dxfId="55" priority="49"/>
    <cfRule type="duplicateValues" dxfId="54" priority="50"/>
  </conditionalFormatting>
  <conditionalFormatting sqref="H34">
    <cfRule type="duplicateValues" dxfId="53" priority="48"/>
  </conditionalFormatting>
  <conditionalFormatting sqref="H34">
    <cfRule type="duplicateValues" dxfId="52" priority="46"/>
    <cfRule type="duplicateValues" dxfId="51" priority="47"/>
  </conditionalFormatting>
  <conditionalFormatting sqref="I34">
    <cfRule type="duplicateValues" dxfId="50" priority="45"/>
  </conditionalFormatting>
  <conditionalFormatting sqref="I34">
    <cfRule type="duplicateValues" dxfId="49" priority="43"/>
    <cfRule type="duplicateValues" dxfId="48" priority="44"/>
  </conditionalFormatting>
  <conditionalFormatting sqref="K34">
    <cfRule type="duplicateValues" dxfId="47" priority="42"/>
  </conditionalFormatting>
  <conditionalFormatting sqref="K34">
    <cfRule type="duplicateValues" dxfId="46" priority="40"/>
    <cfRule type="duplicateValues" dxfId="45" priority="41"/>
  </conditionalFormatting>
  <conditionalFormatting sqref="J34">
    <cfRule type="duplicateValues" dxfId="44" priority="39"/>
  </conditionalFormatting>
  <conditionalFormatting sqref="J34">
    <cfRule type="duplicateValues" dxfId="43" priority="37"/>
    <cfRule type="duplicateValues" dxfId="42" priority="38"/>
  </conditionalFormatting>
  <conditionalFormatting sqref="D39">
    <cfRule type="duplicateValues" dxfId="41" priority="36"/>
  </conditionalFormatting>
  <conditionalFormatting sqref="D39">
    <cfRule type="duplicateValues" dxfId="40" priority="34"/>
    <cfRule type="duplicateValues" dxfId="39" priority="35"/>
  </conditionalFormatting>
  <conditionalFormatting sqref="E39">
    <cfRule type="duplicateValues" dxfId="38" priority="33"/>
  </conditionalFormatting>
  <conditionalFormatting sqref="E39">
    <cfRule type="duplicateValues" dxfId="37" priority="31"/>
    <cfRule type="duplicateValues" dxfId="36" priority="32"/>
  </conditionalFormatting>
  <conditionalFormatting sqref="D33:D34">
    <cfRule type="duplicateValues" dxfId="35" priority="30"/>
  </conditionalFormatting>
  <conditionalFormatting sqref="D33:D34">
    <cfRule type="duplicateValues" dxfId="34" priority="28"/>
    <cfRule type="duplicateValues" dxfId="33" priority="29"/>
  </conditionalFormatting>
  <conditionalFormatting sqref="J35">
    <cfRule type="duplicateValues" dxfId="32" priority="27"/>
  </conditionalFormatting>
  <conditionalFormatting sqref="J35">
    <cfRule type="duplicateValues" dxfId="31" priority="25"/>
    <cfRule type="duplicateValues" dxfId="30" priority="26"/>
  </conditionalFormatting>
  <conditionalFormatting sqref="H35">
    <cfRule type="duplicateValues" dxfId="29" priority="24"/>
  </conditionalFormatting>
  <conditionalFormatting sqref="H35">
    <cfRule type="duplicateValues" dxfId="28" priority="22"/>
    <cfRule type="duplicateValues" dxfId="27" priority="23"/>
  </conditionalFormatting>
  <conditionalFormatting sqref="I35">
    <cfRule type="duplicateValues" dxfId="26" priority="21"/>
  </conditionalFormatting>
  <conditionalFormatting sqref="I35">
    <cfRule type="duplicateValues" dxfId="25" priority="19"/>
    <cfRule type="duplicateValues" dxfId="24" priority="20"/>
  </conditionalFormatting>
  <conditionalFormatting sqref="K35">
    <cfRule type="duplicateValues" dxfId="23" priority="18"/>
  </conditionalFormatting>
  <conditionalFormatting sqref="K35">
    <cfRule type="duplicateValues" dxfId="22" priority="16"/>
    <cfRule type="duplicateValues" dxfId="21" priority="17"/>
  </conditionalFormatting>
  <conditionalFormatting sqref="E33:E38">
    <cfRule type="duplicateValues" dxfId="20" priority="15"/>
  </conditionalFormatting>
  <conditionalFormatting sqref="E33:E38">
    <cfRule type="duplicateValues" dxfId="19" priority="13"/>
    <cfRule type="duplicateValues" dxfId="18" priority="14"/>
  </conditionalFormatting>
  <conditionalFormatting sqref="D33:D38">
    <cfRule type="duplicateValues" dxfId="17" priority="12"/>
  </conditionalFormatting>
  <conditionalFormatting sqref="D33:D38">
    <cfRule type="duplicateValues" dxfId="16" priority="10"/>
    <cfRule type="duplicateValues" dxfId="15" priority="11"/>
  </conditionalFormatting>
  <conditionalFormatting sqref="E33:E37">
    <cfRule type="duplicateValues" dxfId="14" priority="9"/>
  </conditionalFormatting>
  <conditionalFormatting sqref="E33:E37">
    <cfRule type="duplicateValues" dxfId="13" priority="7"/>
    <cfRule type="duplicateValues" dxfId="12" priority="8"/>
  </conditionalFormatting>
  <conditionalFormatting sqref="D33:D37">
    <cfRule type="duplicateValues" dxfId="11" priority="6"/>
  </conditionalFormatting>
  <conditionalFormatting sqref="D33:D37">
    <cfRule type="duplicateValues" dxfId="10" priority="4"/>
    <cfRule type="duplicateValues" dxfId="9" priority="5"/>
  </conditionalFormatting>
  <conditionalFormatting sqref="D5">
    <cfRule type="duplicateValues" dxfId="8" priority="3"/>
  </conditionalFormatting>
  <conditionalFormatting sqref="D5">
    <cfRule type="duplicateValues" dxfId="7" priority="1"/>
    <cfRule type="duplicateValues" dxfId="6" priority="2"/>
  </conditionalFormatting>
  <conditionalFormatting sqref="D5:D32">
    <cfRule type="duplicateValues" dxfId="5" priority="64"/>
  </conditionalFormatting>
  <conditionalFormatting sqref="D5:D32">
    <cfRule type="duplicateValues" dxfId="4" priority="65"/>
    <cfRule type="duplicateValues" dxfId="3" priority="66"/>
  </conditionalFormatting>
  <conditionalFormatting sqref="G18 E19:E32 E5:E17">
    <cfRule type="duplicateValues" dxfId="2" priority="67"/>
  </conditionalFormatting>
  <conditionalFormatting sqref="G18 E19:E32 E5:E17">
    <cfRule type="duplicateValues" dxfId="1" priority="68"/>
    <cfRule type="duplicateValues" dxfId="0" priority="6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NORTHWEST (PMS) 17042018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2018-04-17T20:00:29Z</dcterms:created>
  <dcterms:modified xsi:type="dcterms:W3CDTF">2018-04-25T21:30:44Z</dcterms:modified>
</cp:coreProperties>
</file>