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 PDO OGHARA LOAD OUT (VOL) REPORT\"/>
    </mc:Choice>
  </mc:AlternateContent>
  <bookViews>
    <workbookView xWindow="0" yWindow="0" windowWidth="20490" windowHeight="6765"/>
  </bookViews>
  <sheets>
    <sheet name="NORTHWEST (PMS)" sheetId="2" r:id="rId1"/>
    <sheet name="RAINOIL (PMS)" sheetId="3" r:id="rId2"/>
    <sheet name="TAURUS (PMS)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2" l="1"/>
  <c r="F142" i="2" l="1"/>
  <c r="A111" i="2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F108" i="2" l="1"/>
  <c r="F104" i="2" l="1"/>
  <c r="A98" i="2"/>
  <c r="A99" i="2" s="1"/>
  <c r="A100" i="2" s="1"/>
  <c r="A101" i="2" s="1"/>
  <c r="A102" i="2" s="1"/>
  <c r="F95" i="2" l="1"/>
  <c r="A90" i="2"/>
  <c r="A91" i="2" s="1"/>
  <c r="A92" i="2" s="1"/>
  <c r="A93" i="2" s="1"/>
  <c r="A94" i="2" s="1"/>
  <c r="F31" i="3"/>
  <c r="E32" i="3" s="1"/>
  <c r="F68" i="2"/>
  <c r="A67" i="2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F21" i="3"/>
  <c r="E22" i="3" s="1"/>
  <c r="F5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F3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F54" i="3"/>
  <c r="E55" i="3" s="1"/>
</calcChain>
</file>

<file path=xl/sharedStrings.xml><?xml version="1.0" encoding="utf-8"?>
<sst xmlns="http://schemas.openxmlformats.org/spreadsheetml/2006/main" count="2317" uniqueCount="719">
  <si>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</si>
  <si>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</si>
  <si>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</si>
  <si>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</si>
  <si>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</si>
  <si>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</si>
  <si>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</si>
  <si>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</si>
  <si>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</si>
  <si>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</si>
  <si>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</si>
  <si>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</si>
  <si>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</si>
  <si>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</si>
  <si>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</si>
  <si>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</si>
  <si>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</si>
  <si>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</si>
  <si>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</si>
  <si>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</si>
  <si>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</si>
  <si>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RAPHGRASONS</t>
  </si>
  <si>
    <t>PMS</t>
  </si>
  <si>
    <t>N/WEST</t>
  </si>
  <si>
    <t>CAL</t>
  </si>
  <si>
    <t>S-SOUTH</t>
  </si>
  <si>
    <t>CRS</t>
  </si>
  <si>
    <t>GODWIN</t>
  </si>
  <si>
    <t>48 HRS</t>
  </si>
  <si>
    <t>NNPC DEPOT, JOS</t>
  </si>
  <si>
    <t>JOS</t>
  </si>
  <si>
    <t>N-CENTRAL</t>
  </si>
  <si>
    <t>PLATEAU</t>
  </si>
  <si>
    <t>EMEKA</t>
  </si>
  <si>
    <t>UDDY KING</t>
  </si>
  <si>
    <t>XX 75 FKJ</t>
  </si>
  <si>
    <t>UDDYKING</t>
  </si>
  <si>
    <t>JOHN</t>
  </si>
  <si>
    <t>0803 888 4131</t>
  </si>
  <si>
    <t>IFEANYI</t>
  </si>
  <si>
    <t>0703 660 9983</t>
  </si>
  <si>
    <t>KRD 402 XA</t>
  </si>
  <si>
    <t>OSITA</t>
  </si>
  <si>
    <t>0818 907 6354</t>
  </si>
  <si>
    <t>BJE 235 XA</t>
  </si>
  <si>
    <t>0811 992 8895</t>
  </si>
  <si>
    <t>UMMOH JODAH</t>
  </si>
  <si>
    <t>AKS</t>
  </si>
  <si>
    <t>TOTAL FOR INDEPENDENT MARKETERS</t>
  </si>
  <si>
    <t>(06 TRUCKS)</t>
  </si>
  <si>
    <r>
      <t>DAILY DISPATCH TO FILLING STATIONS</t>
    </r>
    <r>
      <rPr>
        <b/>
        <sz val="20"/>
        <color theme="0"/>
        <rFont val="Tahoma"/>
        <family val="2"/>
      </rPr>
      <t xml:space="preserve">    DATE: 20TH APRIL 2018</t>
    </r>
  </si>
  <si>
    <t>DEPOT: RAINOIL DEPOT</t>
  </si>
  <si>
    <t>DESTINATION OF LOADING</t>
  </si>
  <si>
    <t>TITIN KARA</t>
  </si>
  <si>
    <t>JEG 334 XA</t>
  </si>
  <si>
    <t>ZAMFARA</t>
  </si>
  <si>
    <t>PDO - RAINOIL</t>
  </si>
  <si>
    <t>BABAGIDA</t>
  </si>
  <si>
    <t>0816 773 7731</t>
  </si>
  <si>
    <t>CLOSING BALANCE</t>
  </si>
  <si>
    <t xml:space="preserve"> </t>
  </si>
  <si>
    <t>RIQUEST OIL</t>
  </si>
  <si>
    <t>RBC 92 ZS</t>
  </si>
  <si>
    <t>ABIA</t>
  </si>
  <si>
    <t>PDO - TAURUS</t>
  </si>
  <si>
    <t>ABEL</t>
  </si>
  <si>
    <t>0803 3532 946</t>
  </si>
  <si>
    <t>RSH 781 ZA</t>
  </si>
  <si>
    <t>HASSAN</t>
  </si>
  <si>
    <t>0706 3322 696</t>
  </si>
  <si>
    <t>RBC 170 ZS</t>
  </si>
  <si>
    <t>PETER</t>
  </si>
  <si>
    <t>0803 7736 423</t>
  </si>
  <si>
    <t>GURA NIG LTD</t>
  </si>
  <si>
    <t>MKA 758 ZF</t>
  </si>
  <si>
    <t>NIGER</t>
  </si>
  <si>
    <t>DANLADI</t>
  </si>
  <si>
    <t>0803 2464 962</t>
  </si>
  <si>
    <t>MKA 671 XA</t>
  </si>
  <si>
    <t>MAHARAZU</t>
  </si>
  <si>
    <t>0802 1428 576</t>
  </si>
  <si>
    <t>YAMAN NIG LTD</t>
  </si>
  <si>
    <t>GWA 791 YE</t>
  </si>
  <si>
    <t>HUSSAINI</t>
  </si>
  <si>
    <t>0706 9529 018</t>
  </si>
  <si>
    <t>YAB 57 YR</t>
  </si>
  <si>
    <t>SULEMAN</t>
  </si>
  <si>
    <t>0708 4460 121</t>
  </si>
  <si>
    <t>YAB 55 YR</t>
  </si>
  <si>
    <t>IBRAHIM U.</t>
  </si>
  <si>
    <t>0815 8680 810</t>
  </si>
  <si>
    <t>KJA 51 XB</t>
  </si>
  <si>
    <t>RIVERS</t>
  </si>
  <si>
    <t>0703 7142 272</t>
  </si>
  <si>
    <t>RBC 173 ZS</t>
  </si>
  <si>
    <t>UCHE</t>
  </si>
  <si>
    <t>0817 7339 299</t>
  </si>
  <si>
    <t>BWR 889 XC</t>
  </si>
  <si>
    <t>GABRIEL</t>
  </si>
  <si>
    <t>0803 3845 718</t>
  </si>
  <si>
    <t>KWL 423 ZA</t>
  </si>
  <si>
    <t>ABDULRAZAK</t>
  </si>
  <si>
    <t>0803 5627 477</t>
  </si>
  <si>
    <t>SILVERAY RESOURCES</t>
  </si>
  <si>
    <t>MKD 781 XB</t>
  </si>
  <si>
    <t>BENUE</t>
  </si>
  <si>
    <t>HUSSAIN</t>
  </si>
  <si>
    <t>0806 597 0167</t>
  </si>
  <si>
    <t>BABA</t>
  </si>
  <si>
    <t>0803 388 7433</t>
  </si>
  <si>
    <t>UDDYKING/ CALABAR</t>
  </si>
  <si>
    <t>0803 383 0161</t>
  </si>
  <si>
    <t>DUK 384 XA</t>
  </si>
  <si>
    <t>PAULSON</t>
  </si>
  <si>
    <t>0810 581 8683</t>
  </si>
  <si>
    <t>BDG 365 XL</t>
  </si>
  <si>
    <t>AMAECHI</t>
  </si>
  <si>
    <t>0703 292 3089</t>
  </si>
  <si>
    <t>CHRISTIAN</t>
  </si>
  <si>
    <t>0703 331 7627</t>
  </si>
  <si>
    <t>FKJ 722 XC</t>
  </si>
  <si>
    <t>0811 988 9285</t>
  </si>
  <si>
    <t>BASMUN</t>
  </si>
  <si>
    <t>GWW 430 XA</t>
  </si>
  <si>
    <t>JAMIL</t>
  </si>
  <si>
    <t>0703 785 7596</t>
  </si>
  <si>
    <t>ADAMU</t>
  </si>
  <si>
    <t>0814 981 0248</t>
  </si>
  <si>
    <t>JONG</t>
  </si>
  <si>
    <t>EZA 294 XA</t>
  </si>
  <si>
    <t>JONG/ IMO STATE</t>
  </si>
  <si>
    <t>IMO</t>
  </si>
  <si>
    <t>S-EAST</t>
  </si>
  <si>
    <t>ARTHUR</t>
  </si>
  <si>
    <t>0803 506 8576</t>
  </si>
  <si>
    <t>NAPOLEON</t>
  </si>
  <si>
    <t>0909 656 6402</t>
  </si>
  <si>
    <t>BAWAS</t>
  </si>
  <si>
    <t>KRD 425 XA</t>
  </si>
  <si>
    <t>UMUAHIA</t>
  </si>
  <si>
    <t>DAVID</t>
  </si>
  <si>
    <t>0803 705 7046</t>
  </si>
  <si>
    <t>0802 693 5584</t>
  </si>
  <si>
    <t>DANDY OIL</t>
  </si>
  <si>
    <t>HAF 842 XA</t>
  </si>
  <si>
    <t>0812 867 6890</t>
  </si>
  <si>
    <t>CLEMENT</t>
  </si>
  <si>
    <t>0806 884 4494</t>
  </si>
  <si>
    <t>HAF 843 XA</t>
  </si>
  <si>
    <t>IKE</t>
  </si>
  <si>
    <t>0818 383 4000</t>
  </si>
  <si>
    <t>CEEPET</t>
  </si>
  <si>
    <t>ENU 273 XU</t>
  </si>
  <si>
    <t>CHIMA</t>
  </si>
  <si>
    <t>0806 833 0033</t>
  </si>
  <si>
    <t>CHIKEZIE</t>
  </si>
  <si>
    <t>0902 393 0002</t>
  </si>
  <si>
    <t>VIC-EZ</t>
  </si>
  <si>
    <t>KRD 981 XU</t>
  </si>
  <si>
    <t>EMMA</t>
  </si>
  <si>
    <t>0803 938 5031</t>
  </si>
  <si>
    <t>0706 727 9919</t>
  </si>
  <si>
    <t>NGOZI PET</t>
  </si>
  <si>
    <t>KJA 778 XB</t>
  </si>
  <si>
    <t>IKOT EKPENE RD</t>
  </si>
  <si>
    <t>NZE</t>
  </si>
  <si>
    <t>0803 095 2514</t>
  </si>
  <si>
    <t>0816 123 3039</t>
  </si>
  <si>
    <t>BND 907 XA</t>
  </si>
  <si>
    <t>HYACINTH</t>
  </si>
  <si>
    <t>0818 227 6100</t>
  </si>
  <si>
    <t>JUFOT PET</t>
  </si>
  <si>
    <t>DUK 337 XA</t>
  </si>
  <si>
    <t>MICHAEL</t>
  </si>
  <si>
    <t>0703 493 0784</t>
  </si>
  <si>
    <t>AUGUSTINE</t>
  </si>
  <si>
    <t>0814 512 1632</t>
  </si>
  <si>
    <t>A.M.A ABUBAKAR</t>
  </si>
  <si>
    <t>RNN 25 XA</t>
  </si>
  <si>
    <t>KANO STATE</t>
  </si>
  <si>
    <t>KANO</t>
  </si>
  <si>
    <t>N-EAST</t>
  </si>
  <si>
    <t>ABU</t>
  </si>
  <si>
    <t>0703 553 9074</t>
  </si>
  <si>
    <t>ITABASI</t>
  </si>
  <si>
    <t>0803 092 4416</t>
  </si>
  <si>
    <t>EMANT</t>
  </si>
  <si>
    <t>XA 304 AFM</t>
  </si>
  <si>
    <t>ENUGU STATE</t>
  </si>
  <si>
    <t>ENUGU</t>
  </si>
  <si>
    <t>XA 609 ABK</t>
  </si>
  <si>
    <t>AKWA-IBOM</t>
  </si>
  <si>
    <t>UYO</t>
  </si>
  <si>
    <t>ABIGAIL</t>
  </si>
  <si>
    <t>0803 838 1358</t>
  </si>
  <si>
    <t>SAMMY</t>
  </si>
  <si>
    <t>0814 651 8381</t>
  </si>
  <si>
    <t>FINE ONYEKA</t>
  </si>
  <si>
    <t>XA 188 AKW</t>
  </si>
  <si>
    <t>ANAMBRA STATE</t>
  </si>
  <si>
    <t>AWKA</t>
  </si>
  <si>
    <t>ANAMBRA</t>
  </si>
  <si>
    <t>0703 439 7440</t>
  </si>
  <si>
    <t>OKEY</t>
  </si>
  <si>
    <t>0701 293 0488</t>
  </si>
  <si>
    <t>DEMORE</t>
  </si>
  <si>
    <t>UMZ 983 XA</t>
  </si>
  <si>
    <t>NNPC DEPOT, ENUGU</t>
  </si>
  <si>
    <t>FRIDAY</t>
  </si>
  <si>
    <t>0806 788 3621</t>
  </si>
  <si>
    <t>JOSEPH</t>
  </si>
  <si>
    <t>0806 766 1808</t>
  </si>
  <si>
    <t>DARAMFON</t>
  </si>
  <si>
    <t>ANA 72 XA</t>
  </si>
  <si>
    <t>0806 646 5892</t>
  </si>
  <si>
    <t xml:space="preserve">SAM </t>
  </si>
  <si>
    <t>0907 115 1969</t>
  </si>
  <si>
    <t>PROSPEROUS OIL</t>
  </si>
  <si>
    <t>KTS 61 XA</t>
  </si>
  <si>
    <t>CROSS RIVER</t>
  </si>
  <si>
    <t>POLYNUS</t>
  </si>
  <si>
    <t>0803 741 4884</t>
  </si>
  <si>
    <t>EDIM</t>
  </si>
  <si>
    <t>0803 421 9943</t>
  </si>
  <si>
    <t>MUS 330 XC</t>
  </si>
  <si>
    <t>JOE</t>
  </si>
  <si>
    <t>0810 158 6631</t>
  </si>
  <si>
    <t>(25 TRUCKS)</t>
  </si>
  <si>
    <t>DAILY DISPATCH TO FILLING STATIONS    DATE: 17/04/2018</t>
  </si>
  <si>
    <t>S/NO</t>
  </si>
  <si>
    <t>ENU 548 ZH</t>
  </si>
  <si>
    <t>SAMUEL</t>
  </si>
  <si>
    <t>0817 500 4450</t>
  </si>
  <si>
    <t xml:space="preserve">MARKETER/ STATION </t>
  </si>
  <si>
    <t>ABE 32 XA</t>
  </si>
  <si>
    <t>NNPC DEPOT/ ENUGU</t>
  </si>
  <si>
    <t>0803 762 5900</t>
  </si>
  <si>
    <t>0806 252 1906</t>
  </si>
  <si>
    <t>EZA 900 XA</t>
  </si>
  <si>
    <t>DANDY OIL/ CROSS RIVER</t>
  </si>
  <si>
    <t>EMPEROR</t>
  </si>
  <si>
    <t>0803 744 9811</t>
  </si>
  <si>
    <t>0803 937 8589</t>
  </si>
  <si>
    <t>KPP 105 XA</t>
  </si>
  <si>
    <t>ALEX</t>
  </si>
  <si>
    <t>0806 271 0792</t>
  </si>
  <si>
    <t>NSH 897 YW</t>
  </si>
  <si>
    <t>BUCHI</t>
  </si>
  <si>
    <t>0803 501 7517</t>
  </si>
  <si>
    <t>NTE 37 XA</t>
  </si>
  <si>
    <t>0703 797 2985</t>
  </si>
  <si>
    <t>UYY 229 XA</t>
  </si>
  <si>
    <t>IME</t>
  </si>
  <si>
    <t>0703 195 3060</t>
  </si>
  <si>
    <t>D.S.A OIL</t>
  </si>
  <si>
    <t>XE 172 AKL</t>
  </si>
  <si>
    <t>KEBBI STATE</t>
  </si>
  <si>
    <t>KEBBI</t>
  </si>
  <si>
    <t>N-WEST</t>
  </si>
  <si>
    <t>TONY</t>
  </si>
  <si>
    <t>0806 282 0318</t>
  </si>
  <si>
    <t>MATTHEW</t>
  </si>
  <si>
    <t>0803 706 9957</t>
  </si>
  <si>
    <t>ECHEMAS</t>
  </si>
  <si>
    <t>TNK 373 XA</t>
  </si>
  <si>
    <t>YUSUF</t>
  </si>
  <si>
    <t>0803 810 7286</t>
  </si>
  <si>
    <t>MUSA</t>
  </si>
  <si>
    <t>0803 678 3674</t>
  </si>
  <si>
    <t>LGT 427 XA</t>
  </si>
  <si>
    <t>ALI</t>
  </si>
  <si>
    <t>0803 052 0018</t>
  </si>
  <si>
    <t>PASALI</t>
  </si>
  <si>
    <t>USS 191 XA</t>
  </si>
  <si>
    <t>0803 892 9590</t>
  </si>
  <si>
    <t>BABAYARO</t>
  </si>
  <si>
    <t>0803 667 3532</t>
  </si>
  <si>
    <t>FGG 273 YG</t>
  </si>
  <si>
    <t>CHIDI</t>
  </si>
  <si>
    <t>0803 268 0264</t>
  </si>
  <si>
    <t>BND 906 XA</t>
  </si>
  <si>
    <t>LACSON</t>
  </si>
  <si>
    <t>XZ 784 AGL</t>
  </si>
  <si>
    <t>FRED</t>
  </si>
  <si>
    <t>0802 577 1602</t>
  </si>
  <si>
    <t>U.K</t>
  </si>
  <si>
    <t>0803 706 7433</t>
  </si>
  <si>
    <t>ENU 188 ZH</t>
  </si>
  <si>
    <t>KADUNA</t>
  </si>
  <si>
    <t>ITA</t>
  </si>
  <si>
    <t>0806 449 5615</t>
  </si>
  <si>
    <t>0813 462 1706</t>
  </si>
  <si>
    <t>AZIZIA</t>
  </si>
  <si>
    <t>BJE 221 XA</t>
  </si>
  <si>
    <t>AZIZIA/ KANO STATE</t>
  </si>
  <si>
    <t>SABITO</t>
  </si>
  <si>
    <t>0817 494 2424</t>
  </si>
  <si>
    <t>0902 634 0460</t>
  </si>
  <si>
    <t>DUBEZ</t>
  </si>
  <si>
    <t>KTU 646 XM</t>
  </si>
  <si>
    <t>AKWA IBOM</t>
  </si>
  <si>
    <t>AMADI</t>
  </si>
  <si>
    <t>UBONG</t>
  </si>
  <si>
    <t>0803 492 2039</t>
  </si>
  <si>
    <t>(20 TRUCKS)</t>
  </si>
  <si>
    <r>
      <t>DAILY DISPATCH TO FILLING STATIONS</t>
    </r>
    <r>
      <rPr>
        <b/>
        <sz val="20"/>
        <color theme="0"/>
        <rFont val="Tahoma"/>
        <family val="2"/>
      </rPr>
      <t xml:space="preserve">    DATE: 18TH APRIL 2018</t>
    </r>
  </si>
  <si>
    <t>FORWINS ASSOCIATE</t>
  </si>
  <si>
    <t>AGL 618 XM</t>
  </si>
  <si>
    <t>EKITI</t>
  </si>
  <si>
    <t>RAFIU</t>
  </si>
  <si>
    <t>0806 646 1891</t>
  </si>
  <si>
    <t>AKR 171 YT</t>
  </si>
  <si>
    <t>ONDO</t>
  </si>
  <si>
    <t>WASIU</t>
  </si>
  <si>
    <t>0703 070 8825</t>
  </si>
  <si>
    <t>EMY &amp; SONS</t>
  </si>
  <si>
    <t>LGT 383 XA</t>
  </si>
  <si>
    <t>ODINAKA</t>
  </si>
  <si>
    <t>0806 823 6453</t>
  </si>
  <si>
    <t>0703 932 8227</t>
  </si>
  <si>
    <t>BRR 337 XA</t>
  </si>
  <si>
    <t>0806 825 1378</t>
  </si>
  <si>
    <t>ABBEY</t>
  </si>
  <si>
    <t>0803 342 6966</t>
  </si>
  <si>
    <t>AJL 193 XD</t>
  </si>
  <si>
    <t>USMAN</t>
  </si>
  <si>
    <t>0805 558 7270</t>
  </si>
  <si>
    <t>0703 960 9168</t>
  </si>
  <si>
    <t>XF 374 PHC</t>
  </si>
  <si>
    <t>CHARINA</t>
  </si>
  <si>
    <t>ELDER</t>
  </si>
  <si>
    <t>0808 092 3943</t>
  </si>
  <si>
    <t>EMMANUEL</t>
  </si>
  <si>
    <t>EPHRAIM</t>
  </si>
  <si>
    <t>MATTEW</t>
  </si>
  <si>
    <t>0807 360 9957</t>
  </si>
  <si>
    <t>0708 913 9817</t>
  </si>
  <si>
    <t>0806 560 2128</t>
  </si>
  <si>
    <t>XE 425 DKA</t>
  </si>
  <si>
    <t>USENI</t>
  </si>
  <si>
    <t>0806 665 4969</t>
  </si>
  <si>
    <t>0705 228 1103</t>
  </si>
  <si>
    <t>ABDUL</t>
  </si>
  <si>
    <t>AG 684 NRK</t>
  </si>
  <si>
    <t>0806 262 7792</t>
  </si>
  <si>
    <t>NSE</t>
  </si>
  <si>
    <t>0806 293 0393</t>
  </si>
  <si>
    <t>(14 TRUCKS)</t>
  </si>
  <si>
    <t>YAMAN NIG</t>
  </si>
  <si>
    <t>ABC 291 XA</t>
  </si>
  <si>
    <t>SULEIMAN</t>
  </si>
  <si>
    <t>0803 8512 059</t>
  </si>
  <si>
    <r>
      <t>DAILY DISPATCH TO FILLING STATIONS</t>
    </r>
    <r>
      <rPr>
        <b/>
        <sz val="16"/>
        <color theme="0"/>
        <rFont val="Tahoma"/>
        <family val="2"/>
      </rPr>
      <t xml:space="preserve">    DATE: 19TH APRIL 2018</t>
    </r>
  </si>
  <si>
    <t>CHAWOZA OIL &amp; GAS</t>
  </si>
  <si>
    <t>XB 311 SKL</t>
  </si>
  <si>
    <t>EDO</t>
  </si>
  <si>
    <t>MAKATY</t>
  </si>
  <si>
    <t>0806 649 5155</t>
  </si>
  <si>
    <t>KWAKYAMA OIL AND GAS</t>
  </si>
  <si>
    <t>YAB 997 YJ</t>
  </si>
  <si>
    <t>ADAMAWA</t>
  </si>
  <si>
    <t>HAMMED</t>
  </si>
  <si>
    <t>0803 4133 153</t>
  </si>
  <si>
    <t>KTU 900 XE</t>
  </si>
  <si>
    <t>AMAL</t>
  </si>
  <si>
    <t>0806 5824 191</t>
  </si>
  <si>
    <t>AHA OIL</t>
  </si>
  <si>
    <t>WWR 987 XA</t>
  </si>
  <si>
    <t>DELTA</t>
  </si>
  <si>
    <t>MONDAY</t>
  </si>
  <si>
    <t>0706 3554 073</t>
  </si>
  <si>
    <t>KAMLIK NIG</t>
  </si>
  <si>
    <t>MKA 986 XA</t>
  </si>
  <si>
    <t>UMARU</t>
  </si>
  <si>
    <t>0814 0323 061</t>
  </si>
  <si>
    <t>MKA 987 XA</t>
  </si>
  <si>
    <t>MOHAMMED</t>
  </si>
  <si>
    <t>0806 6016 918</t>
  </si>
  <si>
    <t>DKA 576 ZU</t>
  </si>
  <si>
    <t>DANLAMI</t>
  </si>
  <si>
    <t>0906 0083 384</t>
  </si>
  <si>
    <t>AWMAR PROPERTIES LTD</t>
  </si>
  <si>
    <t>ABJ 716 YJ</t>
  </si>
  <si>
    <t>JUMILU</t>
  </si>
  <si>
    <t>0802 6127 868</t>
  </si>
  <si>
    <t>ENU 605 XU</t>
  </si>
  <si>
    <t>EJIRO</t>
  </si>
  <si>
    <t>MKA 841 XA</t>
  </si>
  <si>
    <t>SOLOMON</t>
  </si>
  <si>
    <t>DKA 92 YF</t>
  </si>
  <si>
    <t>0807 217 1010</t>
  </si>
  <si>
    <t>ANOMAK HOPE</t>
  </si>
  <si>
    <t>BBG 397 XA</t>
  </si>
  <si>
    <t>CALABAR</t>
  </si>
  <si>
    <t>OBUDU</t>
  </si>
  <si>
    <t>0810 383 3883</t>
  </si>
  <si>
    <t>0803 984 8383</t>
  </si>
  <si>
    <t>0902 499 2920</t>
  </si>
  <si>
    <t>KASTLE LTD</t>
  </si>
  <si>
    <t>KJA 547 XE</t>
  </si>
  <si>
    <t>ASABA</t>
  </si>
  <si>
    <t>INYENE</t>
  </si>
  <si>
    <t>0706 943 4053</t>
  </si>
  <si>
    <t>IG</t>
  </si>
  <si>
    <t>0706 366 9199</t>
  </si>
  <si>
    <t>(07 TRUCKS)</t>
  </si>
  <si>
    <t>RAYLCON</t>
  </si>
  <si>
    <t>KRK 15 XA</t>
  </si>
  <si>
    <t>OFONIME</t>
  </si>
  <si>
    <t>0803 369 4204</t>
  </si>
  <si>
    <t>EKPES</t>
  </si>
  <si>
    <t>0803 468 0512</t>
  </si>
  <si>
    <t>(01 TRUCK)</t>
  </si>
  <si>
    <t>JOACO PET</t>
  </si>
  <si>
    <t>KSF 197 XL</t>
  </si>
  <si>
    <t>CHIGBUO</t>
  </si>
  <si>
    <t>0803 856 0741</t>
  </si>
  <si>
    <t>ORJI</t>
  </si>
  <si>
    <t>0803 540 9517</t>
  </si>
  <si>
    <t>NEISON</t>
  </si>
  <si>
    <t>ABK 76 XA</t>
  </si>
  <si>
    <t>EKET</t>
  </si>
  <si>
    <t>CHIBUZOR</t>
  </si>
  <si>
    <t>0703 100 6347</t>
  </si>
  <si>
    <t>GEORGE</t>
  </si>
  <si>
    <t>0802 374 6141</t>
  </si>
  <si>
    <t>AUSMA</t>
  </si>
  <si>
    <t>XT 160 BDG</t>
  </si>
  <si>
    <t>EKARIKA</t>
  </si>
  <si>
    <t>0806 474 9026</t>
  </si>
  <si>
    <t>0902 194 5292</t>
  </si>
  <si>
    <t>NORTHWEST LTD</t>
  </si>
  <si>
    <t>TKP 359 XA</t>
  </si>
  <si>
    <t>NORTHWEST OIL, ASABA</t>
  </si>
  <si>
    <t>TKP 362 XA</t>
  </si>
  <si>
    <t>KSF 497 XT</t>
  </si>
  <si>
    <t>LSD 301 XV</t>
  </si>
  <si>
    <t>SLK 631 XA</t>
  </si>
  <si>
    <t>DKA 210 YN</t>
  </si>
  <si>
    <t>DKA 905 ZU</t>
  </si>
  <si>
    <t>ENU 763 XD</t>
  </si>
  <si>
    <t>ENU 766 XD</t>
  </si>
  <si>
    <t>MUS 418 XS</t>
  </si>
  <si>
    <t>KRU 184 XA</t>
  </si>
  <si>
    <t>DKA 904 ZU</t>
  </si>
  <si>
    <t>ENU 764 XD</t>
  </si>
  <si>
    <t>AKD 433 XU</t>
  </si>
  <si>
    <t>MUS 416 XS</t>
  </si>
  <si>
    <t>DKA 733 YF</t>
  </si>
  <si>
    <t>MUS 417 XS</t>
  </si>
  <si>
    <t>TKP 45 XA</t>
  </si>
  <si>
    <t>DKA 903 ZU</t>
  </si>
  <si>
    <t>DKA 734 YF</t>
  </si>
  <si>
    <t>LSR 636 XT</t>
  </si>
  <si>
    <t>DEG 237 XA</t>
  </si>
  <si>
    <t>KTU 660 XL</t>
  </si>
  <si>
    <t>GML 14 XA</t>
  </si>
  <si>
    <t>LSR 350 XU</t>
  </si>
  <si>
    <t>MKA 393 XH</t>
  </si>
  <si>
    <t>MKA 29 YJ</t>
  </si>
  <si>
    <t>DKA 732 YF</t>
  </si>
  <si>
    <t>KTU 647 XL</t>
  </si>
  <si>
    <t>(32 TRUCKS)</t>
  </si>
  <si>
    <t>CHITRAX</t>
  </si>
  <si>
    <t>ABC 633 XC</t>
  </si>
  <si>
    <t>0818 4003 963</t>
  </si>
  <si>
    <t>TNK 291 XA</t>
  </si>
  <si>
    <t>BABA 33</t>
  </si>
  <si>
    <t>0806 3919 878</t>
  </si>
  <si>
    <t>ABC 629 XC</t>
  </si>
  <si>
    <t>LUKAS</t>
  </si>
  <si>
    <t>0706 2768 428</t>
  </si>
  <si>
    <t>JAYE LTD</t>
  </si>
  <si>
    <t>JAMIL ABUHURAIRA PET. NIG. LTD</t>
  </si>
  <si>
    <t>0437903</t>
  </si>
  <si>
    <t>KWL 443 YH</t>
  </si>
  <si>
    <t>ALUSON PET</t>
  </si>
  <si>
    <t>0437899</t>
  </si>
  <si>
    <t>ABC 446 XJ</t>
  </si>
  <si>
    <t>LAWAN</t>
  </si>
  <si>
    <t>0803 7212 998</t>
  </si>
  <si>
    <t>OZIMAZI OIL</t>
  </si>
  <si>
    <t>0437936</t>
  </si>
  <si>
    <t>NTT 674 XA</t>
  </si>
  <si>
    <t>AMED</t>
  </si>
  <si>
    <t>0703 3363 433</t>
  </si>
  <si>
    <t>DAKE INV.</t>
  </si>
  <si>
    <t>BEN 887 ZW</t>
  </si>
  <si>
    <t>0805 3272 269</t>
  </si>
  <si>
    <t>HARIZ PET</t>
  </si>
  <si>
    <t>0437889</t>
  </si>
  <si>
    <t>BUU 892 XA</t>
  </si>
  <si>
    <t>BABANGIDA</t>
  </si>
  <si>
    <t>0815 8581 194</t>
  </si>
  <si>
    <t>0437875</t>
  </si>
  <si>
    <t>FGG 68 ZD</t>
  </si>
  <si>
    <t>ABDULAHI</t>
  </si>
  <si>
    <t>0802 4408 859</t>
  </si>
  <si>
    <t>0437876</t>
  </si>
  <si>
    <t>ANW 232 XA</t>
  </si>
  <si>
    <t>AWOLU</t>
  </si>
  <si>
    <t>0703 0339 440</t>
  </si>
  <si>
    <t>GURA NIG. LTD</t>
  </si>
  <si>
    <t>MKA 790 ZF</t>
  </si>
  <si>
    <t>IDRIS</t>
  </si>
  <si>
    <t>0803 3280 692</t>
  </si>
  <si>
    <t>MKA 756 ZF</t>
  </si>
  <si>
    <t>RABIU-ADAMU</t>
  </si>
  <si>
    <t>0803 9256 834</t>
  </si>
  <si>
    <t>DKA 87 XF</t>
  </si>
  <si>
    <t>0806 0772 712</t>
  </si>
  <si>
    <t>DKA 58 XF</t>
  </si>
  <si>
    <t>0803 5357 931</t>
  </si>
  <si>
    <t>DKA 94 XF</t>
  </si>
  <si>
    <t>SALISU</t>
  </si>
  <si>
    <t>DKA 69 XF</t>
  </si>
  <si>
    <t>0803 2406 892</t>
  </si>
  <si>
    <t>DKA 99 XF</t>
  </si>
  <si>
    <t>MUSTAPHA</t>
  </si>
  <si>
    <t>MKA 763 ZF</t>
  </si>
  <si>
    <t>ABDULAZEEZ</t>
  </si>
  <si>
    <t>0803 0546 929</t>
  </si>
  <si>
    <t>DKA 93 XF</t>
  </si>
  <si>
    <t>0810 5191 861</t>
  </si>
  <si>
    <t>ASMAT OIL</t>
  </si>
  <si>
    <t>0437967</t>
  </si>
  <si>
    <t>AAA 456 XL</t>
  </si>
  <si>
    <t>GAMBO</t>
  </si>
  <si>
    <t>AMASONS OIL &amp; GAS</t>
  </si>
  <si>
    <t>0437911</t>
  </si>
  <si>
    <t>ABC 380 XH</t>
  </si>
  <si>
    <t>AMINO</t>
  </si>
  <si>
    <t>0802 9150 803</t>
  </si>
  <si>
    <t>BDJ 459 XA</t>
  </si>
  <si>
    <t>ALZINWALE</t>
  </si>
  <si>
    <t>0807 4157 595</t>
  </si>
  <si>
    <t>ISRAEL ADEGBOYE</t>
  </si>
  <si>
    <t>KTU 52 XH</t>
  </si>
  <si>
    <t>GBENGA</t>
  </si>
  <si>
    <t>0703 0228 748</t>
  </si>
  <si>
    <t>YAMAN LTD</t>
  </si>
  <si>
    <t>KWL 369 ZZ</t>
  </si>
  <si>
    <t>AMINU</t>
  </si>
  <si>
    <t>AMINU AYUBA</t>
  </si>
  <si>
    <t>USL 45 XL</t>
  </si>
  <si>
    <t>KINGSLEY</t>
  </si>
  <si>
    <t>0817 1696 838</t>
  </si>
  <si>
    <t>DAKE INVEST</t>
  </si>
  <si>
    <t>ESE</t>
  </si>
  <si>
    <t>0909 0861 786</t>
  </si>
  <si>
    <t>ASMAT OIL LTD</t>
  </si>
  <si>
    <t>0438055</t>
  </si>
  <si>
    <t>KWL 560 ZZ</t>
  </si>
  <si>
    <t>NURA</t>
  </si>
  <si>
    <t>0809 3887 741</t>
  </si>
  <si>
    <t>RASGOKE INVEST</t>
  </si>
  <si>
    <t>UBJ 190 XA</t>
  </si>
  <si>
    <t>SANI</t>
  </si>
  <si>
    <t>0816 9871 481</t>
  </si>
  <si>
    <t>DKA 54 XF</t>
  </si>
  <si>
    <t>ALIYU</t>
  </si>
  <si>
    <t>0803 6406 132</t>
  </si>
  <si>
    <t>MKA 792 ZF</t>
  </si>
  <si>
    <t>SALEH</t>
  </si>
  <si>
    <t>0703 0066 089</t>
  </si>
  <si>
    <t>DKA 59 XF</t>
  </si>
  <si>
    <t>AWALU</t>
  </si>
  <si>
    <t>0803 6964 182</t>
  </si>
  <si>
    <t>DKA 73 XF</t>
  </si>
  <si>
    <t>0803 4548 964</t>
  </si>
  <si>
    <t>GLOBAL QUETUDE PET</t>
  </si>
  <si>
    <t>BEN 814 YY</t>
  </si>
  <si>
    <t>0816 9874 489</t>
  </si>
  <si>
    <t>GBZ 437 XA</t>
  </si>
  <si>
    <t>DAPO</t>
  </si>
  <si>
    <t>0806 4114 238</t>
  </si>
  <si>
    <t>MANNAJOT NIG. LTD</t>
  </si>
  <si>
    <t>0437946</t>
  </si>
  <si>
    <t>BEN 03 ZU</t>
  </si>
  <si>
    <t>FEMI</t>
  </si>
  <si>
    <t>0806 3987 771</t>
  </si>
  <si>
    <t>0437947</t>
  </si>
  <si>
    <t>AYB 679 XA</t>
  </si>
  <si>
    <t>SUNDAY</t>
  </si>
  <si>
    <t>0805 8876 151</t>
  </si>
  <si>
    <t>KWL 804 ZZ</t>
  </si>
  <si>
    <t>0805 5490 679</t>
  </si>
  <si>
    <t>GWA 586 YE</t>
  </si>
  <si>
    <t>0706 1207 896</t>
  </si>
  <si>
    <t>RIQUEST</t>
  </si>
  <si>
    <t>KUJ 934 XU</t>
  </si>
  <si>
    <t>SUIBU</t>
  </si>
  <si>
    <t>0809 1262 733</t>
  </si>
  <si>
    <t>LAGA PETROLEUM OIL &amp; GAS</t>
  </si>
  <si>
    <t>FKJ 25 XJ</t>
  </si>
  <si>
    <t>MOSES</t>
  </si>
  <si>
    <t>0817 1563 920</t>
  </si>
  <si>
    <t>AYB 71 XP</t>
  </si>
  <si>
    <t>HENRY</t>
  </si>
  <si>
    <t>0810 9227 520</t>
  </si>
  <si>
    <t>BID ENERGY</t>
  </si>
  <si>
    <t>EFR 71 ZQ</t>
  </si>
  <si>
    <t>BASIL</t>
  </si>
  <si>
    <t>0905 0119 052</t>
  </si>
  <si>
    <t xml:space="preserve">HARIZ PET </t>
  </si>
  <si>
    <t>0437888</t>
  </si>
  <si>
    <t>FGG 72 ZD</t>
  </si>
  <si>
    <t>ISMAILA</t>
  </si>
  <si>
    <t>0813 5259 107</t>
  </si>
  <si>
    <t>0437886</t>
  </si>
  <si>
    <t>ANW 231 XA</t>
  </si>
  <si>
    <t>IBRAHIM</t>
  </si>
  <si>
    <t>0703 6633 609</t>
  </si>
  <si>
    <t>KARAMCHI PET</t>
  </si>
  <si>
    <t>XB  212 LEH</t>
  </si>
  <si>
    <t>RALLY</t>
  </si>
  <si>
    <t>0812 2609 717</t>
  </si>
  <si>
    <t>JRT 428 XA</t>
  </si>
  <si>
    <t>YOBE</t>
  </si>
  <si>
    <t>0802 3400 256</t>
  </si>
  <si>
    <t>ESEFEMI</t>
  </si>
  <si>
    <t>XR 734 ABJ</t>
  </si>
  <si>
    <t>0813 0027 219</t>
  </si>
  <si>
    <t>GRA 452 XA</t>
  </si>
  <si>
    <t>SHAKA LTD</t>
  </si>
  <si>
    <t>USL 670 YA</t>
  </si>
  <si>
    <t>KOGI</t>
  </si>
  <si>
    <t>LUKMAN</t>
  </si>
  <si>
    <t>0816 6874 481</t>
  </si>
  <si>
    <t>AAA 550 XD</t>
  </si>
  <si>
    <t>ABIODUN</t>
  </si>
  <si>
    <t>0906 5534 767</t>
  </si>
  <si>
    <t>MIJABCO PET LTD</t>
  </si>
  <si>
    <t>JRT 355 XA</t>
  </si>
  <si>
    <t>JONA</t>
  </si>
  <si>
    <t>0816 3183 368</t>
  </si>
  <si>
    <t>DOZZMAN LTD</t>
  </si>
  <si>
    <t>BWR 634 YQ</t>
  </si>
  <si>
    <t>ABAS</t>
  </si>
  <si>
    <t>0816 5548 593</t>
  </si>
  <si>
    <t>YAB 87 YJ</t>
  </si>
  <si>
    <t>MUHAMMED</t>
  </si>
  <si>
    <t>KUJ 663 XT</t>
  </si>
  <si>
    <t>BELLO</t>
  </si>
  <si>
    <t>0803 8912 059</t>
  </si>
  <si>
    <t>BWR 255 XC</t>
  </si>
  <si>
    <t>YAKUBU</t>
  </si>
  <si>
    <t>ALIKO PETROLEUM</t>
  </si>
  <si>
    <t xml:space="preserve">NSR 54 ZQ </t>
  </si>
  <si>
    <t>ASHIMU</t>
  </si>
  <si>
    <t>0803 0763 692</t>
  </si>
  <si>
    <t>NSR 55 ZQ</t>
  </si>
  <si>
    <t>0703 6091 690</t>
  </si>
  <si>
    <t xml:space="preserve">AHA OIL </t>
  </si>
  <si>
    <t>AUWAL</t>
  </si>
  <si>
    <t>0803 6738 656</t>
  </si>
  <si>
    <t>0806 1540 025</t>
  </si>
  <si>
    <t>0803 2406 882</t>
  </si>
  <si>
    <t>AMEFUA INVESTMENT</t>
  </si>
  <si>
    <t>WWR 326 XA</t>
  </si>
  <si>
    <t>0703 5560 489</t>
  </si>
  <si>
    <t>FST 221 XR</t>
  </si>
  <si>
    <t>0706 7780 865</t>
  </si>
  <si>
    <t>ABJ 834 YJ</t>
  </si>
  <si>
    <t>0703 9091 248</t>
  </si>
  <si>
    <t>ABJ 833 YJ</t>
  </si>
  <si>
    <t>KEHINDE</t>
  </si>
  <si>
    <t>0816 7668 588</t>
  </si>
  <si>
    <t>STANEL LTD</t>
  </si>
  <si>
    <t>ABC 627 XC</t>
  </si>
  <si>
    <t>ABC 630 XC</t>
  </si>
  <si>
    <t>ABBA</t>
  </si>
  <si>
    <t>0909 9785 555</t>
  </si>
  <si>
    <t>BSA 52 XA</t>
  </si>
  <si>
    <t>BOJI</t>
  </si>
  <si>
    <t>0813 3390 980</t>
  </si>
  <si>
    <t>BSA 53 XA</t>
  </si>
  <si>
    <t>0806 5755 717</t>
  </si>
  <si>
    <t>ABC 626 XC</t>
  </si>
  <si>
    <t>0803 1152 981</t>
  </si>
  <si>
    <t>BSA 51XJ</t>
  </si>
  <si>
    <t>0806 6636 734</t>
  </si>
  <si>
    <t>BKK 472 XA</t>
  </si>
  <si>
    <t>0816 5538 632</t>
  </si>
  <si>
    <t>LSD 299 XL</t>
  </si>
  <si>
    <t>0803 5998 972</t>
  </si>
  <si>
    <t>ABC 631 XC</t>
  </si>
  <si>
    <t>VICTOR</t>
  </si>
  <si>
    <t>0806 5382 444</t>
  </si>
  <si>
    <t>ABC 624 XC</t>
  </si>
  <si>
    <t>REUBEN</t>
  </si>
  <si>
    <t>08063 124 662</t>
  </si>
  <si>
    <t>GWA 677 XS</t>
  </si>
  <si>
    <t>ERNEST</t>
  </si>
  <si>
    <t>0803 6752 046</t>
  </si>
  <si>
    <t>SMK 781 XB</t>
  </si>
  <si>
    <t>NASIRU</t>
  </si>
  <si>
    <t>0703 5781 139</t>
  </si>
  <si>
    <t>AHA OIL &amp; GAS</t>
  </si>
  <si>
    <t>0806 0550 192</t>
  </si>
  <si>
    <t>SHAIBU</t>
  </si>
  <si>
    <t>ABJ 44 YJ</t>
  </si>
  <si>
    <t>0816 1384 833</t>
  </si>
  <si>
    <t>0805 7748 306</t>
  </si>
  <si>
    <t>CELESTINE</t>
  </si>
  <si>
    <t>0806 7533 137</t>
  </si>
  <si>
    <t>AZEEZ</t>
  </si>
  <si>
    <t>0806 2902 632</t>
  </si>
  <si>
    <t>DAN MARNA</t>
  </si>
  <si>
    <t>BASHIRU</t>
  </si>
  <si>
    <t>0703 6510 801</t>
  </si>
  <si>
    <t>0806 6783 994</t>
  </si>
  <si>
    <t>HODEX LTD</t>
  </si>
  <si>
    <t>FKJ 257 XJ</t>
  </si>
  <si>
    <t>KPE 554 XZ</t>
  </si>
  <si>
    <t>0806 6624 839</t>
  </si>
  <si>
    <t>DEPOT: TAURUS DEPOT</t>
  </si>
  <si>
    <t>DAILY DISPATCH TO FILLING STATIONS</t>
  </si>
  <si>
    <t>NORTHWEST OIL AND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</si>
</sst>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d\-mmm\-yy;@"/>
    <numFmt numFmtId="165" formatCode="_(* #,##0_);_(* \(#,##0\);_(* &quot;-&quot;??_);_(@_)"/>
    <numFmt numFmtId="166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sz val="16"/>
      <color theme="1"/>
      <name val="Arial Narrow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u/>
      <sz val="16"/>
      <color theme="0"/>
      <name val="Tahoma"/>
      <family val="2"/>
    </font>
    <font>
      <b/>
      <sz val="16"/>
      <color theme="0"/>
      <name val="Tahoma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Bookman Old Style"/>
      <family val="1"/>
    </font>
    <font>
      <sz val="10"/>
      <name val="Bookman Old Style"/>
      <family val="1"/>
    </font>
    <font>
      <b/>
      <sz val="16"/>
      <color theme="0"/>
      <name val="Bookman Old Style"/>
      <family val="1"/>
    </font>
    <font>
      <b/>
      <sz val="36"/>
      <color theme="0"/>
      <name val="Bookman Old Style"/>
      <family val="1"/>
    </font>
    <font>
      <b/>
      <sz val="18"/>
      <color theme="1"/>
      <name val="Arial Narrow"/>
      <family val="2"/>
    </font>
    <font>
      <b/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</cellStyleXfs>
  <cellXfs count="323">
    <xf numFmtId="0" fontId="0" fillId="0" borderId="0" xfId="0"/>
    <xf numFmtId="0" fontId="8" fillId="0" borderId="0" xfId="0" applyFont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6" xfId="0" quotePrefix="1" applyFont="1" applyBorder="1" applyAlignment="1">
      <alignment horizontal="center" wrapText="1"/>
    </xf>
    <xf numFmtId="0" fontId="15" fillId="0" borderId="6" xfId="0" quotePrefix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0" fontId="16" fillId="0" borderId="6" xfId="2" applyFont="1" applyFill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/>
    </xf>
    <xf numFmtId="0" fontId="15" fillId="0" borderId="6" xfId="0" applyNumberFormat="1" applyFont="1" applyBorder="1" applyAlignment="1">
      <alignment horizontal="center"/>
    </xf>
    <xf numFmtId="0" fontId="5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165" fontId="18" fillId="0" borderId="6" xfId="1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5" fillId="0" borderId="0" xfId="2" applyAlignment="1">
      <alignment horizontal="center"/>
    </xf>
    <xf numFmtId="0" fontId="5" fillId="0" borderId="0" xfId="2" applyAlignment="1"/>
    <xf numFmtId="0" fontId="17" fillId="0" borderId="0" xfId="2" applyFont="1"/>
    <xf numFmtId="3" fontId="18" fillId="0" borderId="6" xfId="0" applyNumberFormat="1" applyFont="1" applyBorder="1" applyAlignment="1">
      <alignment horizontal="center"/>
    </xf>
    <xf numFmtId="0" fontId="20" fillId="0" borderId="0" xfId="2" applyFont="1" applyBorder="1" applyAlignment="1">
      <alignment horizontal="center" vertical="center"/>
    </xf>
    <xf numFmtId="3" fontId="17" fillId="0" borderId="0" xfId="2" applyNumberFormat="1" applyFont="1"/>
    <xf numFmtId="0" fontId="5" fillId="0" borderId="0" xfId="2" applyAlignment="1">
      <alignment horizontal="left"/>
    </xf>
    <xf numFmtId="0" fontId="5" fillId="0" borderId="0" xfId="2"/>
    <xf numFmtId="0" fontId="9" fillId="0" borderId="6" xfId="0" applyFont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9" fillId="0" borderId="1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10" fillId="0" borderId="12" xfId="0" applyNumberFormat="1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12" xfId="1" applyNumberFormat="1" applyFont="1" applyBorder="1" applyAlignment="1">
      <alignment vertical="center" wrapText="1"/>
    </xf>
    <xf numFmtId="165" fontId="11" fillId="0" borderId="18" xfId="1" applyNumberFormat="1" applyFont="1" applyBorder="1" applyAlignment="1">
      <alignment vertical="center" wrapText="1"/>
    </xf>
    <xf numFmtId="0" fontId="12" fillId="2" borderId="10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5" fillId="0" borderId="16" xfId="0" quotePrefix="1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2" fillId="0" borderId="0" xfId="0" applyFont="1"/>
    <xf numFmtId="0" fontId="8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5" fillId="0" borderId="0" xfId="2" applyFont="1"/>
    <xf numFmtId="0" fontId="5" fillId="4" borderId="0" xfId="2" applyFill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/>
    </xf>
    <xf numFmtId="14" fontId="25" fillId="0" borderId="6" xfId="2" applyNumberFormat="1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3" fontId="26" fillId="0" borderId="6" xfId="1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/>
    </xf>
    <xf numFmtId="3" fontId="26" fillId="0" borderId="6" xfId="0" applyNumberFormat="1" applyFont="1" applyBorder="1" applyAlignment="1">
      <alignment horizontal="center" vertical="center"/>
    </xf>
    <xf numFmtId="4" fontId="26" fillId="0" borderId="6" xfId="0" applyNumberFormat="1" applyFont="1" applyBorder="1" applyAlignment="1">
      <alignment horizontal="center"/>
    </xf>
    <xf numFmtId="0" fontId="26" fillId="0" borderId="6" xfId="0" applyNumberFormat="1" applyFont="1" applyBorder="1" applyAlignment="1">
      <alignment horizontal="center"/>
    </xf>
    <xf numFmtId="0" fontId="26" fillId="0" borderId="6" xfId="0" quotePrefix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3" fontId="26" fillId="0" borderId="6" xfId="0" applyNumberFormat="1" applyFont="1" applyBorder="1" applyAlignment="1">
      <alignment horizontal="center"/>
    </xf>
    <xf numFmtId="0" fontId="26" fillId="0" borderId="6" xfId="0" applyFont="1" applyFill="1" applyBorder="1" applyAlignment="1">
      <alignment horizont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center"/>
    </xf>
    <xf numFmtId="3" fontId="26" fillId="0" borderId="6" xfId="0" applyNumberFormat="1" applyFont="1" applyFill="1" applyBorder="1" applyAlignment="1">
      <alignment horizontal="center"/>
    </xf>
    <xf numFmtId="0" fontId="23" fillId="4" borderId="16" xfId="2" applyFont="1" applyFill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center" vertical="center" wrapText="1"/>
    </xf>
    <xf numFmtId="0" fontId="23" fillId="4" borderId="15" xfId="2" applyFont="1" applyFill="1" applyBorder="1" applyAlignment="1">
      <alignment horizontal="center" vertical="center" wrapText="1"/>
    </xf>
    <xf numFmtId="3" fontId="23" fillId="4" borderId="15" xfId="2" applyNumberFormat="1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8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/>
    </xf>
    <xf numFmtId="14" fontId="25" fillId="0" borderId="31" xfId="2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wrapText="1"/>
    </xf>
    <xf numFmtId="0" fontId="25" fillId="0" borderId="11" xfId="2" applyFont="1" applyFill="1" applyBorder="1" applyAlignment="1">
      <alignment horizontal="center" vertical="center"/>
    </xf>
    <xf numFmtId="14" fontId="25" fillId="0" borderId="12" xfId="2" applyNumberFormat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wrapText="1"/>
    </xf>
    <xf numFmtId="0" fontId="25" fillId="0" borderId="12" xfId="2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wrapText="1"/>
    </xf>
    <xf numFmtId="0" fontId="25" fillId="0" borderId="5" xfId="2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wrapText="1"/>
    </xf>
    <xf numFmtId="0" fontId="25" fillId="0" borderId="17" xfId="2" applyFont="1" applyFill="1" applyBorder="1" applyAlignment="1">
      <alignment horizontal="center" vertical="center"/>
    </xf>
    <xf numFmtId="14" fontId="25" fillId="0" borderId="22" xfId="2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wrapText="1"/>
    </xf>
    <xf numFmtId="0" fontId="25" fillId="0" borderId="18" xfId="2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wrapText="1"/>
    </xf>
    <xf numFmtId="0" fontId="25" fillId="0" borderId="0" xfId="2" applyFont="1" applyAlignment="1">
      <alignment horizontal="center"/>
    </xf>
    <xf numFmtId="3" fontId="25" fillId="0" borderId="0" xfId="2" applyNumberFormat="1" applyFont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wrapText="1"/>
    </xf>
    <xf numFmtId="0" fontId="25" fillId="0" borderId="22" xfId="2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5" fillId="0" borderId="0" xfId="2" applyFont="1" applyFill="1"/>
    <xf numFmtId="0" fontId="25" fillId="0" borderId="16" xfId="2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15" xfId="0" applyFont="1" applyBorder="1" applyAlignment="1">
      <alignment horizontal="left"/>
    </xf>
    <xf numFmtId="0" fontId="26" fillId="0" borderId="15" xfId="0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left"/>
    </xf>
    <xf numFmtId="0" fontId="26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left"/>
    </xf>
    <xf numFmtId="0" fontId="26" fillId="0" borderId="18" xfId="0" applyFont="1" applyBorder="1" applyAlignment="1">
      <alignment horizontal="center"/>
    </xf>
    <xf numFmtId="3" fontId="26" fillId="0" borderId="18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wrapText="1"/>
    </xf>
    <xf numFmtId="0" fontId="26" fillId="0" borderId="22" xfId="0" applyFont="1" applyBorder="1" applyAlignment="1">
      <alignment horizontal="left"/>
    </xf>
    <xf numFmtId="0" fontId="26" fillId="0" borderId="22" xfId="0" applyFont="1" applyBorder="1" applyAlignment="1">
      <alignment horizontal="center"/>
    </xf>
    <xf numFmtId="3" fontId="26" fillId="0" borderId="22" xfId="0" applyNumberFormat="1" applyFont="1" applyBorder="1" applyAlignment="1">
      <alignment horizontal="center" vertical="center"/>
    </xf>
    <xf numFmtId="0" fontId="23" fillId="4" borderId="6" xfId="2" applyFont="1" applyFill="1" applyBorder="1" applyAlignment="1">
      <alignment horizontal="left" vertical="center" wrapText="1"/>
    </xf>
    <xf numFmtId="0" fontId="25" fillId="0" borderId="0" xfId="2" applyFont="1" applyAlignment="1">
      <alignment horizontal="left"/>
    </xf>
    <xf numFmtId="3" fontId="25" fillId="0" borderId="15" xfId="0" applyNumberFormat="1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/>
    </xf>
    <xf numFmtId="3" fontId="26" fillId="0" borderId="15" xfId="1" applyNumberFormat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8" fillId="3" borderId="6" xfId="2" applyFont="1" applyFill="1" applyBorder="1" applyAlignment="1">
      <alignment horizontal="center" vertical="center" wrapText="1"/>
    </xf>
    <xf numFmtId="0" fontId="28" fillId="3" borderId="7" xfId="2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vertical="center"/>
    </xf>
    <xf numFmtId="0" fontId="13" fillId="3" borderId="6" xfId="2" applyFont="1" applyFill="1" applyBorder="1" applyAlignment="1">
      <alignment vertical="center"/>
    </xf>
    <xf numFmtId="0" fontId="13" fillId="3" borderId="12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 wrapText="1"/>
    </xf>
    <xf numFmtId="0" fontId="13" fillId="3" borderId="15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center" vertical="center" wrapText="1"/>
    </xf>
    <xf numFmtId="0" fontId="30" fillId="2" borderId="27" xfId="2" applyFont="1" applyFill="1" applyBorder="1" applyAlignment="1">
      <alignment horizontal="center" vertical="center" wrapText="1"/>
    </xf>
    <xf numFmtId="0" fontId="30" fillId="2" borderId="28" xfId="2" applyFont="1" applyFill="1" applyBorder="1" applyAlignment="1">
      <alignment horizontal="center" vertical="center" wrapText="1"/>
    </xf>
    <xf numFmtId="0" fontId="30" fillId="2" borderId="29" xfId="2" applyFont="1" applyFill="1" applyBorder="1" applyAlignment="1">
      <alignment horizontal="center" vertical="center" wrapText="1"/>
    </xf>
    <xf numFmtId="0" fontId="28" fillId="3" borderId="11" xfId="2" applyFont="1" applyFill="1" applyBorder="1" applyAlignment="1">
      <alignment horizontal="center" vertical="center" wrapText="1"/>
    </xf>
    <xf numFmtId="0" fontId="28" fillId="3" borderId="5" xfId="2" applyFont="1" applyFill="1" applyBorder="1" applyAlignment="1">
      <alignment horizontal="center" vertical="center" wrapText="1"/>
    </xf>
    <xf numFmtId="0" fontId="28" fillId="3" borderId="12" xfId="2" applyFont="1" applyFill="1" applyBorder="1" applyAlignment="1">
      <alignment horizontal="center" vertical="center" wrapText="1"/>
    </xf>
    <xf numFmtId="0" fontId="28" fillId="3" borderId="6" xfId="2" applyFont="1" applyFill="1" applyBorder="1" applyAlignment="1">
      <alignment horizontal="center" vertical="center" wrapText="1"/>
    </xf>
    <xf numFmtId="0" fontId="28" fillId="3" borderId="12" xfId="2" applyFont="1" applyFill="1" applyBorder="1" applyAlignment="1">
      <alignment horizontal="left" vertical="center" wrapText="1"/>
    </xf>
    <xf numFmtId="0" fontId="28" fillId="3" borderId="6" xfId="2" applyFont="1" applyFill="1" applyBorder="1" applyAlignment="1">
      <alignment horizontal="left" vertical="center" wrapText="1"/>
    </xf>
    <xf numFmtId="0" fontId="28" fillId="3" borderId="13" xfId="2" applyFont="1" applyFill="1" applyBorder="1" applyAlignment="1">
      <alignment horizontal="center" vertical="center" wrapText="1"/>
    </xf>
    <xf numFmtId="0" fontId="28" fillId="3" borderId="15" xfId="2" applyFont="1" applyFill="1" applyBorder="1" applyAlignment="1">
      <alignment horizontal="center" vertical="center" wrapText="1"/>
    </xf>
    <xf numFmtId="3" fontId="28" fillId="3" borderId="13" xfId="2" applyNumberFormat="1" applyFont="1" applyFill="1" applyBorder="1" applyAlignment="1">
      <alignment horizontal="center" vertical="center" wrapText="1"/>
    </xf>
    <xf numFmtId="3" fontId="28" fillId="3" borderId="15" xfId="2" applyNumberFormat="1" applyFont="1" applyFill="1" applyBorder="1" applyAlignment="1">
      <alignment horizontal="center" vertical="center" wrapText="1"/>
    </xf>
    <xf numFmtId="0" fontId="28" fillId="3" borderId="14" xfId="2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0" fillId="2" borderId="27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9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165" fontId="9" fillId="0" borderId="6" xfId="3" applyNumberFormat="1" applyFont="1" applyBorder="1" applyAlignment="1">
      <alignment horizontal="center" vertical="center" wrapText="1"/>
    </xf>
    <xf numFmtId="3" fontId="9" fillId="0" borderId="6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14" fontId="8" fillId="0" borderId="6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3" fontId="11" fillId="0" borderId="12" xfId="2" applyNumberFormat="1" applyFont="1" applyBorder="1" applyAlignment="1">
      <alignment horizontal="center" vertical="center" wrapText="1"/>
    </xf>
    <xf numFmtId="14" fontId="10" fillId="0" borderId="12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165" fontId="11" fillId="0" borderId="6" xfId="3" applyNumberFormat="1" applyFont="1" applyBorder="1" applyAlignment="1">
      <alignment horizontal="center" vertical="center" wrapText="1"/>
    </xf>
    <xf numFmtId="3" fontId="11" fillId="0" borderId="6" xfId="2" applyNumberFormat="1" applyFont="1" applyBorder="1" applyAlignment="1">
      <alignment horizontal="center" vertical="center" wrapText="1"/>
    </xf>
    <xf numFmtId="14" fontId="10" fillId="0" borderId="6" xfId="2" applyNumberFormat="1" applyFont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164" fontId="11" fillId="0" borderId="18" xfId="2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65" fontId="11" fillId="0" borderId="18" xfId="3" applyNumberFormat="1" applyFont="1" applyBorder="1" applyAlignment="1">
      <alignment horizontal="center" vertical="center" wrapText="1"/>
    </xf>
    <xf numFmtId="3" fontId="11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14" fontId="10" fillId="0" borderId="18" xfId="2" applyNumberFormat="1" applyFont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5" fontId="9" fillId="0" borderId="22" xfId="1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5" fontId="11" fillId="0" borderId="22" xfId="1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4" fontId="10" fillId="0" borderId="22" xfId="0" applyNumberFormat="1" applyFont="1" applyBorder="1" applyAlignment="1">
      <alignment horizontal="center" vertical="center" wrapText="1"/>
    </xf>
    <xf numFmtId="165" fontId="11" fillId="0" borderId="12" xfId="1" applyNumberFormat="1" applyFont="1" applyBorder="1" applyAlignment="1">
      <alignment horizontal="center" vertical="center" wrapText="1"/>
    </xf>
    <xf numFmtId="165" fontId="11" fillId="0" borderId="18" xfId="1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65" fontId="11" fillId="0" borderId="31" xfId="1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165" fontId="9" fillId="0" borderId="45" xfId="1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165" fontId="9" fillId="0" borderId="33" xfId="1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42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center" vertical="center" wrapText="1"/>
    </xf>
    <xf numFmtId="165" fontId="32" fillId="0" borderId="45" xfId="1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3" xfId="2"/>
  </cellStyles>
  <dxfs count="2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14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400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400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10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429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11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429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3710</xdr:colOff>
      <xdr:row>0</xdr:row>
      <xdr:rowOff>36399</xdr:rowOff>
    </xdr:from>
    <xdr:to>
      <xdr:col>1</xdr:col>
      <xdr:colOff>857250</xdr:colOff>
      <xdr:row>1</xdr:row>
      <xdr:rowOff>122465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67" y="36399"/>
          <a:ext cx="853540" cy="6983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13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68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1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68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29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6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29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20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6725" y="10153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21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6725" y="10153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23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6725" y="10410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2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6725" y="10410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6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720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7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720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9525</xdr:colOff>
      <xdr:row>96</xdr:row>
      <xdr:rowOff>9525</xdr:rowOff>
    </xdr:to>
    <xdr:sp macro="" textlink="">
      <xdr:nvSpPr>
        <xdr:cNvPr id="2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67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9525</xdr:colOff>
      <xdr:row>96</xdr:row>
      <xdr:rowOff>9525</xdr:rowOff>
    </xdr:to>
    <xdr:sp macro="" textlink="">
      <xdr:nvSpPr>
        <xdr:cNvPr id="30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67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9525</xdr:colOff>
      <xdr:row>96</xdr:row>
      <xdr:rowOff>9525</xdr:rowOff>
    </xdr:to>
    <xdr:sp macro="" textlink="">
      <xdr:nvSpPr>
        <xdr:cNvPr id="32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2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9525</xdr:colOff>
      <xdr:row>96</xdr:row>
      <xdr:rowOff>9525</xdr:rowOff>
    </xdr:to>
    <xdr:sp macro="" textlink="">
      <xdr:nvSpPr>
        <xdr:cNvPr id="33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2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9525</xdr:colOff>
      <xdr:row>105</xdr:row>
      <xdr:rowOff>9525</xdr:rowOff>
    </xdr:to>
    <xdr:sp macro="" textlink="">
      <xdr:nvSpPr>
        <xdr:cNvPr id="42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91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9525</xdr:colOff>
      <xdr:row>105</xdr:row>
      <xdr:rowOff>9525</xdr:rowOff>
    </xdr:to>
    <xdr:sp macro="" textlink="">
      <xdr:nvSpPr>
        <xdr:cNvPr id="43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91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9525</xdr:colOff>
      <xdr:row>105</xdr:row>
      <xdr:rowOff>9525</xdr:rowOff>
    </xdr:to>
    <xdr:sp macro="" textlink="">
      <xdr:nvSpPr>
        <xdr:cNvPr id="4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48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9525</xdr:colOff>
      <xdr:row>105</xdr:row>
      <xdr:rowOff>9525</xdr:rowOff>
    </xdr:to>
    <xdr:sp macro="" textlink="">
      <xdr:nvSpPr>
        <xdr:cNvPr id="4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48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4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4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5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162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5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162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5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419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9525</xdr:colOff>
      <xdr:row>109</xdr:row>
      <xdr:rowOff>9525</xdr:rowOff>
    </xdr:to>
    <xdr:sp macro="" textlink="">
      <xdr:nvSpPr>
        <xdr:cNvPr id="5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419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60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6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61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6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63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791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6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791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68</xdr:row>
      <xdr:rowOff>0</xdr:rowOff>
    </xdr:from>
    <xdr:ext cx="9525" cy="9525"/>
    <xdr:sp macro="" textlink="">
      <xdr:nvSpPr>
        <xdr:cNvPr id="6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791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525"/>
    <xdr:sp macro="" textlink="">
      <xdr:nvSpPr>
        <xdr:cNvPr id="66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791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23095</xdr:rowOff>
    </xdr:from>
    <xdr:to>
      <xdr:col>0</xdr:col>
      <xdr:colOff>504825</xdr:colOff>
      <xdr:row>47</xdr:row>
      <xdr:rowOff>234293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5"/>
          <a:ext cx="504825" cy="535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23094</xdr:rowOff>
    </xdr:from>
    <xdr:ext cx="466725" cy="685167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30769"/>
          <a:ext cx="466725" cy="685167"/>
        </a:xfrm>
        <a:prstGeom prst="rect">
          <a:avLst/>
        </a:prstGeom>
      </xdr:spPr>
    </xdr:pic>
    <xdr:clientData/>
  </xdr:oneCellAnchor>
  <xdr:oneCellAnchor>
    <xdr:from>
      <xdr:col>0</xdr:col>
      <xdr:colOff>180975</xdr:colOff>
      <xdr:row>23</xdr:row>
      <xdr:rowOff>23095</xdr:rowOff>
    </xdr:from>
    <xdr:ext cx="609600" cy="500780"/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871820"/>
          <a:ext cx="609600" cy="5007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19050</xdr:rowOff>
    </xdr:from>
    <xdr:to>
      <xdr:col>1</xdr:col>
      <xdr:colOff>333375</xdr:colOff>
      <xdr:row>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0975"/>
          <a:ext cx="6572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abSelected="1" topLeftCell="A48" zoomScale="40" zoomScaleNormal="40" workbookViewId="0">
      <selection activeCell="H59" sqref="H59"/>
    </sheetView>
  </sheetViews>
  <sheetFormatPr defaultColWidth="9.140625" defaultRowHeight="15" x14ac:dyDescent="0.25"/>
  <cols>
    <col min="1" max="1" width="11.5703125" style="65" customWidth="1"/>
    <col min="2" max="2" width="16.42578125" style="65" customWidth="1"/>
    <col min="3" max="3" width="50.28515625" style="65" customWidth="1"/>
    <col min="4" max="4" width="27.85546875" style="65" customWidth="1"/>
    <col min="5" max="5" width="20.28515625" style="65" customWidth="1"/>
    <col min="6" max="6" width="26.7109375" style="34" customWidth="1"/>
    <col min="7" max="7" width="22.5703125" style="65" customWidth="1"/>
    <col min="8" max="8" width="14.140625" style="65" customWidth="1"/>
    <col min="9" max="9" width="15.85546875" style="65" customWidth="1"/>
    <col min="10" max="10" width="17.7109375" style="65" customWidth="1"/>
    <col min="11" max="11" width="15.7109375" style="65" customWidth="1"/>
    <col min="12" max="12" width="44" style="65" customWidth="1"/>
    <col min="13" max="13" width="22.140625" style="65" customWidth="1"/>
    <col min="14" max="14" width="21.28515625" style="65" customWidth="1"/>
    <col min="15" max="15" width="20.42578125" style="65" customWidth="1"/>
    <col min="16" max="16" width="20" style="65" customWidth="1"/>
    <col min="17" max="17" width="22.85546875" style="65" customWidth="1"/>
    <col min="18" max="18" width="19.85546875" style="65" customWidth="1"/>
    <col min="19" max="19" width="26.85546875" style="65" customWidth="1"/>
    <col min="20" max="16384" width="9.140625" style="65"/>
  </cols>
  <sheetData>
    <row r="1" spans="1:19" ht="48" customHeight="1" thickBot="1" x14ac:dyDescent="0.3">
      <c r="A1" s="305" t="s">
        <v>228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7"/>
    </row>
    <row r="2" spans="1:19" ht="46.5" customHeight="1" thickBot="1" x14ac:dyDescent="0.3">
      <c r="A2" s="305" t="s">
        <v>718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</row>
    <row r="3" spans="1:19" s="1" customFormat="1" ht="51" customHeight="1" x14ac:dyDescent="0.25">
      <c r="A3" s="148" t="s">
        <v>229</v>
      </c>
      <c r="B3" s="147" t="s">
        <v>1</v>
      </c>
      <c r="C3" s="147" t="s">
        <v>233</v>
      </c>
      <c r="D3" s="147" t="s">
        <v>3</v>
      </c>
      <c r="E3" s="147" t="s">
        <v>4</v>
      </c>
      <c r="F3" s="147" t="s">
        <v>5</v>
      </c>
      <c r="G3" s="147" t="s">
        <v>6</v>
      </c>
      <c r="H3" s="147" t="s">
        <v>7</v>
      </c>
      <c r="I3" s="147" t="s">
        <v>8</v>
      </c>
      <c r="J3" s="147" t="s">
        <v>9</v>
      </c>
      <c r="K3" s="147" t="s">
        <v>10</v>
      </c>
      <c r="L3" s="147" t="s">
        <v>11</v>
      </c>
      <c r="M3" s="147"/>
      <c r="N3" s="147"/>
      <c r="O3" s="147"/>
      <c r="P3" s="147" t="s">
        <v>12</v>
      </c>
      <c r="Q3" s="147"/>
      <c r="R3" s="147" t="s">
        <v>13</v>
      </c>
      <c r="S3" s="151"/>
    </row>
    <row r="4" spans="1:19" s="1" customFormat="1" ht="67.5" customHeight="1" thickBot="1" x14ac:dyDescent="0.3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66" t="s">
        <v>14</v>
      </c>
      <c r="M4" s="66" t="s">
        <v>15</v>
      </c>
      <c r="N4" s="66" t="s">
        <v>16</v>
      </c>
      <c r="O4" s="66" t="s">
        <v>17</v>
      </c>
      <c r="P4" s="66" t="s">
        <v>18</v>
      </c>
      <c r="Q4" s="66" t="s">
        <v>19</v>
      </c>
      <c r="R4" s="66" t="s">
        <v>18</v>
      </c>
      <c r="S4" s="37" t="s">
        <v>19</v>
      </c>
    </row>
    <row r="5" spans="1:19" s="33" customFormat="1" ht="27" customHeight="1" x14ac:dyDescent="0.25">
      <c r="A5" s="38">
        <v>1</v>
      </c>
      <c r="B5" s="39">
        <v>43207</v>
      </c>
      <c r="C5" s="40" t="s">
        <v>103</v>
      </c>
      <c r="D5" s="40">
        <v>111564</v>
      </c>
      <c r="E5" s="40">
        <v>3466585</v>
      </c>
      <c r="F5" s="56">
        <v>40000</v>
      </c>
      <c r="G5" s="41" t="s">
        <v>104</v>
      </c>
      <c r="H5" s="42" t="s">
        <v>22</v>
      </c>
      <c r="I5" s="42" t="s">
        <v>23</v>
      </c>
      <c r="J5" s="43" t="s">
        <v>28</v>
      </c>
      <c r="K5" s="42" t="s">
        <v>23</v>
      </c>
      <c r="L5" s="40" t="s">
        <v>103</v>
      </c>
      <c r="M5" s="40" t="s">
        <v>105</v>
      </c>
      <c r="N5" s="40" t="s">
        <v>31</v>
      </c>
      <c r="O5" s="40" t="s">
        <v>105</v>
      </c>
      <c r="P5" s="44" t="s">
        <v>106</v>
      </c>
      <c r="Q5" s="44" t="s">
        <v>107</v>
      </c>
      <c r="R5" s="40" t="s">
        <v>108</v>
      </c>
      <c r="S5" s="45" t="s">
        <v>109</v>
      </c>
    </row>
    <row r="6" spans="1:19" s="33" customFormat="1" ht="20.25" x14ac:dyDescent="0.25">
      <c r="A6" s="46">
        <f t="shared" ref="A6:A29" si="0">A5+1</f>
        <v>2</v>
      </c>
      <c r="B6" s="28">
        <v>43207</v>
      </c>
      <c r="C6" s="29" t="s">
        <v>36</v>
      </c>
      <c r="D6" s="29">
        <v>111567</v>
      </c>
      <c r="E6" s="29">
        <v>3467135</v>
      </c>
      <c r="F6" s="36">
        <v>40000</v>
      </c>
      <c r="G6" s="30" t="s">
        <v>35</v>
      </c>
      <c r="H6" s="27" t="s">
        <v>22</v>
      </c>
      <c r="I6" s="27" t="s">
        <v>23</v>
      </c>
      <c r="J6" s="31" t="s">
        <v>28</v>
      </c>
      <c r="K6" s="27" t="s">
        <v>23</v>
      </c>
      <c r="L6" s="29" t="s">
        <v>110</v>
      </c>
      <c r="M6" s="29" t="s">
        <v>24</v>
      </c>
      <c r="N6" s="29" t="s">
        <v>25</v>
      </c>
      <c r="O6" s="29" t="s">
        <v>26</v>
      </c>
      <c r="P6" s="32" t="s">
        <v>37</v>
      </c>
      <c r="Q6" s="32" t="s">
        <v>38</v>
      </c>
      <c r="R6" s="29" t="s">
        <v>39</v>
      </c>
      <c r="S6" s="47" t="s">
        <v>111</v>
      </c>
    </row>
    <row r="7" spans="1:19" s="33" customFormat="1" ht="20.25" x14ac:dyDescent="0.25">
      <c r="A7" s="46">
        <f t="shared" si="0"/>
        <v>3</v>
      </c>
      <c r="B7" s="28">
        <v>43207</v>
      </c>
      <c r="C7" s="29" t="s">
        <v>36</v>
      </c>
      <c r="D7" s="29">
        <v>111574</v>
      </c>
      <c r="E7" s="29">
        <v>3467140</v>
      </c>
      <c r="F7" s="36">
        <v>40000</v>
      </c>
      <c r="G7" s="30" t="s">
        <v>112</v>
      </c>
      <c r="H7" s="27" t="s">
        <v>22</v>
      </c>
      <c r="I7" s="27" t="s">
        <v>23</v>
      </c>
      <c r="J7" s="31" t="s">
        <v>28</v>
      </c>
      <c r="K7" s="27" t="s">
        <v>23</v>
      </c>
      <c r="L7" s="29" t="s">
        <v>110</v>
      </c>
      <c r="M7" s="29" t="s">
        <v>24</v>
      </c>
      <c r="N7" s="29" t="s">
        <v>25</v>
      </c>
      <c r="O7" s="29" t="s">
        <v>26</v>
      </c>
      <c r="P7" s="32" t="s">
        <v>37</v>
      </c>
      <c r="Q7" s="32" t="s">
        <v>38</v>
      </c>
      <c r="R7" s="29" t="s">
        <v>113</v>
      </c>
      <c r="S7" s="47" t="s">
        <v>114</v>
      </c>
    </row>
    <row r="8" spans="1:19" s="33" customFormat="1" ht="20.25" x14ac:dyDescent="0.25">
      <c r="A8" s="46">
        <f t="shared" si="0"/>
        <v>4</v>
      </c>
      <c r="B8" s="28">
        <v>43207</v>
      </c>
      <c r="C8" s="29" t="s">
        <v>36</v>
      </c>
      <c r="D8" s="29">
        <v>111573</v>
      </c>
      <c r="E8" s="29">
        <v>3467142</v>
      </c>
      <c r="F8" s="36">
        <v>40000</v>
      </c>
      <c r="G8" s="30" t="s">
        <v>115</v>
      </c>
      <c r="H8" s="27" t="s">
        <v>22</v>
      </c>
      <c r="I8" s="27" t="s">
        <v>23</v>
      </c>
      <c r="J8" s="31" t="s">
        <v>28</v>
      </c>
      <c r="K8" s="27" t="s">
        <v>23</v>
      </c>
      <c r="L8" s="29" t="s">
        <v>110</v>
      </c>
      <c r="M8" s="29" t="s">
        <v>24</v>
      </c>
      <c r="N8" s="29" t="s">
        <v>25</v>
      </c>
      <c r="O8" s="29" t="s">
        <v>26</v>
      </c>
      <c r="P8" s="32" t="s">
        <v>37</v>
      </c>
      <c r="Q8" s="32" t="s">
        <v>38</v>
      </c>
      <c r="R8" s="29" t="s">
        <v>42</v>
      </c>
      <c r="S8" s="47" t="s">
        <v>43</v>
      </c>
    </row>
    <row r="9" spans="1:19" s="33" customFormat="1" ht="20.25" x14ac:dyDescent="0.25">
      <c r="A9" s="46">
        <f t="shared" si="0"/>
        <v>5</v>
      </c>
      <c r="B9" s="28">
        <v>43207</v>
      </c>
      <c r="C9" s="29" t="s">
        <v>36</v>
      </c>
      <c r="D9" s="29">
        <v>111572</v>
      </c>
      <c r="E9" s="29">
        <v>3467139</v>
      </c>
      <c r="F9" s="36">
        <v>40000</v>
      </c>
      <c r="G9" s="30" t="s">
        <v>41</v>
      </c>
      <c r="H9" s="27" t="s">
        <v>22</v>
      </c>
      <c r="I9" s="27" t="s">
        <v>23</v>
      </c>
      <c r="J9" s="31" t="s">
        <v>28</v>
      </c>
      <c r="K9" s="27" t="s">
        <v>23</v>
      </c>
      <c r="L9" s="29" t="s">
        <v>110</v>
      </c>
      <c r="M9" s="29" t="s">
        <v>24</v>
      </c>
      <c r="N9" s="29" t="s">
        <v>25</v>
      </c>
      <c r="O9" s="29" t="s">
        <v>26</v>
      </c>
      <c r="P9" s="32" t="s">
        <v>37</v>
      </c>
      <c r="Q9" s="32" t="s">
        <v>38</v>
      </c>
      <c r="R9" s="29" t="s">
        <v>116</v>
      </c>
      <c r="S9" s="47" t="s">
        <v>117</v>
      </c>
    </row>
    <row r="10" spans="1:19" s="33" customFormat="1" ht="20.25" x14ac:dyDescent="0.25">
      <c r="A10" s="46">
        <f t="shared" si="0"/>
        <v>6</v>
      </c>
      <c r="B10" s="28">
        <v>43207</v>
      </c>
      <c r="C10" s="29" t="s">
        <v>36</v>
      </c>
      <c r="D10" s="29">
        <v>111570</v>
      </c>
      <c r="E10" s="29">
        <v>3467138</v>
      </c>
      <c r="F10" s="36">
        <v>40000</v>
      </c>
      <c r="G10" s="30" t="s">
        <v>44</v>
      </c>
      <c r="H10" s="27" t="s">
        <v>22</v>
      </c>
      <c r="I10" s="27" t="s">
        <v>23</v>
      </c>
      <c r="J10" s="31" t="s">
        <v>28</v>
      </c>
      <c r="K10" s="27" t="s">
        <v>23</v>
      </c>
      <c r="L10" s="29" t="s">
        <v>110</v>
      </c>
      <c r="M10" s="29" t="s">
        <v>24</v>
      </c>
      <c r="N10" s="29" t="s">
        <v>25</v>
      </c>
      <c r="O10" s="29" t="s">
        <v>26</v>
      </c>
      <c r="P10" s="32" t="s">
        <v>37</v>
      </c>
      <c r="Q10" s="32" t="s">
        <v>38</v>
      </c>
      <c r="R10" s="29" t="s">
        <v>118</v>
      </c>
      <c r="S10" s="47" t="s">
        <v>119</v>
      </c>
    </row>
    <row r="11" spans="1:19" s="33" customFormat="1" ht="20.25" x14ac:dyDescent="0.25">
      <c r="A11" s="46">
        <f t="shared" si="0"/>
        <v>7</v>
      </c>
      <c r="B11" s="28">
        <v>43207</v>
      </c>
      <c r="C11" s="29" t="s">
        <v>36</v>
      </c>
      <c r="D11" s="29">
        <v>111569</v>
      </c>
      <c r="E11" s="29">
        <v>3467141</v>
      </c>
      <c r="F11" s="36">
        <v>40000</v>
      </c>
      <c r="G11" s="30" t="s">
        <v>120</v>
      </c>
      <c r="H11" s="27" t="s">
        <v>22</v>
      </c>
      <c r="I11" s="27" t="s">
        <v>23</v>
      </c>
      <c r="J11" s="31" t="s">
        <v>28</v>
      </c>
      <c r="K11" s="27" t="s">
        <v>23</v>
      </c>
      <c r="L11" s="29" t="s">
        <v>110</v>
      </c>
      <c r="M11" s="29" t="s">
        <v>24</v>
      </c>
      <c r="N11" s="29" t="s">
        <v>25</v>
      </c>
      <c r="O11" s="29" t="s">
        <v>26</v>
      </c>
      <c r="P11" s="32" t="s">
        <v>37</v>
      </c>
      <c r="Q11" s="32" t="s">
        <v>38</v>
      </c>
      <c r="R11" s="29" t="s">
        <v>33</v>
      </c>
      <c r="S11" s="47" t="s">
        <v>121</v>
      </c>
    </row>
    <row r="12" spans="1:19" s="33" customFormat="1" ht="24.75" customHeight="1" x14ac:dyDescent="0.25">
      <c r="A12" s="46">
        <f t="shared" si="0"/>
        <v>8</v>
      </c>
      <c r="B12" s="28">
        <v>43207</v>
      </c>
      <c r="C12" s="29" t="s">
        <v>122</v>
      </c>
      <c r="D12" s="29">
        <v>111571</v>
      </c>
      <c r="E12" s="29">
        <v>3467031</v>
      </c>
      <c r="F12" s="36">
        <v>40000</v>
      </c>
      <c r="G12" s="30" t="s">
        <v>123</v>
      </c>
      <c r="H12" s="27" t="s">
        <v>22</v>
      </c>
      <c r="I12" s="27" t="s">
        <v>23</v>
      </c>
      <c r="J12" s="31" t="s">
        <v>28</v>
      </c>
      <c r="K12" s="27" t="s">
        <v>23</v>
      </c>
      <c r="L12" s="29" t="s">
        <v>29</v>
      </c>
      <c r="M12" s="29" t="s">
        <v>30</v>
      </c>
      <c r="N12" s="29" t="s">
        <v>31</v>
      </c>
      <c r="O12" s="29" t="s">
        <v>32</v>
      </c>
      <c r="P12" s="32" t="s">
        <v>124</v>
      </c>
      <c r="Q12" s="32" t="s">
        <v>125</v>
      </c>
      <c r="R12" s="29" t="s">
        <v>126</v>
      </c>
      <c r="S12" s="47" t="s">
        <v>127</v>
      </c>
    </row>
    <row r="13" spans="1:19" s="33" customFormat="1" ht="20.25" x14ac:dyDescent="0.25">
      <c r="A13" s="46">
        <f t="shared" si="0"/>
        <v>9</v>
      </c>
      <c r="B13" s="28">
        <v>43207</v>
      </c>
      <c r="C13" s="29" t="s">
        <v>128</v>
      </c>
      <c r="D13" s="29">
        <v>111568</v>
      </c>
      <c r="E13" s="29">
        <v>3466923</v>
      </c>
      <c r="F13" s="36">
        <v>40000</v>
      </c>
      <c r="G13" s="30" t="s">
        <v>129</v>
      </c>
      <c r="H13" s="27" t="s">
        <v>22</v>
      </c>
      <c r="I13" s="27" t="s">
        <v>23</v>
      </c>
      <c r="J13" s="31" t="s">
        <v>28</v>
      </c>
      <c r="K13" s="27" t="s">
        <v>23</v>
      </c>
      <c r="L13" s="29" t="s">
        <v>130</v>
      </c>
      <c r="M13" s="29" t="s">
        <v>131</v>
      </c>
      <c r="N13" s="29" t="s">
        <v>132</v>
      </c>
      <c r="O13" s="29" t="s">
        <v>131</v>
      </c>
      <c r="P13" s="32" t="s">
        <v>133</v>
      </c>
      <c r="Q13" s="32" t="s">
        <v>134</v>
      </c>
      <c r="R13" s="29" t="s">
        <v>135</v>
      </c>
      <c r="S13" s="47" t="s">
        <v>136</v>
      </c>
    </row>
    <row r="14" spans="1:19" s="33" customFormat="1" ht="20.25" x14ac:dyDescent="0.25">
      <c r="A14" s="46">
        <f t="shared" si="0"/>
        <v>10</v>
      </c>
      <c r="B14" s="28">
        <v>43207</v>
      </c>
      <c r="C14" s="29" t="s">
        <v>137</v>
      </c>
      <c r="D14" s="29">
        <v>111566</v>
      </c>
      <c r="E14" s="29">
        <v>3467777</v>
      </c>
      <c r="F14" s="36">
        <v>40000</v>
      </c>
      <c r="G14" s="30" t="s">
        <v>138</v>
      </c>
      <c r="H14" s="27" t="s">
        <v>22</v>
      </c>
      <c r="I14" s="27" t="s">
        <v>23</v>
      </c>
      <c r="J14" s="31" t="s">
        <v>28</v>
      </c>
      <c r="K14" s="27" t="s">
        <v>23</v>
      </c>
      <c r="L14" s="29" t="s">
        <v>137</v>
      </c>
      <c r="M14" s="29" t="s">
        <v>139</v>
      </c>
      <c r="N14" s="29" t="s">
        <v>132</v>
      </c>
      <c r="O14" s="29" t="s">
        <v>63</v>
      </c>
      <c r="P14" s="32" t="s">
        <v>140</v>
      </c>
      <c r="Q14" s="32" t="s">
        <v>141</v>
      </c>
      <c r="R14" s="29" t="s">
        <v>140</v>
      </c>
      <c r="S14" s="47" t="s">
        <v>142</v>
      </c>
    </row>
    <row r="15" spans="1:19" s="33" customFormat="1" ht="20.25" x14ac:dyDescent="0.25">
      <c r="A15" s="46">
        <f t="shared" si="0"/>
        <v>11</v>
      </c>
      <c r="B15" s="28">
        <v>43207</v>
      </c>
      <c r="C15" s="29" t="s">
        <v>143</v>
      </c>
      <c r="D15" s="29">
        <v>111580</v>
      </c>
      <c r="E15" s="29">
        <v>3466927</v>
      </c>
      <c r="F15" s="36">
        <v>40000</v>
      </c>
      <c r="G15" s="30" t="s">
        <v>144</v>
      </c>
      <c r="H15" s="27" t="s">
        <v>22</v>
      </c>
      <c r="I15" s="27" t="s">
        <v>23</v>
      </c>
      <c r="J15" s="31" t="s">
        <v>28</v>
      </c>
      <c r="K15" s="27" t="s">
        <v>23</v>
      </c>
      <c r="L15" s="29" t="s">
        <v>143</v>
      </c>
      <c r="M15" s="29" t="s">
        <v>24</v>
      </c>
      <c r="N15" s="29" t="s">
        <v>25</v>
      </c>
      <c r="O15" s="29" t="s">
        <v>26</v>
      </c>
      <c r="P15" s="32" t="s">
        <v>39</v>
      </c>
      <c r="Q15" s="32" t="s">
        <v>145</v>
      </c>
      <c r="R15" s="29" t="s">
        <v>146</v>
      </c>
      <c r="S15" s="47" t="s">
        <v>147</v>
      </c>
    </row>
    <row r="16" spans="1:19" s="33" customFormat="1" ht="20.25" x14ac:dyDescent="0.25">
      <c r="A16" s="46">
        <f t="shared" si="0"/>
        <v>12</v>
      </c>
      <c r="B16" s="28">
        <v>43207</v>
      </c>
      <c r="C16" s="29" t="s">
        <v>143</v>
      </c>
      <c r="D16" s="29">
        <v>111579</v>
      </c>
      <c r="E16" s="29">
        <v>3466930</v>
      </c>
      <c r="F16" s="36">
        <v>40000</v>
      </c>
      <c r="G16" s="30" t="s">
        <v>148</v>
      </c>
      <c r="H16" s="27" t="s">
        <v>22</v>
      </c>
      <c r="I16" s="27" t="s">
        <v>23</v>
      </c>
      <c r="J16" s="31" t="s">
        <v>28</v>
      </c>
      <c r="K16" s="27" t="s">
        <v>23</v>
      </c>
      <c r="L16" s="29" t="s">
        <v>143</v>
      </c>
      <c r="M16" s="29" t="s">
        <v>24</v>
      </c>
      <c r="N16" s="29" t="s">
        <v>25</v>
      </c>
      <c r="O16" s="29" t="s">
        <v>26</v>
      </c>
      <c r="P16" s="32" t="s">
        <v>39</v>
      </c>
      <c r="Q16" s="32" t="s">
        <v>145</v>
      </c>
      <c r="R16" s="29" t="s">
        <v>149</v>
      </c>
      <c r="S16" s="47" t="s">
        <v>150</v>
      </c>
    </row>
    <row r="17" spans="1:19" s="33" customFormat="1" ht="20.25" x14ac:dyDescent="0.25">
      <c r="A17" s="46">
        <f t="shared" si="0"/>
        <v>13</v>
      </c>
      <c r="B17" s="28">
        <v>43207</v>
      </c>
      <c r="C17" s="29" t="s">
        <v>151</v>
      </c>
      <c r="D17" s="29">
        <v>111575</v>
      </c>
      <c r="E17" s="27">
        <v>3467600</v>
      </c>
      <c r="F17" s="36">
        <v>40000</v>
      </c>
      <c r="G17" s="29" t="s">
        <v>152</v>
      </c>
      <c r="H17" s="27" t="s">
        <v>22</v>
      </c>
      <c r="I17" s="27" t="s">
        <v>23</v>
      </c>
      <c r="J17" s="31" t="s">
        <v>28</v>
      </c>
      <c r="K17" s="27" t="s">
        <v>23</v>
      </c>
      <c r="L17" s="29" t="s">
        <v>151</v>
      </c>
      <c r="M17" s="29" t="s">
        <v>24</v>
      </c>
      <c r="N17" s="29" t="s">
        <v>25</v>
      </c>
      <c r="O17" s="29" t="s">
        <v>26</v>
      </c>
      <c r="P17" s="32" t="s">
        <v>153</v>
      </c>
      <c r="Q17" s="32" t="s">
        <v>154</v>
      </c>
      <c r="R17" s="29" t="s">
        <v>155</v>
      </c>
      <c r="S17" s="47" t="s">
        <v>156</v>
      </c>
    </row>
    <row r="18" spans="1:19" s="33" customFormat="1" ht="20.25" x14ac:dyDescent="0.25">
      <c r="A18" s="46">
        <f t="shared" si="0"/>
        <v>14</v>
      </c>
      <c r="B18" s="28">
        <v>43207</v>
      </c>
      <c r="C18" s="29" t="s">
        <v>157</v>
      </c>
      <c r="D18" s="29">
        <v>111584</v>
      </c>
      <c r="E18" s="29">
        <v>3466949</v>
      </c>
      <c r="F18" s="36">
        <v>40000</v>
      </c>
      <c r="G18" s="30" t="s">
        <v>158</v>
      </c>
      <c r="H18" s="27" t="s">
        <v>22</v>
      </c>
      <c r="I18" s="27" t="s">
        <v>23</v>
      </c>
      <c r="J18" s="31" t="s">
        <v>28</v>
      </c>
      <c r="K18" s="27" t="s">
        <v>23</v>
      </c>
      <c r="L18" s="29" t="s">
        <v>157</v>
      </c>
      <c r="M18" s="29" t="s">
        <v>24</v>
      </c>
      <c r="N18" s="29" t="s">
        <v>25</v>
      </c>
      <c r="O18" s="29" t="s">
        <v>26</v>
      </c>
      <c r="P18" s="32" t="s">
        <v>159</v>
      </c>
      <c r="Q18" s="32" t="s">
        <v>160</v>
      </c>
      <c r="R18" s="29" t="s">
        <v>149</v>
      </c>
      <c r="S18" s="47" t="s">
        <v>161</v>
      </c>
    </row>
    <row r="19" spans="1:19" s="33" customFormat="1" ht="20.25" x14ac:dyDescent="0.25">
      <c r="A19" s="46">
        <f t="shared" si="0"/>
        <v>15</v>
      </c>
      <c r="B19" s="28">
        <v>43207</v>
      </c>
      <c r="C19" s="29" t="s">
        <v>162</v>
      </c>
      <c r="D19" s="29">
        <v>111585</v>
      </c>
      <c r="E19" s="29">
        <v>3467471</v>
      </c>
      <c r="F19" s="36">
        <v>45000</v>
      </c>
      <c r="G19" s="30" t="s">
        <v>163</v>
      </c>
      <c r="H19" s="27" t="s">
        <v>22</v>
      </c>
      <c r="I19" s="27" t="s">
        <v>23</v>
      </c>
      <c r="J19" s="31" t="s">
        <v>28</v>
      </c>
      <c r="K19" s="27" t="s">
        <v>23</v>
      </c>
      <c r="L19" s="29" t="s">
        <v>164</v>
      </c>
      <c r="M19" s="29" t="s">
        <v>139</v>
      </c>
      <c r="N19" s="29" t="s">
        <v>132</v>
      </c>
      <c r="O19" s="29" t="s">
        <v>63</v>
      </c>
      <c r="P19" s="32" t="s">
        <v>165</v>
      </c>
      <c r="Q19" s="32" t="s">
        <v>166</v>
      </c>
      <c r="R19" s="29" t="s">
        <v>42</v>
      </c>
      <c r="S19" s="47" t="s">
        <v>167</v>
      </c>
    </row>
    <row r="20" spans="1:19" s="33" customFormat="1" ht="20.25" x14ac:dyDescent="0.25">
      <c r="A20" s="46">
        <f t="shared" si="0"/>
        <v>16</v>
      </c>
      <c r="B20" s="28">
        <v>43207</v>
      </c>
      <c r="C20" s="29" t="s">
        <v>162</v>
      </c>
      <c r="D20" s="29">
        <v>111578</v>
      </c>
      <c r="E20" s="29">
        <v>3467441</v>
      </c>
      <c r="F20" s="36">
        <v>45000</v>
      </c>
      <c r="G20" s="30" t="s">
        <v>168</v>
      </c>
      <c r="H20" s="27" t="s">
        <v>22</v>
      </c>
      <c r="I20" s="27" t="s">
        <v>23</v>
      </c>
      <c r="J20" s="31" t="s">
        <v>28</v>
      </c>
      <c r="K20" s="27" t="s">
        <v>23</v>
      </c>
      <c r="L20" s="29" t="s">
        <v>164</v>
      </c>
      <c r="M20" s="29" t="s">
        <v>139</v>
      </c>
      <c r="N20" s="29" t="s">
        <v>132</v>
      </c>
      <c r="O20" s="29" t="s">
        <v>63</v>
      </c>
      <c r="P20" s="32" t="s">
        <v>165</v>
      </c>
      <c r="Q20" s="32" t="s">
        <v>166</v>
      </c>
      <c r="R20" s="29" t="s">
        <v>169</v>
      </c>
      <c r="S20" s="47" t="s">
        <v>170</v>
      </c>
    </row>
    <row r="21" spans="1:19" s="33" customFormat="1" ht="20.25" x14ac:dyDescent="0.25">
      <c r="A21" s="46">
        <f t="shared" si="0"/>
        <v>17</v>
      </c>
      <c r="B21" s="28">
        <v>43207</v>
      </c>
      <c r="C21" s="29" t="s">
        <v>171</v>
      </c>
      <c r="D21" s="29">
        <v>111583</v>
      </c>
      <c r="E21" s="29">
        <v>3466914</v>
      </c>
      <c r="F21" s="36">
        <v>33000</v>
      </c>
      <c r="G21" s="30" t="s">
        <v>172</v>
      </c>
      <c r="H21" s="27" t="s">
        <v>22</v>
      </c>
      <c r="I21" s="27" t="s">
        <v>23</v>
      </c>
      <c r="J21" s="31" t="s">
        <v>28</v>
      </c>
      <c r="K21" s="27" t="s">
        <v>23</v>
      </c>
      <c r="L21" s="29" t="s">
        <v>171</v>
      </c>
      <c r="M21" s="29" t="s">
        <v>24</v>
      </c>
      <c r="N21" s="29" t="s">
        <v>25</v>
      </c>
      <c r="O21" s="29" t="s">
        <v>26</v>
      </c>
      <c r="P21" s="32" t="s">
        <v>173</v>
      </c>
      <c r="Q21" s="32" t="s">
        <v>174</v>
      </c>
      <c r="R21" s="29" t="s">
        <v>175</v>
      </c>
      <c r="S21" s="47" t="s">
        <v>176</v>
      </c>
    </row>
    <row r="22" spans="1:19" s="33" customFormat="1" ht="20.25" x14ac:dyDescent="0.25">
      <c r="A22" s="46">
        <f t="shared" si="0"/>
        <v>18</v>
      </c>
      <c r="B22" s="28">
        <v>43207</v>
      </c>
      <c r="C22" s="29" t="s">
        <v>177</v>
      </c>
      <c r="D22" s="29">
        <v>111582</v>
      </c>
      <c r="E22" s="29">
        <v>3467484</v>
      </c>
      <c r="F22" s="36">
        <v>40000</v>
      </c>
      <c r="G22" s="30" t="s">
        <v>178</v>
      </c>
      <c r="H22" s="27" t="s">
        <v>22</v>
      </c>
      <c r="I22" s="27" t="s">
        <v>23</v>
      </c>
      <c r="J22" s="31" t="s">
        <v>28</v>
      </c>
      <c r="K22" s="27" t="s">
        <v>23</v>
      </c>
      <c r="L22" s="29" t="s">
        <v>179</v>
      </c>
      <c r="M22" s="29" t="s">
        <v>180</v>
      </c>
      <c r="N22" s="29" t="s">
        <v>181</v>
      </c>
      <c r="O22" s="29" t="s">
        <v>180</v>
      </c>
      <c r="P22" s="32" t="s">
        <v>182</v>
      </c>
      <c r="Q22" s="32" t="s">
        <v>183</v>
      </c>
      <c r="R22" s="29" t="s">
        <v>184</v>
      </c>
      <c r="S22" s="47" t="s">
        <v>185</v>
      </c>
    </row>
    <row r="23" spans="1:19" s="33" customFormat="1" ht="20.25" x14ac:dyDescent="0.25">
      <c r="A23" s="46">
        <f t="shared" si="0"/>
        <v>19</v>
      </c>
      <c r="B23" s="28">
        <v>43207</v>
      </c>
      <c r="C23" s="29" t="s">
        <v>186</v>
      </c>
      <c r="D23" s="29">
        <v>111581</v>
      </c>
      <c r="E23" s="29">
        <v>3467588</v>
      </c>
      <c r="F23" s="36">
        <v>33000</v>
      </c>
      <c r="G23" s="30" t="s">
        <v>187</v>
      </c>
      <c r="H23" s="27" t="s">
        <v>22</v>
      </c>
      <c r="I23" s="27" t="s">
        <v>23</v>
      </c>
      <c r="J23" s="31" t="s">
        <v>28</v>
      </c>
      <c r="K23" s="27" t="s">
        <v>23</v>
      </c>
      <c r="L23" s="29" t="s">
        <v>188</v>
      </c>
      <c r="M23" s="29" t="s">
        <v>189</v>
      </c>
      <c r="N23" s="29" t="s">
        <v>132</v>
      </c>
      <c r="O23" s="29" t="s">
        <v>189</v>
      </c>
      <c r="P23" s="32"/>
      <c r="Q23" s="32"/>
      <c r="R23" s="29"/>
      <c r="S23" s="47"/>
    </row>
    <row r="24" spans="1:19" s="33" customFormat="1" ht="20.25" x14ac:dyDescent="0.25">
      <c r="A24" s="46">
        <f t="shared" si="0"/>
        <v>20</v>
      </c>
      <c r="B24" s="28">
        <v>43207</v>
      </c>
      <c r="C24" s="29" t="s">
        <v>186</v>
      </c>
      <c r="D24" s="29">
        <v>111576</v>
      </c>
      <c r="E24" s="29">
        <v>3467586</v>
      </c>
      <c r="F24" s="36">
        <v>33000</v>
      </c>
      <c r="G24" s="30" t="s">
        <v>190</v>
      </c>
      <c r="H24" s="27" t="s">
        <v>22</v>
      </c>
      <c r="I24" s="27" t="s">
        <v>23</v>
      </c>
      <c r="J24" s="31" t="s">
        <v>28</v>
      </c>
      <c r="K24" s="27" t="s">
        <v>23</v>
      </c>
      <c r="L24" s="29" t="s">
        <v>191</v>
      </c>
      <c r="M24" s="29" t="s">
        <v>192</v>
      </c>
      <c r="N24" s="29" t="s">
        <v>25</v>
      </c>
      <c r="O24" s="29" t="s">
        <v>47</v>
      </c>
      <c r="P24" s="32" t="s">
        <v>193</v>
      </c>
      <c r="Q24" s="32" t="s">
        <v>194</v>
      </c>
      <c r="R24" s="29" t="s">
        <v>195</v>
      </c>
      <c r="S24" s="47" t="s">
        <v>196</v>
      </c>
    </row>
    <row r="25" spans="1:19" s="33" customFormat="1" ht="20.25" x14ac:dyDescent="0.25">
      <c r="A25" s="46">
        <f t="shared" si="0"/>
        <v>21</v>
      </c>
      <c r="B25" s="28">
        <v>43207</v>
      </c>
      <c r="C25" s="29" t="s">
        <v>197</v>
      </c>
      <c r="D25" s="29">
        <v>111565</v>
      </c>
      <c r="E25" s="29">
        <v>3466897</v>
      </c>
      <c r="F25" s="36">
        <v>40000</v>
      </c>
      <c r="G25" s="30" t="s">
        <v>198</v>
      </c>
      <c r="H25" s="27" t="s">
        <v>22</v>
      </c>
      <c r="I25" s="27" t="s">
        <v>23</v>
      </c>
      <c r="J25" s="31" t="s">
        <v>28</v>
      </c>
      <c r="K25" s="27" t="s">
        <v>23</v>
      </c>
      <c r="L25" s="29" t="s">
        <v>199</v>
      </c>
      <c r="M25" s="29" t="s">
        <v>200</v>
      </c>
      <c r="N25" s="29" t="s">
        <v>132</v>
      </c>
      <c r="O25" s="29" t="s">
        <v>201</v>
      </c>
      <c r="P25" s="32" t="s">
        <v>33</v>
      </c>
      <c r="Q25" s="32" t="s">
        <v>202</v>
      </c>
      <c r="R25" s="29" t="s">
        <v>203</v>
      </c>
      <c r="S25" s="47" t="s">
        <v>204</v>
      </c>
    </row>
    <row r="26" spans="1:19" s="33" customFormat="1" ht="20.25" x14ac:dyDescent="0.25">
      <c r="A26" s="46">
        <f t="shared" si="0"/>
        <v>22</v>
      </c>
      <c r="B26" s="28">
        <v>43207</v>
      </c>
      <c r="C26" s="29" t="s">
        <v>205</v>
      </c>
      <c r="D26" s="29">
        <v>111586</v>
      </c>
      <c r="E26" s="29">
        <v>3467419</v>
      </c>
      <c r="F26" s="36">
        <v>40000</v>
      </c>
      <c r="G26" s="30" t="s">
        <v>206</v>
      </c>
      <c r="H26" s="27" t="s">
        <v>22</v>
      </c>
      <c r="I26" s="27" t="s">
        <v>23</v>
      </c>
      <c r="J26" s="31" t="s">
        <v>28</v>
      </c>
      <c r="K26" s="27" t="s">
        <v>23</v>
      </c>
      <c r="L26" s="29" t="s">
        <v>207</v>
      </c>
      <c r="M26" s="29" t="s">
        <v>189</v>
      </c>
      <c r="N26" s="29" t="s">
        <v>132</v>
      </c>
      <c r="O26" s="29" t="s">
        <v>189</v>
      </c>
      <c r="P26" s="32" t="s">
        <v>208</v>
      </c>
      <c r="Q26" s="32" t="s">
        <v>209</v>
      </c>
      <c r="R26" s="29" t="s">
        <v>210</v>
      </c>
      <c r="S26" s="47" t="s">
        <v>211</v>
      </c>
    </row>
    <row r="27" spans="1:19" s="33" customFormat="1" ht="20.25" x14ac:dyDescent="0.25">
      <c r="A27" s="46">
        <f t="shared" si="0"/>
        <v>23</v>
      </c>
      <c r="B27" s="28">
        <v>43207</v>
      </c>
      <c r="C27" s="29" t="s">
        <v>212</v>
      </c>
      <c r="D27" s="29">
        <v>111577</v>
      </c>
      <c r="E27" s="29">
        <v>3467496</v>
      </c>
      <c r="F27" s="36">
        <v>40000</v>
      </c>
      <c r="G27" s="30" t="s">
        <v>213</v>
      </c>
      <c r="H27" s="27" t="s">
        <v>22</v>
      </c>
      <c r="I27" s="27" t="s">
        <v>23</v>
      </c>
      <c r="J27" s="31" t="s">
        <v>28</v>
      </c>
      <c r="K27" s="27" t="s">
        <v>23</v>
      </c>
      <c r="L27" s="29" t="s">
        <v>191</v>
      </c>
      <c r="M27" s="29" t="s">
        <v>47</v>
      </c>
      <c r="N27" s="29" t="s">
        <v>25</v>
      </c>
      <c r="O27" s="29" t="s">
        <v>47</v>
      </c>
      <c r="P27" s="32" t="s">
        <v>37</v>
      </c>
      <c r="Q27" s="32" t="s">
        <v>214</v>
      </c>
      <c r="R27" s="29" t="s">
        <v>215</v>
      </c>
      <c r="S27" s="47" t="s">
        <v>216</v>
      </c>
    </row>
    <row r="28" spans="1:19" s="33" customFormat="1" ht="20.25" x14ac:dyDescent="0.25">
      <c r="A28" s="46">
        <f t="shared" si="0"/>
        <v>24</v>
      </c>
      <c r="B28" s="28">
        <v>43207</v>
      </c>
      <c r="C28" s="29" t="s">
        <v>217</v>
      </c>
      <c r="D28" s="29">
        <v>111587</v>
      </c>
      <c r="E28" s="29">
        <v>3467220</v>
      </c>
      <c r="F28" s="36">
        <v>33000</v>
      </c>
      <c r="G28" s="30" t="s">
        <v>218</v>
      </c>
      <c r="H28" s="27" t="s">
        <v>22</v>
      </c>
      <c r="I28" s="27" t="s">
        <v>23</v>
      </c>
      <c r="J28" s="31" t="s">
        <v>28</v>
      </c>
      <c r="K28" s="27" t="s">
        <v>23</v>
      </c>
      <c r="L28" s="29" t="s">
        <v>219</v>
      </c>
      <c r="M28" s="29" t="s">
        <v>24</v>
      </c>
      <c r="N28" s="29" t="s">
        <v>25</v>
      </c>
      <c r="O28" s="29" t="s">
        <v>26</v>
      </c>
      <c r="P28" s="32" t="s">
        <v>220</v>
      </c>
      <c r="Q28" s="32" t="s">
        <v>221</v>
      </c>
      <c r="R28" s="29" t="s">
        <v>222</v>
      </c>
      <c r="S28" s="47" t="s">
        <v>223</v>
      </c>
    </row>
    <row r="29" spans="1:19" s="33" customFormat="1" ht="21" thickBot="1" x14ac:dyDescent="0.3">
      <c r="A29" s="48">
        <f t="shared" si="0"/>
        <v>25</v>
      </c>
      <c r="B29" s="49">
        <v>43207</v>
      </c>
      <c r="C29" s="50" t="s">
        <v>217</v>
      </c>
      <c r="D29" s="50">
        <v>111588</v>
      </c>
      <c r="E29" s="50">
        <v>3467221</v>
      </c>
      <c r="F29" s="57">
        <v>33000</v>
      </c>
      <c r="G29" s="51" t="s">
        <v>224</v>
      </c>
      <c r="H29" s="52" t="s">
        <v>22</v>
      </c>
      <c r="I29" s="52" t="s">
        <v>23</v>
      </c>
      <c r="J29" s="53" t="s">
        <v>28</v>
      </c>
      <c r="K29" s="52" t="s">
        <v>23</v>
      </c>
      <c r="L29" s="50" t="s">
        <v>219</v>
      </c>
      <c r="M29" s="50" t="s">
        <v>24</v>
      </c>
      <c r="N29" s="50" t="s">
        <v>25</v>
      </c>
      <c r="O29" s="50" t="s">
        <v>26</v>
      </c>
      <c r="P29" s="54" t="s">
        <v>220</v>
      </c>
      <c r="Q29" s="54" t="s">
        <v>221</v>
      </c>
      <c r="R29" s="50" t="s">
        <v>225</v>
      </c>
      <c r="S29" s="55" t="s">
        <v>226</v>
      </c>
    </row>
    <row r="30" spans="1:19" s="1" customFormat="1" ht="48.75" customHeight="1" x14ac:dyDescent="0.25">
      <c r="A30" s="190" t="s">
        <v>48</v>
      </c>
      <c r="B30" s="191"/>
      <c r="C30" s="192"/>
      <c r="D30" s="25" t="s">
        <v>227</v>
      </c>
      <c r="E30" s="25"/>
      <c r="F30" s="26">
        <f>SUM(F5:F29)</f>
        <v>975000</v>
      </c>
      <c r="G30" s="303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</row>
    <row r="31" spans="1:19" s="1" customFormat="1" ht="6.75" customHeight="1" thickBot="1" x14ac:dyDescent="0.3">
      <c r="A31" s="301"/>
      <c r="B31" s="257"/>
      <c r="C31" s="254"/>
      <c r="D31" s="254"/>
      <c r="E31" s="254"/>
      <c r="F31" s="255"/>
      <c r="G31" s="256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</row>
    <row r="32" spans="1:19" s="33" customFormat="1" ht="25.5" customHeight="1" x14ac:dyDescent="0.25">
      <c r="A32" s="38">
        <v>1</v>
      </c>
      <c r="B32" s="39">
        <v>43208</v>
      </c>
      <c r="C32" s="40" t="s">
        <v>205</v>
      </c>
      <c r="D32" s="40">
        <v>111591</v>
      </c>
      <c r="E32" s="40">
        <v>3467420</v>
      </c>
      <c r="F32" s="283">
        <v>40000</v>
      </c>
      <c r="G32" s="41" t="s">
        <v>234</v>
      </c>
      <c r="H32" s="42" t="s">
        <v>22</v>
      </c>
      <c r="I32" s="42" t="s">
        <v>23</v>
      </c>
      <c r="J32" s="43" t="s">
        <v>28</v>
      </c>
      <c r="K32" s="42" t="s">
        <v>23</v>
      </c>
      <c r="L32" s="40" t="s">
        <v>235</v>
      </c>
      <c r="M32" s="40" t="s">
        <v>189</v>
      </c>
      <c r="N32" s="40" t="s">
        <v>132</v>
      </c>
      <c r="O32" s="40" t="s">
        <v>189</v>
      </c>
      <c r="P32" s="44" t="s">
        <v>225</v>
      </c>
      <c r="Q32" s="44" t="s">
        <v>236</v>
      </c>
      <c r="R32" s="40" t="s">
        <v>153</v>
      </c>
      <c r="S32" s="45" t="s">
        <v>237</v>
      </c>
    </row>
    <row r="33" spans="1:19" s="33" customFormat="1" ht="26.25" customHeight="1" x14ac:dyDescent="0.25">
      <c r="A33" s="46">
        <f t="shared" ref="A33:A51" si="1">A32+1</f>
        <v>2</v>
      </c>
      <c r="B33" s="28">
        <v>43208</v>
      </c>
      <c r="C33" s="29"/>
      <c r="D33" s="29">
        <v>111590</v>
      </c>
      <c r="E33" s="29">
        <v>3466929</v>
      </c>
      <c r="F33" s="217">
        <v>40000</v>
      </c>
      <c r="G33" s="30" t="s">
        <v>238</v>
      </c>
      <c r="H33" s="27" t="s">
        <v>22</v>
      </c>
      <c r="I33" s="27" t="s">
        <v>23</v>
      </c>
      <c r="J33" s="31" t="s">
        <v>28</v>
      </c>
      <c r="K33" s="27" t="s">
        <v>23</v>
      </c>
      <c r="L33" s="29" t="s">
        <v>239</v>
      </c>
      <c r="M33" s="29" t="s">
        <v>26</v>
      </c>
      <c r="N33" s="29" t="s">
        <v>25</v>
      </c>
      <c r="O33" s="29" t="s">
        <v>26</v>
      </c>
      <c r="P33" s="32" t="s">
        <v>240</v>
      </c>
      <c r="Q33" s="32" t="s">
        <v>241</v>
      </c>
      <c r="R33" s="29" t="s">
        <v>71</v>
      </c>
      <c r="S33" s="47" t="s">
        <v>242</v>
      </c>
    </row>
    <row r="34" spans="1:19" s="33" customFormat="1" ht="26.25" customHeight="1" x14ac:dyDescent="0.25">
      <c r="A34" s="46">
        <f t="shared" si="1"/>
        <v>3</v>
      </c>
      <c r="B34" s="28">
        <v>43208</v>
      </c>
      <c r="C34" s="29" t="s">
        <v>162</v>
      </c>
      <c r="D34" s="29">
        <v>111596</v>
      </c>
      <c r="E34" s="29">
        <v>3467469</v>
      </c>
      <c r="F34" s="217">
        <v>40000</v>
      </c>
      <c r="G34" s="30" t="s">
        <v>243</v>
      </c>
      <c r="H34" s="27" t="s">
        <v>22</v>
      </c>
      <c r="I34" s="27" t="s">
        <v>23</v>
      </c>
      <c r="J34" s="31" t="s">
        <v>28</v>
      </c>
      <c r="K34" s="27" t="s">
        <v>23</v>
      </c>
      <c r="L34" s="29" t="s">
        <v>164</v>
      </c>
      <c r="M34" s="29" t="s">
        <v>139</v>
      </c>
      <c r="N34" s="29" t="s">
        <v>132</v>
      </c>
      <c r="O34" s="29" t="s">
        <v>63</v>
      </c>
      <c r="P34" s="32" t="s">
        <v>165</v>
      </c>
      <c r="Q34" s="32" t="s">
        <v>232</v>
      </c>
      <c r="R34" s="29" t="s">
        <v>244</v>
      </c>
      <c r="S34" s="47" t="s">
        <v>245</v>
      </c>
    </row>
    <row r="35" spans="1:19" s="33" customFormat="1" ht="26.25" customHeight="1" x14ac:dyDescent="0.25">
      <c r="A35" s="46">
        <f t="shared" si="1"/>
        <v>4</v>
      </c>
      <c r="B35" s="28">
        <v>43208</v>
      </c>
      <c r="C35" s="29" t="s">
        <v>162</v>
      </c>
      <c r="D35" s="29">
        <v>111595</v>
      </c>
      <c r="E35" s="29">
        <v>3467470</v>
      </c>
      <c r="F35" s="217">
        <v>45000</v>
      </c>
      <c r="G35" s="30" t="s">
        <v>246</v>
      </c>
      <c r="H35" s="27" t="s">
        <v>22</v>
      </c>
      <c r="I35" s="27" t="s">
        <v>23</v>
      </c>
      <c r="J35" s="31" t="s">
        <v>28</v>
      </c>
      <c r="K35" s="27" t="s">
        <v>23</v>
      </c>
      <c r="L35" s="29" t="s">
        <v>164</v>
      </c>
      <c r="M35" s="29" t="s">
        <v>139</v>
      </c>
      <c r="N35" s="29" t="s">
        <v>132</v>
      </c>
      <c r="O35" s="29" t="s">
        <v>63</v>
      </c>
      <c r="P35" s="32" t="s">
        <v>165</v>
      </c>
      <c r="Q35" s="32" t="s">
        <v>232</v>
      </c>
      <c r="R35" s="29" t="s">
        <v>247</v>
      </c>
      <c r="S35" s="47" t="s">
        <v>248</v>
      </c>
    </row>
    <row r="36" spans="1:19" s="33" customFormat="1" ht="32.25" customHeight="1" x14ac:dyDescent="0.25">
      <c r="A36" s="46">
        <f t="shared" si="1"/>
        <v>5</v>
      </c>
      <c r="B36" s="28">
        <v>43208</v>
      </c>
      <c r="C36" s="29" t="s">
        <v>36</v>
      </c>
      <c r="D36" s="29">
        <v>111598</v>
      </c>
      <c r="E36" s="29">
        <v>3467131</v>
      </c>
      <c r="F36" s="217">
        <v>45000</v>
      </c>
      <c r="G36" s="30" t="s">
        <v>41</v>
      </c>
      <c r="H36" s="27" t="s">
        <v>22</v>
      </c>
      <c r="I36" s="27" t="s">
        <v>23</v>
      </c>
      <c r="J36" s="31" t="s">
        <v>28</v>
      </c>
      <c r="K36" s="27" t="s">
        <v>23</v>
      </c>
      <c r="L36" s="29" t="s">
        <v>110</v>
      </c>
      <c r="M36" s="29" t="s">
        <v>24</v>
      </c>
      <c r="N36" s="29" t="s">
        <v>25</v>
      </c>
      <c r="O36" s="29" t="s">
        <v>26</v>
      </c>
      <c r="P36" s="32" t="s">
        <v>37</v>
      </c>
      <c r="Q36" s="32" t="s">
        <v>38</v>
      </c>
      <c r="R36" s="29" t="s">
        <v>42</v>
      </c>
      <c r="S36" s="47" t="s">
        <v>111</v>
      </c>
    </row>
    <row r="37" spans="1:19" s="33" customFormat="1" ht="23.25" customHeight="1" x14ac:dyDescent="0.25">
      <c r="A37" s="46">
        <f t="shared" si="1"/>
        <v>6</v>
      </c>
      <c r="B37" s="28">
        <v>43208</v>
      </c>
      <c r="C37" s="29" t="s">
        <v>36</v>
      </c>
      <c r="D37" s="29">
        <v>111599</v>
      </c>
      <c r="E37" s="29">
        <v>3467143</v>
      </c>
      <c r="F37" s="217">
        <v>40000</v>
      </c>
      <c r="G37" s="30" t="s">
        <v>115</v>
      </c>
      <c r="H37" s="27" t="s">
        <v>22</v>
      </c>
      <c r="I37" s="27" t="s">
        <v>23</v>
      </c>
      <c r="J37" s="31" t="s">
        <v>28</v>
      </c>
      <c r="K37" s="27" t="s">
        <v>23</v>
      </c>
      <c r="L37" s="29" t="s">
        <v>110</v>
      </c>
      <c r="M37" s="29" t="s">
        <v>24</v>
      </c>
      <c r="N37" s="29" t="s">
        <v>25</v>
      </c>
      <c r="O37" s="29" t="s">
        <v>26</v>
      </c>
      <c r="P37" s="32" t="s">
        <v>37</v>
      </c>
      <c r="Q37" s="32" t="s">
        <v>38</v>
      </c>
      <c r="R37" s="29" t="s">
        <v>113</v>
      </c>
      <c r="S37" s="47" t="s">
        <v>114</v>
      </c>
    </row>
    <row r="38" spans="1:19" s="33" customFormat="1" ht="27" customHeight="1" x14ac:dyDescent="0.25">
      <c r="A38" s="46">
        <f t="shared" si="1"/>
        <v>7</v>
      </c>
      <c r="B38" s="28">
        <v>43208</v>
      </c>
      <c r="C38" s="29" t="s">
        <v>36</v>
      </c>
      <c r="D38" s="29">
        <v>111597</v>
      </c>
      <c r="E38" s="29">
        <v>3467130</v>
      </c>
      <c r="F38" s="217">
        <v>40000</v>
      </c>
      <c r="G38" s="30" t="s">
        <v>44</v>
      </c>
      <c r="H38" s="27" t="s">
        <v>22</v>
      </c>
      <c r="I38" s="27" t="s">
        <v>23</v>
      </c>
      <c r="J38" s="31" t="s">
        <v>28</v>
      </c>
      <c r="K38" s="27" t="s">
        <v>23</v>
      </c>
      <c r="L38" s="29" t="s">
        <v>110</v>
      </c>
      <c r="M38" s="29" t="s">
        <v>24</v>
      </c>
      <c r="N38" s="29" t="s">
        <v>25</v>
      </c>
      <c r="O38" s="29" t="s">
        <v>26</v>
      </c>
      <c r="P38" s="32" t="s">
        <v>37</v>
      </c>
      <c r="Q38" s="32" t="s">
        <v>38</v>
      </c>
      <c r="R38" s="29" t="s">
        <v>42</v>
      </c>
      <c r="S38" s="47" t="s">
        <v>43</v>
      </c>
    </row>
    <row r="39" spans="1:19" s="33" customFormat="1" ht="25.5" customHeight="1" x14ac:dyDescent="0.25">
      <c r="A39" s="46">
        <f t="shared" si="1"/>
        <v>8</v>
      </c>
      <c r="B39" s="28">
        <v>43208</v>
      </c>
      <c r="C39" s="29" t="s">
        <v>36</v>
      </c>
      <c r="D39" s="29">
        <v>111589</v>
      </c>
      <c r="E39" s="29">
        <v>3467132</v>
      </c>
      <c r="F39" s="217">
        <v>40000</v>
      </c>
      <c r="G39" s="30" t="s">
        <v>35</v>
      </c>
      <c r="H39" s="27" t="s">
        <v>22</v>
      </c>
      <c r="I39" s="27" t="s">
        <v>23</v>
      </c>
      <c r="J39" s="31" t="s">
        <v>28</v>
      </c>
      <c r="K39" s="27" t="s">
        <v>23</v>
      </c>
      <c r="L39" s="29" t="s">
        <v>110</v>
      </c>
      <c r="M39" s="29" t="s">
        <v>24</v>
      </c>
      <c r="N39" s="29" t="s">
        <v>25</v>
      </c>
      <c r="O39" s="29" t="s">
        <v>26</v>
      </c>
      <c r="P39" s="32" t="s">
        <v>37</v>
      </c>
      <c r="Q39" s="32" t="s">
        <v>38</v>
      </c>
      <c r="R39" s="29" t="s">
        <v>39</v>
      </c>
      <c r="S39" s="47" t="s">
        <v>40</v>
      </c>
    </row>
    <row r="40" spans="1:19" s="33" customFormat="1" ht="23.25" customHeight="1" x14ac:dyDescent="0.25">
      <c r="A40" s="46">
        <f t="shared" si="1"/>
        <v>9</v>
      </c>
      <c r="B40" s="28">
        <v>43208</v>
      </c>
      <c r="C40" s="29" t="s">
        <v>21</v>
      </c>
      <c r="D40" s="29">
        <v>111592</v>
      </c>
      <c r="E40" s="29">
        <v>3466891</v>
      </c>
      <c r="F40" s="217">
        <v>33000</v>
      </c>
      <c r="G40" s="30" t="s">
        <v>249</v>
      </c>
      <c r="H40" s="27" t="s">
        <v>22</v>
      </c>
      <c r="I40" s="27" t="s">
        <v>23</v>
      </c>
      <c r="J40" s="31" t="s">
        <v>28</v>
      </c>
      <c r="K40" s="27" t="s">
        <v>23</v>
      </c>
      <c r="L40" s="29" t="s">
        <v>219</v>
      </c>
      <c r="M40" s="29" t="s">
        <v>24</v>
      </c>
      <c r="N40" s="29" t="s">
        <v>25</v>
      </c>
      <c r="O40" s="29" t="s">
        <v>26</v>
      </c>
      <c r="P40" s="32" t="s">
        <v>37</v>
      </c>
      <c r="Q40" s="32" t="s">
        <v>38</v>
      </c>
      <c r="R40" s="29" t="s">
        <v>71</v>
      </c>
      <c r="S40" s="47" t="s">
        <v>250</v>
      </c>
    </row>
    <row r="41" spans="1:19" s="33" customFormat="1" ht="24.75" customHeight="1" x14ac:dyDescent="0.25">
      <c r="A41" s="46">
        <f t="shared" si="1"/>
        <v>10</v>
      </c>
      <c r="B41" s="28">
        <v>43208</v>
      </c>
      <c r="C41" s="29" t="s">
        <v>177</v>
      </c>
      <c r="D41" s="29">
        <v>111593</v>
      </c>
      <c r="E41" s="29">
        <v>3467485</v>
      </c>
      <c r="F41" s="217">
        <v>40000</v>
      </c>
      <c r="G41" s="30" t="s">
        <v>251</v>
      </c>
      <c r="H41" s="27" t="s">
        <v>22</v>
      </c>
      <c r="I41" s="27" t="s">
        <v>23</v>
      </c>
      <c r="J41" s="31" t="s">
        <v>28</v>
      </c>
      <c r="K41" s="27" t="s">
        <v>23</v>
      </c>
      <c r="L41" s="29" t="s">
        <v>179</v>
      </c>
      <c r="M41" s="29" t="s">
        <v>180</v>
      </c>
      <c r="N41" s="29" t="s">
        <v>181</v>
      </c>
      <c r="O41" s="29" t="s">
        <v>180</v>
      </c>
      <c r="P41" s="32" t="s">
        <v>182</v>
      </c>
      <c r="Q41" s="32" t="s">
        <v>183</v>
      </c>
      <c r="R41" s="29" t="s">
        <v>252</v>
      </c>
      <c r="S41" s="47" t="s">
        <v>253</v>
      </c>
    </row>
    <row r="42" spans="1:19" s="33" customFormat="1" ht="26.25" customHeight="1" x14ac:dyDescent="0.25">
      <c r="A42" s="46">
        <f t="shared" si="1"/>
        <v>11</v>
      </c>
      <c r="B42" s="28">
        <v>43208</v>
      </c>
      <c r="C42" s="29" t="s">
        <v>254</v>
      </c>
      <c r="D42" s="29">
        <v>111594</v>
      </c>
      <c r="E42" s="29">
        <v>3467359</v>
      </c>
      <c r="F42" s="217">
        <v>40000</v>
      </c>
      <c r="G42" s="30" t="s">
        <v>255</v>
      </c>
      <c r="H42" s="27" t="s">
        <v>22</v>
      </c>
      <c r="I42" s="27" t="s">
        <v>23</v>
      </c>
      <c r="J42" s="31" t="s">
        <v>28</v>
      </c>
      <c r="K42" s="27" t="s">
        <v>23</v>
      </c>
      <c r="L42" s="29" t="s">
        <v>256</v>
      </c>
      <c r="M42" s="29" t="s">
        <v>257</v>
      </c>
      <c r="N42" s="29" t="s">
        <v>258</v>
      </c>
      <c r="O42" s="29" t="s">
        <v>257</v>
      </c>
      <c r="P42" s="32" t="s">
        <v>259</v>
      </c>
      <c r="Q42" s="32" t="s">
        <v>260</v>
      </c>
      <c r="R42" s="29" t="s">
        <v>261</v>
      </c>
      <c r="S42" s="47" t="s">
        <v>262</v>
      </c>
    </row>
    <row r="43" spans="1:19" s="33" customFormat="1" ht="27" customHeight="1" x14ac:dyDescent="0.25">
      <c r="A43" s="46">
        <f t="shared" si="1"/>
        <v>12</v>
      </c>
      <c r="B43" s="28">
        <v>43208</v>
      </c>
      <c r="C43" s="29" t="s">
        <v>263</v>
      </c>
      <c r="D43" s="29">
        <v>111800</v>
      </c>
      <c r="E43" s="29">
        <v>3466559</v>
      </c>
      <c r="F43" s="217">
        <v>40000</v>
      </c>
      <c r="G43" s="30" t="s">
        <v>264</v>
      </c>
      <c r="H43" s="27" t="s">
        <v>22</v>
      </c>
      <c r="I43" s="27" t="s">
        <v>23</v>
      </c>
      <c r="J43" s="31" t="s">
        <v>28</v>
      </c>
      <c r="K43" s="27" t="s">
        <v>23</v>
      </c>
      <c r="L43" s="29" t="s">
        <v>188</v>
      </c>
      <c r="M43" s="29" t="s">
        <v>189</v>
      </c>
      <c r="N43" s="29" t="s">
        <v>132</v>
      </c>
      <c r="O43" s="29" t="s">
        <v>189</v>
      </c>
      <c r="P43" s="32" t="s">
        <v>265</v>
      </c>
      <c r="Q43" s="32" t="s">
        <v>266</v>
      </c>
      <c r="R43" s="29" t="s">
        <v>267</v>
      </c>
      <c r="S43" s="47" t="s">
        <v>268</v>
      </c>
    </row>
    <row r="44" spans="1:19" s="33" customFormat="1" ht="23.25" customHeight="1" x14ac:dyDescent="0.25">
      <c r="A44" s="46">
        <f t="shared" si="1"/>
        <v>13</v>
      </c>
      <c r="B44" s="28">
        <v>43208</v>
      </c>
      <c r="C44" s="29" t="s">
        <v>263</v>
      </c>
      <c r="D44" s="29">
        <v>89452</v>
      </c>
      <c r="E44" s="29">
        <v>3466360</v>
      </c>
      <c r="F44" s="217">
        <v>40000</v>
      </c>
      <c r="G44" s="30" t="s">
        <v>269</v>
      </c>
      <c r="H44" s="27" t="s">
        <v>22</v>
      </c>
      <c r="I44" s="27" t="s">
        <v>23</v>
      </c>
      <c r="J44" s="31" t="s">
        <v>28</v>
      </c>
      <c r="K44" s="27" t="s">
        <v>23</v>
      </c>
      <c r="L44" s="29" t="s">
        <v>188</v>
      </c>
      <c r="M44" s="29" t="s">
        <v>189</v>
      </c>
      <c r="N44" s="29" t="s">
        <v>132</v>
      </c>
      <c r="O44" s="29" t="s">
        <v>189</v>
      </c>
      <c r="P44" s="32" t="s">
        <v>265</v>
      </c>
      <c r="Q44" s="32" t="s">
        <v>266</v>
      </c>
      <c r="R44" s="29" t="s">
        <v>270</v>
      </c>
      <c r="S44" s="47" t="s">
        <v>271</v>
      </c>
    </row>
    <row r="45" spans="1:19" s="33" customFormat="1" ht="26.25" customHeight="1" x14ac:dyDescent="0.25">
      <c r="A45" s="46">
        <f t="shared" si="1"/>
        <v>14</v>
      </c>
      <c r="B45" s="28">
        <v>43208</v>
      </c>
      <c r="C45" s="29" t="s">
        <v>272</v>
      </c>
      <c r="D45" s="29">
        <v>89454</v>
      </c>
      <c r="E45" s="29">
        <v>3467500</v>
      </c>
      <c r="F45" s="217">
        <v>40000</v>
      </c>
      <c r="G45" s="30" t="s">
        <v>273</v>
      </c>
      <c r="H45" s="27" t="s">
        <v>22</v>
      </c>
      <c r="I45" s="27" t="s">
        <v>23</v>
      </c>
      <c r="J45" s="31" t="s">
        <v>28</v>
      </c>
      <c r="K45" s="27" t="s">
        <v>23</v>
      </c>
      <c r="L45" s="29" t="s">
        <v>179</v>
      </c>
      <c r="M45" s="29" t="s">
        <v>180</v>
      </c>
      <c r="N45" s="29" t="s">
        <v>181</v>
      </c>
      <c r="O45" s="29" t="s">
        <v>180</v>
      </c>
      <c r="P45" s="32" t="s">
        <v>203</v>
      </c>
      <c r="Q45" s="32" t="s">
        <v>274</v>
      </c>
      <c r="R45" s="29" t="s">
        <v>275</v>
      </c>
      <c r="S45" s="47" t="s">
        <v>276</v>
      </c>
    </row>
    <row r="46" spans="1:19" s="33" customFormat="1" ht="26.25" customHeight="1" x14ac:dyDescent="0.25">
      <c r="A46" s="46">
        <f t="shared" si="1"/>
        <v>15</v>
      </c>
      <c r="B46" s="28">
        <v>43208</v>
      </c>
      <c r="C46" s="29" t="s">
        <v>272</v>
      </c>
      <c r="D46" s="29">
        <v>89453</v>
      </c>
      <c r="E46" s="29">
        <v>3467508</v>
      </c>
      <c r="F46" s="217">
        <v>40000</v>
      </c>
      <c r="G46" s="30" t="s">
        <v>277</v>
      </c>
      <c r="H46" s="27" t="s">
        <v>22</v>
      </c>
      <c r="I46" s="27" t="s">
        <v>23</v>
      </c>
      <c r="J46" s="31" t="s">
        <v>28</v>
      </c>
      <c r="K46" s="27" t="s">
        <v>23</v>
      </c>
      <c r="L46" s="29" t="s">
        <v>179</v>
      </c>
      <c r="M46" s="29" t="s">
        <v>180</v>
      </c>
      <c r="N46" s="29" t="s">
        <v>181</v>
      </c>
      <c r="O46" s="29" t="s">
        <v>180</v>
      </c>
      <c r="P46" s="32" t="s">
        <v>203</v>
      </c>
      <c r="Q46" s="32" t="s">
        <v>274</v>
      </c>
      <c r="R46" s="29" t="s">
        <v>278</v>
      </c>
      <c r="S46" s="47" t="s">
        <v>279</v>
      </c>
    </row>
    <row r="47" spans="1:19" s="33" customFormat="1" ht="26.25" customHeight="1" x14ac:dyDescent="0.25">
      <c r="A47" s="46">
        <f t="shared" si="1"/>
        <v>16</v>
      </c>
      <c r="B47" s="28">
        <v>43208</v>
      </c>
      <c r="C47" s="29" t="s">
        <v>254</v>
      </c>
      <c r="D47" s="29">
        <v>89455</v>
      </c>
      <c r="E47" s="29">
        <v>3467360</v>
      </c>
      <c r="F47" s="217">
        <v>40000</v>
      </c>
      <c r="G47" s="30" t="s">
        <v>280</v>
      </c>
      <c r="H47" s="27" t="s">
        <v>22</v>
      </c>
      <c r="I47" s="27" t="s">
        <v>23</v>
      </c>
      <c r="J47" s="31" t="s">
        <v>28</v>
      </c>
      <c r="K47" s="27" t="s">
        <v>23</v>
      </c>
      <c r="L47" s="29" t="s">
        <v>256</v>
      </c>
      <c r="M47" s="29" t="s">
        <v>257</v>
      </c>
      <c r="N47" s="29" t="s">
        <v>258</v>
      </c>
      <c r="O47" s="29" t="s">
        <v>257</v>
      </c>
      <c r="P47" s="32" t="s">
        <v>259</v>
      </c>
      <c r="Q47" s="32" t="s">
        <v>260</v>
      </c>
      <c r="R47" s="29" t="s">
        <v>261</v>
      </c>
      <c r="S47" s="47" t="s">
        <v>262</v>
      </c>
    </row>
    <row r="48" spans="1:19" s="33" customFormat="1" ht="26.25" customHeight="1" x14ac:dyDescent="0.25">
      <c r="A48" s="46">
        <f t="shared" si="1"/>
        <v>17</v>
      </c>
      <c r="B48" s="28">
        <v>43208</v>
      </c>
      <c r="C48" s="29" t="s">
        <v>281</v>
      </c>
      <c r="D48" s="29">
        <v>89456</v>
      </c>
      <c r="E48" s="29">
        <v>3467499</v>
      </c>
      <c r="F48" s="217">
        <v>33000</v>
      </c>
      <c r="G48" s="30" t="s">
        <v>282</v>
      </c>
      <c r="H48" s="27" t="s">
        <v>22</v>
      </c>
      <c r="I48" s="27" t="s">
        <v>23</v>
      </c>
      <c r="J48" s="31" t="s">
        <v>28</v>
      </c>
      <c r="K48" s="27" t="s">
        <v>23</v>
      </c>
      <c r="L48" s="29" t="s">
        <v>281</v>
      </c>
      <c r="M48" s="29" t="s">
        <v>24</v>
      </c>
      <c r="N48" s="29" t="s">
        <v>25</v>
      </c>
      <c r="O48" s="29" t="s">
        <v>26</v>
      </c>
      <c r="P48" s="32" t="s">
        <v>283</v>
      </c>
      <c r="Q48" s="32" t="s">
        <v>284</v>
      </c>
      <c r="R48" s="29" t="s">
        <v>285</v>
      </c>
      <c r="S48" s="47" t="s">
        <v>286</v>
      </c>
    </row>
    <row r="49" spans="1:19" s="33" customFormat="1" ht="20.25" x14ac:dyDescent="0.25">
      <c r="A49" s="46">
        <f t="shared" si="1"/>
        <v>18</v>
      </c>
      <c r="B49" s="28">
        <v>43208</v>
      </c>
      <c r="C49" s="29" t="s">
        <v>46</v>
      </c>
      <c r="D49" s="29">
        <v>89457</v>
      </c>
      <c r="E49" s="29">
        <v>3467367</v>
      </c>
      <c r="F49" s="217">
        <v>40000</v>
      </c>
      <c r="G49" s="30" t="s">
        <v>287</v>
      </c>
      <c r="H49" s="27" t="s">
        <v>22</v>
      </c>
      <c r="I49" s="27" t="s">
        <v>23</v>
      </c>
      <c r="J49" s="31" t="s">
        <v>28</v>
      </c>
      <c r="K49" s="27" t="s">
        <v>23</v>
      </c>
      <c r="L49" s="29" t="s">
        <v>46</v>
      </c>
      <c r="M49" s="29" t="s">
        <v>288</v>
      </c>
      <c r="N49" s="29" t="s">
        <v>258</v>
      </c>
      <c r="O49" s="29" t="s">
        <v>288</v>
      </c>
      <c r="P49" s="32" t="s">
        <v>289</v>
      </c>
      <c r="Q49" s="32" t="s">
        <v>290</v>
      </c>
      <c r="R49" s="29" t="s">
        <v>37</v>
      </c>
      <c r="S49" s="47" t="s">
        <v>291</v>
      </c>
    </row>
    <row r="50" spans="1:19" s="33" customFormat="1" ht="20.25" x14ac:dyDescent="0.25">
      <c r="A50" s="46">
        <f t="shared" si="1"/>
        <v>19</v>
      </c>
      <c r="B50" s="28">
        <v>43208</v>
      </c>
      <c r="C50" s="29" t="s">
        <v>292</v>
      </c>
      <c r="D50" s="29">
        <v>89458</v>
      </c>
      <c r="E50" s="29">
        <v>3467352</v>
      </c>
      <c r="F50" s="217">
        <v>33000</v>
      </c>
      <c r="G50" s="30" t="s">
        <v>293</v>
      </c>
      <c r="H50" s="27" t="s">
        <v>22</v>
      </c>
      <c r="I50" s="27" t="s">
        <v>23</v>
      </c>
      <c r="J50" s="31" t="s">
        <v>28</v>
      </c>
      <c r="K50" s="27" t="s">
        <v>23</v>
      </c>
      <c r="L50" s="29" t="s">
        <v>294</v>
      </c>
      <c r="M50" s="29" t="s">
        <v>180</v>
      </c>
      <c r="N50" s="29" t="s">
        <v>181</v>
      </c>
      <c r="O50" s="29" t="s">
        <v>180</v>
      </c>
      <c r="P50" s="32" t="s">
        <v>295</v>
      </c>
      <c r="Q50" s="32" t="s">
        <v>296</v>
      </c>
      <c r="R50" s="29" t="s">
        <v>27</v>
      </c>
      <c r="S50" s="47" t="s">
        <v>297</v>
      </c>
    </row>
    <row r="51" spans="1:19" s="33" customFormat="1" ht="21" thickBot="1" x14ac:dyDescent="0.3">
      <c r="A51" s="276">
        <f t="shared" si="1"/>
        <v>20</v>
      </c>
      <c r="B51" s="277">
        <v>43208</v>
      </c>
      <c r="C51" s="278" t="s">
        <v>298</v>
      </c>
      <c r="D51" s="278">
        <v>89459</v>
      </c>
      <c r="E51" s="278">
        <v>3466704</v>
      </c>
      <c r="F51" s="279">
        <v>40000</v>
      </c>
      <c r="G51" s="280" t="s">
        <v>299</v>
      </c>
      <c r="H51" s="281" t="s">
        <v>22</v>
      </c>
      <c r="I51" s="281" t="s">
        <v>23</v>
      </c>
      <c r="J51" s="282" t="s">
        <v>28</v>
      </c>
      <c r="K51" s="281" t="s">
        <v>23</v>
      </c>
      <c r="L51" s="278" t="s">
        <v>300</v>
      </c>
      <c r="M51" s="278" t="s">
        <v>47</v>
      </c>
      <c r="N51" s="278" t="s">
        <v>25</v>
      </c>
      <c r="O51" s="278" t="s">
        <v>47</v>
      </c>
      <c r="P51" s="291" t="s">
        <v>301</v>
      </c>
      <c r="Q51" s="291"/>
      <c r="R51" s="281" t="s">
        <v>302</v>
      </c>
      <c r="S51" s="302" t="s">
        <v>303</v>
      </c>
    </row>
    <row r="52" spans="1:19" s="1" customFormat="1" ht="45" customHeight="1" thickBot="1" x14ac:dyDescent="0.3">
      <c r="A52" s="285" t="s">
        <v>48</v>
      </c>
      <c r="B52" s="286"/>
      <c r="C52" s="287"/>
      <c r="D52" s="288" t="s">
        <v>304</v>
      </c>
      <c r="E52" s="288"/>
      <c r="F52" s="299">
        <f>SUM(F32:F51)</f>
        <v>789000</v>
      </c>
      <c r="G52" s="300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90"/>
    </row>
    <row r="53" spans="1:19" s="33" customFormat="1" ht="12.75" customHeight="1" thickBot="1" x14ac:dyDescent="0.3">
      <c r="A53" s="292"/>
      <c r="B53" s="293"/>
      <c r="C53" s="294"/>
      <c r="D53" s="294"/>
      <c r="E53" s="294"/>
      <c r="F53" s="295"/>
      <c r="G53" s="296"/>
      <c r="H53" s="297"/>
      <c r="J53" s="298"/>
      <c r="K53" s="220"/>
      <c r="L53" s="293"/>
      <c r="M53" s="218"/>
      <c r="N53" s="219"/>
      <c r="O53" s="219"/>
      <c r="P53" s="219"/>
      <c r="Q53" s="219"/>
      <c r="R53" s="219"/>
      <c r="S53" s="222"/>
    </row>
    <row r="54" spans="1:19" s="33" customFormat="1" ht="20.25" x14ac:dyDescent="0.25">
      <c r="A54" s="38">
        <v>1</v>
      </c>
      <c r="B54" s="39">
        <v>43209</v>
      </c>
      <c r="C54" s="40" t="s">
        <v>315</v>
      </c>
      <c r="D54" s="40">
        <v>89463</v>
      </c>
      <c r="E54" s="40">
        <v>3466655</v>
      </c>
      <c r="F54" s="283">
        <v>40000</v>
      </c>
      <c r="G54" s="41" t="s">
        <v>316</v>
      </c>
      <c r="H54" s="42" t="s">
        <v>22</v>
      </c>
      <c r="I54" s="264" t="s">
        <v>23</v>
      </c>
      <c r="J54" s="43" t="s">
        <v>28</v>
      </c>
      <c r="K54" s="264" t="s">
        <v>23</v>
      </c>
      <c r="L54" s="40" t="s">
        <v>29</v>
      </c>
      <c r="M54" s="265" t="s">
        <v>30</v>
      </c>
      <c r="N54" s="266" t="s">
        <v>31</v>
      </c>
      <c r="O54" s="266" t="s">
        <v>32</v>
      </c>
      <c r="P54" s="267" t="s">
        <v>317</v>
      </c>
      <c r="Q54" s="267" t="s">
        <v>318</v>
      </c>
      <c r="R54" s="266" t="s">
        <v>33</v>
      </c>
      <c r="S54" s="268" t="s">
        <v>319</v>
      </c>
    </row>
    <row r="55" spans="1:19" s="33" customFormat="1" ht="20.25" x14ac:dyDescent="0.25">
      <c r="A55" s="46">
        <f t="shared" ref="A55:A65" si="2">A54+1</f>
        <v>2</v>
      </c>
      <c r="B55" s="28">
        <v>43209</v>
      </c>
      <c r="C55" s="29" t="s">
        <v>186</v>
      </c>
      <c r="D55" s="29">
        <v>89460</v>
      </c>
      <c r="E55" s="29">
        <v>3467587</v>
      </c>
      <c r="F55" s="217">
        <v>33000</v>
      </c>
      <c r="G55" s="30" t="s">
        <v>320</v>
      </c>
      <c r="H55" s="27" t="s">
        <v>22</v>
      </c>
      <c r="I55" s="269" t="s">
        <v>23</v>
      </c>
      <c r="J55" s="31" t="s">
        <v>28</v>
      </c>
      <c r="K55" s="269" t="s">
        <v>23</v>
      </c>
      <c r="L55" s="29" t="s">
        <v>186</v>
      </c>
      <c r="M55" s="221" t="s">
        <v>192</v>
      </c>
      <c r="N55" s="29" t="s">
        <v>25</v>
      </c>
      <c r="O55" s="29" t="s">
        <v>47</v>
      </c>
      <c r="P55" s="32" t="s">
        <v>27</v>
      </c>
      <c r="Q55" s="219" t="s">
        <v>321</v>
      </c>
      <c r="R55" s="218" t="s">
        <v>322</v>
      </c>
      <c r="S55" s="270" t="s">
        <v>323</v>
      </c>
    </row>
    <row r="56" spans="1:19" s="33" customFormat="1" ht="20.25" x14ac:dyDescent="0.25">
      <c r="A56" s="46">
        <f t="shared" si="2"/>
        <v>3</v>
      </c>
      <c r="B56" s="28">
        <v>43209</v>
      </c>
      <c r="C56" s="29" t="s">
        <v>151</v>
      </c>
      <c r="D56" s="29">
        <v>89462</v>
      </c>
      <c r="E56" s="29">
        <v>3467601</v>
      </c>
      <c r="F56" s="217">
        <v>40000</v>
      </c>
      <c r="G56" s="30" t="s">
        <v>324</v>
      </c>
      <c r="H56" s="27" t="s">
        <v>22</v>
      </c>
      <c r="I56" s="269" t="s">
        <v>23</v>
      </c>
      <c r="J56" s="31" t="s">
        <v>28</v>
      </c>
      <c r="K56" s="269" t="s">
        <v>23</v>
      </c>
      <c r="L56" s="29" t="s">
        <v>219</v>
      </c>
      <c r="M56" s="221" t="s">
        <v>24</v>
      </c>
      <c r="N56" s="29" t="s">
        <v>25</v>
      </c>
      <c r="O56" s="29" t="s">
        <v>26</v>
      </c>
      <c r="P56" s="32" t="s">
        <v>325</v>
      </c>
      <c r="Q56" s="219" t="s">
        <v>326</v>
      </c>
      <c r="R56" s="218" t="s">
        <v>33</v>
      </c>
      <c r="S56" s="270" t="s">
        <v>327</v>
      </c>
    </row>
    <row r="57" spans="1:19" s="33" customFormat="1" ht="20.25" x14ac:dyDescent="0.25">
      <c r="A57" s="46">
        <f t="shared" si="2"/>
        <v>4</v>
      </c>
      <c r="B57" s="28">
        <v>43209</v>
      </c>
      <c r="C57" s="29" t="s">
        <v>292</v>
      </c>
      <c r="D57" s="29">
        <v>89464</v>
      </c>
      <c r="E57" s="29">
        <v>3466351</v>
      </c>
      <c r="F57" s="217">
        <v>33000</v>
      </c>
      <c r="G57" s="30" t="s">
        <v>328</v>
      </c>
      <c r="H57" s="27" t="s">
        <v>22</v>
      </c>
      <c r="I57" s="269" t="s">
        <v>23</v>
      </c>
      <c r="J57" s="31" t="s">
        <v>28</v>
      </c>
      <c r="K57" s="269" t="s">
        <v>23</v>
      </c>
      <c r="L57" s="29" t="s">
        <v>219</v>
      </c>
      <c r="M57" s="221" t="s">
        <v>24</v>
      </c>
      <c r="N57" s="29" t="s">
        <v>25</v>
      </c>
      <c r="O57" s="29" t="s">
        <v>26</v>
      </c>
      <c r="P57" s="32" t="s">
        <v>295</v>
      </c>
      <c r="Q57" s="219" t="s">
        <v>297</v>
      </c>
      <c r="R57" s="218" t="s">
        <v>27</v>
      </c>
      <c r="S57" s="270" t="s">
        <v>297</v>
      </c>
    </row>
    <row r="58" spans="1:19" s="33" customFormat="1" ht="20.25" x14ac:dyDescent="0.25">
      <c r="A58" s="46">
        <f t="shared" si="2"/>
        <v>5</v>
      </c>
      <c r="B58" s="28">
        <v>43209</v>
      </c>
      <c r="C58" s="29" t="s">
        <v>329</v>
      </c>
      <c r="D58" s="29">
        <v>89461</v>
      </c>
      <c r="E58" s="29">
        <v>3467089</v>
      </c>
      <c r="F58" s="217">
        <v>40000</v>
      </c>
      <c r="G58" s="30" t="s">
        <v>158</v>
      </c>
      <c r="H58" s="27" t="s">
        <v>22</v>
      </c>
      <c r="I58" s="269" t="s">
        <v>23</v>
      </c>
      <c r="J58" s="31" t="s">
        <v>28</v>
      </c>
      <c r="K58" s="269" t="s">
        <v>23</v>
      </c>
      <c r="L58" s="29" t="s">
        <v>207</v>
      </c>
      <c r="M58" s="221" t="s">
        <v>189</v>
      </c>
      <c r="N58" s="29" t="s">
        <v>132</v>
      </c>
      <c r="O58" s="29" t="s">
        <v>189</v>
      </c>
      <c r="P58" s="32" t="s">
        <v>330</v>
      </c>
      <c r="Q58" s="219" t="s">
        <v>331</v>
      </c>
      <c r="R58" s="218" t="s">
        <v>332</v>
      </c>
      <c r="S58" s="270" t="s">
        <v>160</v>
      </c>
    </row>
    <row r="59" spans="1:19" s="33" customFormat="1" ht="20.25" x14ac:dyDescent="0.25">
      <c r="A59" s="46">
        <f t="shared" si="2"/>
        <v>6</v>
      </c>
      <c r="B59" s="28">
        <v>43209</v>
      </c>
      <c r="C59" s="29" t="s">
        <v>46</v>
      </c>
      <c r="D59" s="29">
        <v>89465</v>
      </c>
      <c r="E59" s="29">
        <v>3467368</v>
      </c>
      <c r="F59" s="217">
        <v>40000</v>
      </c>
      <c r="G59" s="30" t="s">
        <v>255</v>
      </c>
      <c r="H59" s="27" t="s">
        <v>22</v>
      </c>
      <c r="I59" s="269" t="s">
        <v>23</v>
      </c>
      <c r="J59" s="31" t="s">
        <v>28</v>
      </c>
      <c r="K59" s="269" t="s">
        <v>23</v>
      </c>
      <c r="L59" s="29" t="s">
        <v>46</v>
      </c>
      <c r="M59" s="221" t="s">
        <v>288</v>
      </c>
      <c r="N59" s="29" t="s">
        <v>258</v>
      </c>
      <c r="O59" s="29" t="s">
        <v>288</v>
      </c>
      <c r="P59" s="32" t="s">
        <v>333</v>
      </c>
      <c r="Q59" s="219" t="s">
        <v>260</v>
      </c>
      <c r="R59" s="218" t="s">
        <v>334</v>
      </c>
      <c r="S59" s="270" t="s">
        <v>335</v>
      </c>
    </row>
    <row r="60" spans="1:19" s="33" customFormat="1" ht="20.25" x14ac:dyDescent="0.25">
      <c r="A60" s="46">
        <f t="shared" si="2"/>
        <v>7</v>
      </c>
      <c r="B60" s="28">
        <v>43209</v>
      </c>
      <c r="C60" s="29" t="s">
        <v>36</v>
      </c>
      <c r="D60" s="29">
        <v>89469</v>
      </c>
      <c r="E60" s="29">
        <v>3467134</v>
      </c>
      <c r="F60" s="217">
        <v>40000</v>
      </c>
      <c r="G60" s="30" t="s">
        <v>120</v>
      </c>
      <c r="H60" s="27" t="s">
        <v>22</v>
      </c>
      <c r="I60" s="269" t="s">
        <v>23</v>
      </c>
      <c r="J60" s="31" t="s">
        <v>28</v>
      </c>
      <c r="K60" s="269" t="s">
        <v>23</v>
      </c>
      <c r="L60" s="29" t="s">
        <v>36</v>
      </c>
      <c r="M60" s="221" t="s">
        <v>24</v>
      </c>
      <c r="N60" s="29" t="s">
        <v>25</v>
      </c>
      <c r="O60" s="29" t="s">
        <v>26</v>
      </c>
      <c r="P60" s="32" t="s">
        <v>37</v>
      </c>
      <c r="Q60" s="219" t="s">
        <v>38</v>
      </c>
      <c r="R60" s="218" t="s">
        <v>118</v>
      </c>
      <c r="S60" s="270" t="s">
        <v>119</v>
      </c>
    </row>
    <row r="61" spans="1:19" s="33" customFormat="1" ht="20.25" x14ac:dyDescent="0.25">
      <c r="A61" s="46">
        <f t="shared" si="2"/>
        <v>8</v>
      </c>
      <c r="B61" s="28">
        <v>43209</v>
      </c>
      <c r="C61" s="29" t="s">
        <v>36</v>
      </c>
      <c r="D61" s="29">
        <v>89468</v>
      </c>
      <c r="E61" s="29">
        <v>3467133</v>
      </c>
      <c r="F61" s="217">
        <v>40000</v>
      </c>
      <c r="G61" s="30" t="s">
        <v>35</v>
      </c>
      <c r="H61" s="27" t="s">
        <v>22</v>
      </c>
      <c r="I61" s="269" t="s">
        <v>23</v>
      </c>
      <c r="J61" s="31" t="s">
        <v>28</v>
      </c>
      <c r="K61" s="269" t="s">
        <v>23</v>
      </c>
      <c r="L61" s="29" t="s">
        <v>36</v>
      </c>
      <c r="M61" s="221" t="s">
        <v>24</v>
      </c>
      <c r="N61" s="29" t="s">
        <v>25</v>
      </c>
      <c r="O61" s="29" t="s">
        <v>26</v>
      </c>
      <c r="P61" s="32" t="s">
        <v>37</v>
      </c>
      <c r="Q61" s="219" t="s">
        <v>38</v>
      </c>
      <c r="R61" s="218" t="s">
        <v>42</v>
      </c>
      <c r="S61" s="270" t="s">
        <v>40</v>
      </c>
    </row>
    <row r="62" spans="1:19" s="33" customFormat="1" ht="20.25" x14ac:dyDescent="0.25">
      <c r="A62" s="46">
        <f t="shared" si="2"/>
        <v>9</v>
      </c>
      <c r="B62" s="28">
        <v>43209</v>
      </c>
      <c r="C62" s="29" t="s">
        <v>36</v>
      </c>
      <c r="D62" s="29">
        <v>89466</v>
      </c>
      <c r="E62" s="29">
        <v>3467144</v>
      </c>
      <c r="F62" s="217">
        <v>40000</v>
      </c>
      <c r="G62" s="30" t="s">
        <v>44</v>
      </c>
      <c r="H62" s="27" t="s">
        <v>22</v>
      </c>
      <c r="I62" s="269" t="s">
        <v>23</v>
      </c>
      <c r="J62" s="31" t="s">
        <v>28</v>
      </c>
      <c r="K62" s="269" t="s">
        <v>23</v>
      </c>
      <c r="L62" s="29" t="s">
        <v>36</v>
      </c>
      <c r="M62" s="221" t="s">
        <v>24</v>
      </c>
      <c r="N62" s="29" t="s">
        <v>25</v>
      </c>
      <c r="O62" s="29" t="s">
        <v>26</v>
      </c>
      <c r="P62" s="32" t="s">
        <v>37</v>
      </c>
      <c r="Q62" s="219" t="s">
        <v>38</v>
      </c>
      <c r="R62" s="218" t="s">
        <v>33</v>
      </c>
      <c r="S62" s="270" t="s">
        <v>336</v>
      </c>
    </row>
    <row r="63" spans="1:19" s="33" customFormat="1" ht="20.25" x14ac:dyDescent="0.25">
      <c r="A63" s="46">
        <f t="shared" si="2"/>
        <v>10</v>
      </c>
      <c r="B63" s="28">
        <v>43209</v>
      </c>
      <c r="C63" s="29" t="s">
        <v>36</v>
      </c>
      <c r="D63" s="29">
        <v>89467</v>
      </c>
      <c r="E63" s="29">
        <v>3467145</v>
      </c>
      <c r="F63" s="217">
        <v>40000</v>
      </c>
      <c r="G63" s="30" t="s">
        <v>112</v>
      </c>
      <c r="H63" s="27" t="s">
        <v>22</v>
      </c>
      <c r="I63" s="269" t="s">
        <v>23</v>
      </c>
      <c r="J63" s="31" t="s">
        <v>28</v>
      </c>
      <c r="K63" s="269" t="s">
        <v>23</v>
      </c>
      <c r="L63" s="29" t="s">
        <v>36</v>
      </c>
      <c r="M63" s="221" t="s">
        <v>24</v>
      </c>
      <c r="N63" s="29" t="s">
        <v>25</v>
      </c>
      <c r="O63" s="29" t="s">
        <v>26</v>
      </c>
      <c r="P63" s="32" t="s">
        <v>37</v>
      </c>
      <c r="Q63" s="219" t="s">
        <v>38</v>
      </c>
      <c r="R63" s="218" t="s">
        <v>113</v>
      </c>
      <c r="S63" s="270" t="s">
        <v>337</v>
      </c>
    </row>
    <row r="64" spans="1:19" s="33" customFormat="1" ht="20.25" x14ac:dyDescent="0.25">
      <c r="A64" s="46">
        <f t="shared" si="2"/>
        <v>11</v>
      </c>
      <c r="B64" s="28">
        <v>43209</v>
      </c>
      <c r="C64" s="29" t="s">
        <v>254</v>
      </c>
      <c r="D64" s="29">
        <v>89470</v>
      </c>
      <c r="E64" s="29">
        <v>3467361</v>
      </c>
      <c r="F64" s="217">
        <v>40000</v>
      </c>
      <c r="G64" s="30" t="s">
        <v>338</v>
      </c>
      <c r="H64" s="27" t="s">
        <v>22</v>
      </c>
      <c r="I64" s="269" t="s">
        <v>23</v>
      </c>
      <c r="J64" s="31" t="s">
        <v>28</v>
      </c>
      <c r="K64" s="269" t="s">
        <v>23</v>
      </c>
      <c r="L64" s="29" t="s">
        <v>254</v>
      </c>
      <c r="M64" s="221" t="s">
        <v>257</v>
      </c>
      <c r="N64" s="29" t="s">
        <v>181</v>
      </c>
      <c r="O64" s="29" t="s">
        <v>257</v>
      </c>
      <c r="P64" s="32" t="s">
        <v>339</v>
      </c>
      <c r="Q64" s="219" t="s">
        <v>340</v>
      </c>
      <c r="R64" s="218" t="s">
        <v>270</v>
      </c>
      <c r="S64" s="270" t="s">
        <v>341</v>
      </c>
    </row>
    <row r="65" spans="1:19" s="33" customFormat="1" ht="20.25" x14ac:dyDescent="0.25">
      <c r="A65" s="46">
        <f t="shared" si="2"/>
        <v>12</v>
      </c>
      <c r="B65" s="28">
        <v>43209</v>
      </c>
      <c r="C65" s="29" t="s">
        <v>162</v>
      </c>
      <c r="D65" s="29">
        <v>89471</v>
      </c>
      <c r="E65" s="29">
        <v>3467439</v>
      </c>
      <c r="F65" s="217">
        <v>45000</v>
      </c>
      <c r="G65" s="30" t="s">
        <v>230</v>
      </c>
      <c r="H65" s="27" t="s">
        <v>22</v>
      </c>
      <c r="I65" s="269" t="s">
        <v>23</v>
      </c>
      <c r="J65" s="31" t="s">
        <v>28</v>
      </c>
      <c r="K65" s="269" t="s">
        <v>23</v>
      </c>
      <c r="L65" s="29" t="s">
        <v>164</v>
      </c>
      <c r="M65" s="221" t="s">
        <v>139</v>
      </c>
      <c r="N65" s="29" t="s">
        <v>132</v>
      </c>
      <c r="O65" s="29" t="s">
        <v>63</v>
      </c>
      <c r="P65" s="32" t="s">
        <v>165</v>
      </c>
      <c r="Q65" s="219" t="s">
        <v>166</v>
      </c>
      <c r="R65" s="218" t="s">
        <v>231</v>
      </c>
      <c r="S65" s="270" t="s">
        <v>232</v>
      </c>
    </row>
    <row r="66" spans="1:19" s="33" customFormat="1" ht="20.25" x14ac:dyDescent="0.25">
      <c r="A66" s="46">
        <v>13</v>
      </c>
      <c r="B66" s="28">
        <v>43209</v>
      </c>
      <c r="C66" s="29" t="s">
        <v>177</v>
      </c>
      <c r="D66" s="29">
        <v>89472</v>
      </c>
      <c r="E66" s="29">
        <v>3467486</v>
      </c>
      <c r="F66" s="217">
        <v>33000</v>
      </c>
      <c r="G66" s="30" t="s">
        <v>251</v>
      </c>
      <c r="H66" s="27" t="s">
        <v>22</v>
      </c>
      <c r="I66" s="269" t="s">
        <v>23</v>
      </c>
      <c r="J66" s="31" t="s">
        <v>28</v>
      </c>
      <c r="K66" s="269" t="s">
        <v>23</v>
      </c>
      <c r="L66" s="29" t="s">
        <v>179</v>
      </c>
      <c r="M66" s="221" t="s">
        <v>180</v>
      </c>
      <c r="N66" s="29" t="s">
        <v>258</v>
      </c>
      <c r="O66" s="29" t="s">
        <v>180</v>
      </c>
      <c r="P66" s="32" t="s">
        <v>342</v>
      </c>
      <c r="Q66" s="219" t="s">
        <v>183</v>
      </c>
      <c r="R66" s="218" t="s">
        <v>252</v>
      </c>
      <c r="S66" s="270" t="s">
        <v>185</v>
      </c>
    </row>
    <row r="67" spans="1:19" s="33" customFormat="1" ht="34.5" customHeight="1" thickBot="1" x14ac:dyDescent="0.3">
      <c r="A67" s="48">
        <f>A66+1</f>
        <v>14</v>
      </c>
      <c r="B67" s="49">
        <v>43209</v>
      </c>
      <c r="C67" s="50" t="s">
        <v>292</v>
      </c>
      <c r="D67" s="50">
        <v>89473</v>
      </c>
      <c r="E67" s="50">
        <v>3467353</v>
      </c>
      <c r="F67" s="284">
        <v>33000</v>
      </c>
      <c r="G67" s="51" t="s">
        <v>343</v>
      </c>
      <c r="H67" s="52" t="s">
        <v>22</v>
      </c>
      <c r="I67" s="271" t="s">
        <v>23</v>
      </c>
      <c r="J67" s="53" t="s">
        <v>28</v>
      </c>
      <c r="K67" s="271" t="s">
        <v>23</v>
      </c>
      <c r="L67" s="50" t="s">
        <v>29</v>
      </c>
      <c r="M67" s="272" t="s">
        <v>30</v>
      </c>
      <c r="N67" s="273" t="s">
        <v>31</v>
      </c>
      <c r="O67" s="273" t="s">
        <v>32</v>
      </c>
      <c r="P67" s="274" t="s">
        <v>295</v>
      </c>
      <c r="Q67" s="274" t="s">
        <v>344</v>
      </c>
      <c r="R67" s="273" t="s">
        <v>345</v>
      </c>
      <c r="S67" s="275" t="s">
        <v>346</v>
      </c>
    </row>
    <row r="68" spans="1:19" s="1" customFormat="1" ht="51.75" customHeight="1" thickBot="1" x14ac:dyDescent="0.3">
      <c r="A68" s="285" t="s">
        <v>48</v>
      </c>
      <c r="B68" s="286"/>
      <c r="C68" s="287"/>
      <c r="D68" s="288" t="s">
        <v>347</v>
      </c>
      <c r="E68" s="288"/>
      <c r="F68" s="299">
        <f>SUM(F54:F67)</f>
        <v>537000</v>
      </c>
      <c r="G68" s="309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1"/>
    </row>
    <row r="69" spans="1:19" s="1" customFormat="1" ht="21" thickBot="1" x14ac:dyDescent="0.3">
      <c r="A69" s="251"/>
      <c r="B69" s="252"/>
      <c r="C69" s="253"/>
      <c r="D69" s="254"/>
      <c r="E69" s="254"/>
      <c r="F69" s="308"/>
      <c r="G69" s="312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4"/>
    </row>
    <row r="70" spans="1:19" s="322" customFormat="1" ht="45.75" customHeight="1" thickBot="1" x14ac:dyDescent="0.3">
      <c r="A70" s="319" t="s">
        <v>48</v>
      </c>
      <c r="B70" s="320"/>
      <c r="C70" s="320"/>
      <c r="D70" s="320"/>
      <c r="E70" s="321"/>
      <c r="F70" s="318">
        <v>4580000</v>
      </c>
      <c r="G70" s="315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7"/>
    </row>
    <row r="71" spans="1:19" s="1" customFormat="1" ht="20.25" x14ac:dyDescent="0.25">
      <c r="A71" s="251"/>
      <c r="B71" s="252"/>
      <c r="C71" s="253"/>
      <c r="D71" s="258"/>
      <c r="E71" s="258"/>
      <c r="F71" s="35"/>
      <c r="G71" s="259"/>
      <c r="H71" s="260"/>
      <c r="J71" s="261"/>
      <c r="K71" s="258"/>
      <c r="L71" s="262"/>
      <c r="M71" s="263"/>
      <c r="N71" s="215"/>
      <c r="O71" s="215"/>
      <c r="P71" s="215"/>
      <c r="Q71" s="215"/>
      <c r="R71" s="215"/>
      <c r="S71" s="216"/>
    </row>
    <row r="72" spans="1:19" s="1" customFormat="1" ht="20.25" x14ac:dyDescent="0.25">
      <c r="A72" s="251"/>
      <c r="B72" s="252"/>
      <c r="C72" s="253"/>
      <c r="D72" s="25"/>
      <c r="E72" s="25"/>
      <c r="F72" s="26"/>
      <c r="G72" s="211"/>
      <c r="H72" s="212"/>
      <c r="J72" s="213"/>
      <c r="K72" s="25"/>
      <c r="L72" s="194"/>
      <c r="M72" s="214"/>
      <c r="N72" s="215"/>
      <c r="O72" s="215"/>
      <c r="P72" s="215"/>
      <c r="Q72" s="215"/>
      <c r="R72" s="215"/>
      <c r="S72" s="216"/>
    </row>
    <row r="73" spans="1:19" s="1" customFormat="1" ht="20.25" x14ac:dyDescent="0.25">
      <c r="A73" s="251"/>
      <c r="B73" s="252"/>
      <c r="C73" s="253"/>
      <c r="D73" s="25"/>
      <c r="E73" s="25"/>
      <c r="F73" s="26"/>
      <c r="G73" s="211"/>
      <c r="H73" s="212"/>
      <c r="J73" s="213"/>
      <c r="K73" s="25"/>
      <c r="L73" s="194"/>
      <c r="M73" s="214"/>
      <c r="N73" s="215"/>
      <c r="O73" s="215"/>
      <c r="P73" s="215"/>
      <c r="Q73" s="215"/>
      <c r="R73" s="215"/>
      <c r="S73" s="216"/>
    </row>
    <row r="74" spans="1:19" s="1" customFormat="1" ht="20.25" x14ac:dyDescent="0.25">
      <c r="A74" s="251"/>
      <c r="B74" s="252"/>
      <c r="C74" s="253"/>
      <c r="D74" s="25"/>
      <c r="E74" s="25"/>
      <c r="F74" s="26"/>
      <c r="G74" s="211"/>
      <c r="H74" s="212"/>
      <c r="J74" s="213"/>
      <c r="K74" s="25"/>
      <c r="L74" s="194"/>
      <c r="M74" s="214"/>
      <c r="N74" s="215"/>
      <c r="O74" s="215"/>
      <c r="P74" s="215"/>
      <c r="Q74" s="215"/>
      <c r="R74" s="215"/>
      <c r="S74" s="216"/>
    </row>
    <row r="75" spans="1:19" s="1" customFormat="1" ht="20.25" x14ac:dyDescent="0.25">
      <c r="A75" s="251"/>
      <c r="B75" s="252"/>
      <c r="C75" s="253"/>
      <c r="D75" s="25"/>
      <c r="E75" s="25"/>
      <c r="F75" s="26"/>
      <c r="G75" s="211"/>
      <c r="H75" s="212"/>
      <c r="J75" s="213"/>
      <c r="K75" s="25"/>
      <c r="L75" s="194"/>
      <c r="M75" s="214"/>
      <c r="N75" s="215"/>
      <c r="O75" s="215"/>
      <c r="P75" s="215"/>
      <c r="Q75" s="215"/>
      <c r="R75" s="215"/>
      <c r="S75" s="216"/>
    </row>
    <row r="76" spans="1:19" s="1" customFormat="1" ht="20.25" x14ac:dyDescent="0.25">
      <c r="A76" s="251"/>
      <c r="B76" s="252"/>
      <c r="C76" s="253"/>
      <c r="D76" s="25"/>
      <c r="E76" s="25"/>
      <c r="F76" s="26"/>
      <c r="G76" s="211"/>
      <c r="H76" s="212"/>
      <c r="J76" s="213"/>
      <c r="K76" s="25"/>
      <c r="L76" s="194"/>
      <c r="M76" s="214"/>
      <c r="N76" s="215"/>
      <c r="O76" s="215"/>
      <c r="P76" s="215"/>
      <c r="Q76" s="215"/>
      <c r="R76" s="215"/>
      <c r="S76" s="216"/>
    </row>
    <row r="77" spans="1:19" s="1" customFormat="1" ht="20.25" x14ac:dyDescent="0.25">
      <c r="A77" s="251"/>
      <c r="B77" s="252"/>
      <c r="C77" s="253"/>
      <c r="D77" s="25"/>
      <c r="E77" s="25"/>
      <c r="F77" s="26"/>
      <c r="G77" s="211"/>
      <c r="H77" s="212"/>
      <c r="J77" s="213"/>
      <c r="K77" s="25"/>
      <c r="L77" s="194"/>
      <c r="M77" s="214"/>
      <c r="N77" s="215"/>
      <c r="O77" s="215"/>
      <c r="P77" s="215"/>
      <c r="Q77" s="215"/>
      <c r="R77" s="215"/>
      <c r="S77" s="216"/>
    </row>
    <row r="78" spans="1:19" s="1" customFormat="1" ht="20.25" x14ac:dyDescent="0.25">
      <c r="A78" s="251"/>
      <c r="B78" s="252"/>
      <c r="C78" s="253"/>
      <c r="D78" s="25"/>
      <c r="E78" s="25"/>
      <c r="F78" s="26"/>
      <c r="G78" s="211"/>
      <c r="H78" s="212"/>
      <c r="J78" s="213"/>
      <c r="K78" s="25"/>
      <c r="L78" s="194"/>
      <c r="M78" s="214"/>
      <c r="N78" s="215"/>
      <c r="O78" s="215"/>
      <c r="P78" s="215"/>
      <c r="Q78" s="215"/>
      <c r="R78" s="215"/>
      <c r="S78" s="216"/>
    </row>
    <row r="79" spans="1:19" s="1" customFormat="1" ht="20.25" x14ac:dyDescent="0.25">
      <c r="A79" s="251"/>
      <c r="B79" s="252"/>
      <c r="C79" s="253"/>
      <c r="D79" s="25"/>
      <c r="E79" s="25"/>
      <c r="F79" s="26"/>
      <c r="G79" s="211"/>
      <c r="H79" s="212"/>
      <c r="J79" s="213"/>
      <c r="K79" s="25"/>
      <c r="L79" s="194"/>
      <c r="M79" s="214"/>
      <c r="N79" s="215"/>
      <c r="O79" s="215"/>
      <c r="P79" s="215"/>
      <c r="Q79" s="215"/>
      <c r="R79" s="215"/>
      <c r="S79" s="216"/>
    </row>
    <row r="80" spans="1:19" s="1" customFormat="1" ht="20.25" x14ac:dyDescent="0.25">
      <c r="A80" s="251"/>
      <c r="B80" s="252"/>
      <c r="C80" s="253"/>
      <c r="D80" s="25"/>
      <c r="E80" s="25"/>
      <c r="F80" s="26"/>
      <c r="G80" s="211"/>
      <c r="H80" s="212"/>
      <c r="J80" s="213"/>
      <c r="K80" s="25"/>
      <c r="L80" s="194"/>
      <c r="M80" s="214"/>
      <c r="N80" s="215"/>
      <c r="O80" s="215"/>
      <c r="P80" s="215"/>
      <c r="Q80" s="215"/>
      <c r="R80" s="215"/>
      <c r="S80" s="216"/>
    </row>
    <row r="81" spans="1:19" s="1" customFormat="1" ht="20.25" x14ac:dyDescent="0.25">
      <c r="A81" s="251"/>
      <c r="B81" s="252"/>
      <c r="C81" s="253"/>
      <c r="D81" s="25"/>
      <c r="E81" s="25"/>
      <c r="F81" s="26"/>
      <c r="G81" s="211"/>
      <c r="H81" s="212"/>
      <c r="J81" s="213"/>
      <c r="K81" s="25"/>
      <c r="L81" s="194"/>
      <c r="M81" s="214"/>
      <c r="N81" s="215"/>
      <c r="O81" s="215"/>
      <c r="P81" s="215"/>
      <c r="Q81" s="215"/>
      <c r="R81" s="215"/>
      <c r="S81" s="216"/>
    </row>
    <row r="82" spans="1:19" s="1" customFormat="1" ht="20.25" x14ac:dyDescent="0.25">
      <c r="A82" s="251"/>
      <c r="B82" s="252"/>
      <c r="C82" s="253"/>
      <c r="D82" s="25"/>
      <c r="E82" s="25"/>
      <c r="F82" s="26"/>
      <c r="G82" s="211"/>
      <c r="H82" s="212"/>
      <c r="J82" s="213"/>
      <c r="K82" s="25"/>
      <c r="L82" s="194"/>
      <c r="M82" s="214"/>
      <c r="N82" s="215"/>
      <c r="O82" s="215"/>
      <c r="P82" s="215"/>
      <c r="Q82" s="215"/>
      <c r="R82" s="215"/>
      <c r="S82" s="216"/>
    </row>
    <row r="83" spans="1:19" s="1" customFormat="1" ht="20.25" x14ac:dyDescent="0.25">
      <c r="A83" s="251"/>
      <c r="B83" s="252"/>
      <c r="C83" s="253"/>
      <c r="D83" s="25"/>
      <c r="E83" s="25"/>
      <c r="F83" s="26"/>
      <c r="G83" s="211"/>
      <c r="H83" s="212"/>
      <c r="J83" s="213"/>
      <c r="K83" s="25"/>
      <c r="L83" s="194"/>
      <c r="M83" s="214"/>
      <c r="N83" s="215"/>
      <c r="O83" s="215"/>
      <c r="P83" s="215"/>
      <c r="Q83" s="215"/>
      <c r="R83" s="215"/>
      <c r="S83" s="216"/>
    </row>
    <row r="84" spans="1:19" s="1" customFormat="1" ht="20.25" x14ac:dyDescent="0.25">
      <c r="A84" s="251"/>
      <c r="B84" s="252"/>
      <c r="C84" s="253"/>
      <c r="D84" s="25"/>
      <c r="E84" s="25"/>
      <c r="F84" s="26"/>
      <c r="G84" s="211"/>
      <c r="H84" s="212"/>
      <c r="J84" s="213"/>
      <c r="K84" s="25"/>
      <c r="L84" s="194"/>
      <c r="M84" s="214"/>
      <c r="N84" s="215"/>
      <c r="O84" s="215"/>
      <c r="P84" s="215"/>
      <c r="Q84" s="215"/>
      <c r="R84" s="215"/>
      <c r="S84" s="216"/>
    </row>
    <row r="85" spans="1:19" s="1" customFormat="1" ht="20.25" x14ac:dyDescent="0.25">
      <c r="A85" s="251"/>
      <c r="B85" s="252"/>
      <c r="C85" s="253"/>
      <c r="D85" s="25"/>
      <c r="E85" s="25"/>
      <c r="F85" s="26"/>
      <c r="G85" s="211"/>
      <c r="H85" s="212"/>
      <c r="J85" s="213"/>
      <c r="K85" s="25"/>
      <c r="L85" s="194"/>
      <c r="M85" s="214"/>
      <c r="N85" s="215"/>
      <c r="O85" s="215"/>
      <c r="P85" s="215"/>
      <c r="Q85" s="215"/>
      <c r="R85" s="215"/>
      <c r="S85" s="216"/>
    </row>
    <row r="86" spans="1:19" s="1" customFormat="1" ht="20.25" x14ac:dyDescent="0.25">
      <c r="A86" s="251"/>
      <c r="B86" s="252"/>
      <c r="C86" s="253"/>
      <c r="D86" s="25"/>
      <c r="E86" s="25"/>
      <c r="F86" s="26"/>
      <c r="G86" s="211"/>
      <c r="H86" s="212"/>
      <c r="J86" s="213"/>
      <c r="K86" s="25"/>
      <c r="L86" s="194"/>
      <c r="M86" s="214"/>
      <c r="N86" s="215"/>
      <c r="O86" s="215"/>
      <c r="P86" s="215"/>
      <c r="Q86" s="215"/>
      <c r="R86" s="215"/>
      <c r="S86" s="216"/>
    </row>
    <row r="87" spans="1:19" s="1" customFormat="1" ht="20.25" x14ac:dyDescent="0.25">
      <c r="A87" s="251"/>
      <c r="B87" s="252"/>
      <c r="C87" s="253"/>
      <c r="D87" s="25"/>
      <c r="E87" s="25"/>
      <c r="F87" s="26"/>
      <c r="G87" s="211"/>
      <c r="H87" s="212"/>
      <c r="J87" s="213"/>
      <c r="K87" s="25"/>
      <c r="L87" s="194"/>
      <c r="M87" s="214"/>
      <c r="N87" s="215"/>
      <c r="O87" s="215"/>
      <c r="P87" s="215"/>
      <c r="Q87" s="215"/>
      <c r="R87" s="215"/>
      <c r="S87" s="216"/>
    </row>
    <row r="88" spans="1:19" s="1" customFormat="1" ht="21" thickBot="1" x14ac:dyDescent="0.3">
      <c r="A88" s="193"/>
      <c r="B88" s="194"/>
      <c r="C88" s="25"/>
      <c r="D88" s="25"/>
      <c r="E88" s="25"/>
      <c r="F88" s="26"/>
      <c r="G88" s="211"/>
      <c r="H88" s="212"/>
      <c r="J88" s="213"/>
      <c r="K88" s="25"/>
      <c r="L88" s="194"/>
      <c r="M88" s="214"/>
      <c r="N88" s="215"/>
      <c r="O88" s="215"/>
      <c r="P88" s="215"/>
      <c r="Q88" s="215"/>
      <c r="R88" s="215"/>
      <c r="S88" s="216"/>
    </row>
    <row r="89" spans="1:19" s="233" customFormat="1" ht="24" customHeight="1" x14ac:dyDescent="0.25">
      <c r="A89" s="225">
        <v>1</v>
      </c>
      <c r="B89" s="226">
        <v>43213</v>
      </c>
      <c r="C89" s="227" t="s">
        <v>162</v>
      </c>
      <c r="D89" s="228">
        <v>89485</v>
      </c>
      <c r="E89" s="227">
        <v>3467449</v>
      </c>
      <c r="F89" s="229">
        <v>40000</v>
      </c>
      <c r="G89" s="230" t="s">
        <v>385</v>
      </c>
      <c r="H89" s="228" t="s">
        <v>22</v>
      </c>
      <c r="I89" s="228" t="s">
        <v>23</v>
      </c>
      <c r="J89" s="231" t="s">
        <v>28</v>
      </c>
      <c r="K89" s="228" t="s">
        <v>23</v>
      </c>
      <c r="L89" s="227" t="s">
        <v>201</v>
      </c>
      <c r="M89" s="227" t="s">
        <v>200</v>
      </c>
      <c r="N89" s="227" t="s">
        <v>132</v>
      </c>
      <c r="O89" s="227" t="s">
        <v>201</v>
      </c>
      <c r="P89" s="232" t="s">
        <v>165</v>
      </c>
      <c r="Q89" s="232" t="s">
        <v>166</v>
      </c>
      <c r="R89" s="227" t="s">
        <v>386</v>
      </c>
      <c r="S89" s="227" t="s">
        <v>232</v>
      </c>
    </row>
    <row r="90" spans="1:19" s="233" customFormat="1" ht="24" customHeight="1" x14ac:dyDescent="0.25">
      <c r="A90" s="234">
        <f>A89+1</f>
        <v>2</v>
      </c>
      <c r="B90" s="235">
        <v>43213</v>
      </c>
      <c r="C90" s="236" t="s">
        <v>292</v>
      </c>
      <c r="D90" s="237">
        <v>89483</v>
      </c>
      <c r="E90" s="236">
        <v>3467300</v>
      </c>
      <c r="F90" s="238">
        <v>33000</v>
      </c>
      <c r="G90" s="239" t="s">
        <v>387</v>
      </c>
      <c r="H90" s="237" t="s">
        <v>22</v>
      </c>
      <c r="I90" s="237" t="s">
        <v>23</v>
      </c>
      <c r="J90" s="240" t="s">
        <v>28</v>
      </c>
      <c r="K90" s="237" t="s">
        <v>23</v>
      </c>
      <c r="L90" s="236" t="s">
        <v>288</v>
      </c>
      <c r="M90" s="236" t="s">
        <v>288</v>
      </c>
      <c r="N90" s="236" t="s">
        <v>181</v>
      </c>
      <c r="O90" s="236" t="s">
        <v>288</v>
      </c>
      <c r="P90" s="241" t="s">
        <v>388</v>
      </c>
      <c r="Q90" s="241" t="s">
        <v>297</v>
      </c>
      <c r="R90" s="236" t="s">
        <v>267</v>
      </c>
      <c r="S90" s="236" t="s">
        <v>296</v>
      </c>
    </row>
    <row r="91" spans="1:19" s="233" customFormat="1" ht="24" customHeight="1" x14ac:dyDescent="0.25">
      <c r="A91" s="234">
        <f t="shared" ref="A91:A94" si="3">A90+1</f>
        <v>3</v>
      </c>
      <c r="B91" s="235">
        <v>43213</v>
      </c>
      <c r="C91" s="236" t="s">
        <v>292</v>
      </c>
      <c r="D91" s="237">
        <v>89484</v>
      </c>
      <c r="E91" s="236">
        <v>3467299</v>
      </c>
      <c r="F91" s="238">
        <v>33000</v>
      </c>
      <c r="G91" s="239" t="s">
        <v>389</v>
      </c>
      <c r="H91" s="237" t="s">
        <v>22</v>
      </c>
      <c r="I91" s="237" t="s">
        <v>23</v>
      </c>
      <c r="J91" s="240" t="s">
        <v>28</v>
      </c>
      <c r="K91" s="237" t="s">
        <v>23</v>
      </c>
      <c r="L91" s="236" t="s">
        <v>288</v>
      </c>
      <c r="M91" s="236" t="s">
        <v>288</v>
      </c>
      <c r="N91" s="236" t="s">
        <v>181</v>
      </c>
      <c r="O91" s="236" t="s">
        <v>288</v>
      </c>
      <c r="P91" s="241" t="s">
        <v>388</v>
      </c>
      <c r="Q91" s="241" t="s">
        <v>297</v>
      </c>
      <c r="R91" s="236" t="s">
        <v>270</v>
      </c>
      <c r="S91" s="236" t="s">
        <v>390</v>
      </c>
    </row>
    <row r="92" spans="1:19" s="233" customFormat="1" ht="26.25" customHeight="1" x14ac:dyDescent="0.25">
      <c r="A92" s="234">
        <f t="shared" si="3"/>
        <v>4</v>
      </c>
      <c r="B92" s="235">
        <v>43213</v>
      </c>
      <c r="C92" s="236" t="s">
        <v>34</v>
      </c>
      <c r="D92" s="236">
        <v>89480</v>
      </c>
      <c r="E92" s="236">
        <v>3467146</v>
      </c>
      <c r="F92" s="238">
        <v>40000</v>
      </c>
      <c r="G92" s="239" t="s">
        <v>35</v>
      </c>
      <c r="H92" s="237" t="s">
        <v>22</v>
      </c>
      <c r="I92" s="237" t="s">
        <v>23</v>
      </c>
      <c r="J92" s="240" t="s">
        <v>28</v>
      </c>
      <c r="K92" s="237" t="s">
        <v>23</v>
      </c>
      <c r="L92" s="236" t="s">
        <v>36</v>
      </c>
      <c r="M92" s="236" t="s">
        <v>24</v>
      </c>
      <c r="N92" s="236" t="s">
        <v>25</v>
      </c>
      <c r="O92" s="236" t="s">
        <v>26</v>
      </c>
      <c r="P92" s="241" t="s">
        <v>37</v>
      </c>
      <c r="Q92" s="241" t="s">
        <v>38</v>
      </c>
      <c r="R92" s="236" t="s">
        <v>39</v>
      </c>
      <c r="S92" s="236" t="s">
        <v>40</v>
      </c>
    </row>
    <row r="93" spans="1:19" s="233" customFormat="1" ht="26.25" customHeight="1" x14ac:dyDescent="0.25">
      <c r="A93" s="234">
        <f>A92+1</f>
        <v>5</v>
      </c>
      <c r="B93" s="235">
        <v>43213</v>
      </c>
      <c r="C93" s="236" t="s">
        <v>34</v>
      </c>
      <c r="D93" s="236">
        <v>89481</v>
      </c>
      <c r="E93" s="236">
        <v>3467137</v>
      </c>
      <c r="F93" s="238">
        <v>40000</v>
      </c>
      <c r="G93" s="239" t="s">
        <v>115</v>
      </c>
      <c r="H93" s="237" t="s">
        <v>22</v>
      </c>
      <c r="I93" s="237" t="s">
        <v>23</v>
      </c>
      <c r="J93" s="240" t="s">
        <v>28</v>
      </c>
      <c r="K93" s="237" t="s">
        <v>23</v>
      </c>
      <c r="L93" s="236" t="s">
        <v>36</v>
      </c>
      <c r="M93" s="236" t="s">
        <v>24</v>
      </c>
      <c r="N93" s="236" t="s">
        <v>25</v>
      </c>
      <c r="O93" s="236" t="s">
        <v>26</v>
      </c>
      <c r="P93" s="241" t="s">
        <v>37</v>
      </c>
      <c r="Q93" s="241" t="s">
        <v>38</v>
      </c>
      <c r="R93" s="236" t="s">
        <v>42</v>
      </c>
      <c r="S93" s="236" t="s">
        <v>43</v>
      </c>
    </row>
    <row r="94" spans="1:19" s="233" customFormat="1" ht="26.25" customHeight="1" thickBot="1" x14ac:dyDescent="0.3">
      <c r="A94" s="242">
        <f t="shared" si="3"/>
        <v>6</v>
      </c>
      <c r="B94" s="243">
        <v>43213</v>
      </c>
      <c r="C94" s="244" t="s">
        <v>34</v>
      </c>
      <c r="D94" s="244">
        <v>89482</v>
      </c>
      <c r="E94" s="244">
        <v>3467147</v>
      </c>
      <c r="F94" s="245">
        <v>40000</v>
      </c>
      <c r="G94" s="246" t="s">
        <v>44</v>
      </c>
      <c r="H94" s="247" t="s">
        <v>22</v>
      </c>
      <c r="I94" s="247" t="s">
        <v>23</v>
      </c>
      <c r="J94" s="248" t="s">
        <v>28</v>
      </c>
      <c r="K94" s="247" t="s">
        <v>23</v>
      </c>
      <c r="L94" s="244" t="s">
        <v>36</v>
      </c>
      <c r="M94" s="244" t="s">
        <v>24</v>
      </c>
      <c r="N94" s="244" t="s">
        <v>25</v>
      </c>
      <c r="O94" s="244" t="s">
        <v>26</v>
      </c>
      <c r="P94" s="249" t="s">
        <v>37</v>
      </c>
      <c r="Q94" s="249" t="s">
        <v>38</v>
      </c>
      <c r="R94" s="244" t="s">
        <v>33</v>
      </c>
      <c r="S94" s="244" t="s">
        <v>45</v>
      </c>
    </row>
    <row r="95" spans="1:19" s="64" customFormat="1" ht="30" customHeight="1" x14ac:dyDescent="0.25">
      <c r="A95" s="201" t="s">
        <v>48</v>
      </c>
      <c r="B95" s="202"/>
      <c r="C95" s="203"/>
      <c r="D95" s="200" t="s">
        <v>49</v>
      </c>
      <c r="E95" s="200"/>
      <c r="F95" s="204">
        <f>SUM(F89:F94)</f>
        <v>226000</v>
      </c>
      <c r="G95" s="205"/>
      <c r="H95" s="206"/>
      <c r="J95" s="207"/>
      <c r="K95" s="200"/>
      <c r="L95" s="199"/>
      <c r="M95" s="208"/>
      <c r="N95" s="209"/>
      <c r="O95" s="209"/>
      <c r="P95" s="209"/>
      <c r="Q95" s="209"/>
      <c r="R95" s="209"/>
      <c r="S95" s="210"/>
    </row>
    <row r="96" spans="1:19" s="64" customFormat="1" ht="20.25" x14ac:dyDescent="0.25">
      <c r="A96" s="198"/>
      <c r="B96" s="199"/>
      <c r="C96" s="200"/>
      <c r="D96" s="200"/>
      <c r="E96" s="200"/>
      <c r="F96" s="204"/>
      <c r="G96" s="205"/>
      <c r="H96" s="206"/>
      <c r="J96" s="207"/>
      <c r="K96" s="200"/>
      <c r="L96" s="199"/>
      <c r="M96" s="208"/>
      <c r="N96" s="209"/>
      <c r="O96" s="209"/>
      <c r="P96" s="209"/>
      <c r="Q96" s="209"/>
      <c r="R96" s="209"/>
      <c r="S96" s="210"/>
    </row>
    <row r="97" spans="1:19" ht="20.25" x14ac:dyDescent="0.25">
      <c r="A97" s="46">
        <v>1</v>
      </c>
      <c r="B97" s="28">
        <v>43214</v>
      </c>
      <c r="C97" s="29" t="s">
        <v>391</v>
      </c>
      <c r="D97" s="33">
        <v>89488</v>
      </c>
      <c r="E97" s="29">
        <v>3467392</v>
      </c>
      <c r="F97" s="217">
        <v>40000</v>
      </c>
      <c r="G97" s="30" t="s">
        <v>392</v>
      </c>
      <c r="H97" s="27" t="s">
        <v>22</v>
      </c>
      <c r="I97" s="33" t="s">
        <v>23</v>
      </c>
      <c r="J97" s="31" t="s">
        <v>28</v>
      </c>
      <c r="K97" s="33" t="s">
        <v>23</v>
      </c>
      <c r="L97" s="29" t="s">
        <v>393</v>
      </c>
      <c r="M97" s="221" t="s">
        <v>394</v>
      </c>
      <c r="N97" s="218" t="s">
        <v>25</v>
      </c>
      <c r="O97" s="218" t="s">
        <v>26</v>
      </c>
      <c r="P97" s="219" t="s">
        <v>203</v>
      </c>
      <c r="Q97" s="219" t="s">
        <v>166</v>
      </c>
      <c r="R97" s="218" t="s">
        <v>173</v>
      </c>
      <c r="S97" s="220" t="s">
        <v>395</v>
      </c>
    </row>
    <row r="98" spans="1:19" ht="20.25" x14ac:dyDescent="0.25">
      <c r="A98" s="46">
        <f>A97+1</f>
        <v>2</v>
      </c>
      <c r="B98" s="28">
        <v>43214</v>
      </c>
      <c r="C98" s="29" t="s">
        <v>34</v>
      </c>
      <c r="D98" s="33">
        <v>89491</v>
      </c>
      <c r="E98" s="29">
        <v>3467125</v>
      </c>
      <c r="F98" s="217">
        <v>40000</v>
      </c>
      <c r="G98" s="30" t="s">
        <v>120</v>
      </c>
      <c r="H98" s="27" t="s">
        <v>22</v>
      </c>
      <c r="I98" s="33" t="s">
        <v>23</v>
      </c>
      <c r="J98" s="31" t="s">
        <v>28</v>
      </c>
      <c r="K98" s="33" t="s">
        <v>23</v>
      </c>
      <c r="L98" s="29" t="s">
        <v>393</v>
      </c>
      <c r="M98" s="221" t="s">
        <v>24</v>
      </c>
      <c r="N98" s="218" t="s">
        <v>25</v>
      </c>
      <c r="O98" s="218" t="s">
        <v>26</v>
      </c>
      <c r="P98" s="219" t="s">
        <v>37</v>
      </c>
      <c r="Q98" s="219" t="s">
        <v>38</v>
      </c>
      <c r="R98" s="218" t="s">
        <v>113</v>
      </c>
      <c r="S98" s="220" t="s">
        <v>396</v>
      </c>
    </row>
    <row r="99" spans="1:19" ht="20.25" x14ac:dyDescent="0.25">
      <c r="A99" s="46">
        <f t="shared" ref="A99:A100" si="4">A98+1</f>
        <v>3</v>
      </c>
      <c r="B99" s="28">
        <v>43214</v>
      </c>
      <c r="C99" s="29" t="s">
        <v>34</v>
      </c>
      <c r="D99" s="33">
        <v>89490</v>
      </c>
      <c r="E99" s="29">
        <v>3467129</v>
      </c>
      <c r="F99" s="217">
        <v>40000</v>
      </c>
      <c r="G99" s="30" t="s">
        <v>112</v>
      </c>
      <c r="H99" s="27" t="s">
        <v>22</v>
      </c>
      <c r="I99" s="33" t="s">
        <v>23</v>
      </c>
      <c r="J99" s="31" t="s">
        <v>28</v>
      </c>
      <c r="K99" s="33" t="s">
        <v>23</v>
      </c>
      <c r="L99" s="29" t="s">
        <v>393</v>
      </c>
      <c r="M99" s="221" t="s">
        <v>24</v>
      </c>
      <c r="N99" s="218" t="s">
        <v>25</v>
      </c>
      <c r="O99" s="218" t="s">
        <v>26</v>
      </c>
      <c r="P99" s="219" t="s">
        <v>37</v>
      </c>
      <c r="Q99" s="219" t="s">
        <v>38</v>
      </c>
      <c r="R99" s="218" t="s">
        <v>118</v>
      </c>
      <c r="S99" s="220" t="s">
        <v>397</v>
      </c>
    </row>
    <row r="100" spans="1:19" ht="20.25" x14ac:dyDescent="0.25">
      <c r="A100" s="46">
        <f t="shared" si="4"/>
        <v>4</v>
      </c>
      <c r="B100" s="28">
        <v>43214</v>
      </c>
      <c r="C100" s="29" t="s">
        <v>34</v>
      </c>
      <c r="D100" s="33">
        <v>89492</v>
      </c>
      <c r="E100" s="29">
        <v>3467127</v>
      </c>
      <c r="F100" s="217">
        <v>40000</v>
      </c>
      <c r="G100" s="30" t="s">
        <v>35</v>
      </c>
      <c r="H100" s="27" t="s">
        <v>22</v>
      </c>
      <c r="I100" s="33" t="s">
        <v>23</v>
      </c>
      <c r="J100" s="31" t="s">
        <v>28</v>
      </c>
      <c r="K100" s="33" t="s">
        <v>23</v>
      </c>
      <c r="L100" s="29" t="s">
        <v>393</v>
      </c>
      <c r="M100" s="221" t="s">
        <v>24</v>
      </c>
      <c r="N100" s="218" t="s">
        <v>25</v>
      </c>
      <c r="O100" s="218" t="s">
        <v>26</v>
      </c>
      <c r="P100" s="219" t="s">
        <v>37</v>
      </c>
      <c r="Q100" s="219" t="s">
        <v>38</v>
      </c>
      <c r="R100" s="218" t="s">
        <v>39</v>
      </c>
      <c r="S100" s="220" t="s">
        <v>40</v>
      </c>
    </row>
    <row r="101" spans="1:19" ht="20.25" x14ac:dyDescent="0.25">
      <c r="A101" s="46">
        <f>A100+1</f>
        <v>5</v>
      </c>
      <c r="B101" s="28">
        <v>43214</v>
      </c>
      <c r="C101" s="29" t="s">
        <v>34</v>
      </c>
      <c r="D101" s="33">
        <v>89489</v>
      </c>
      <c r="E101" s="29">
        <v>3467126</v>
      </c>
      <c r="F101" s="217">
        <v>40000</v>
      </c>
      <c r="G101" s="30" t="s">
        <v>41</v>
      </c>
      <c r="H101" s="27" t="s">
        <v>22</v>
      </c>
      <c r="I101" s="33" t="s">
        <v>23</v>
      </c>
      <c r="J101" s="31" t="s">
        <v>28</v>
      </c>
      <c r="K101" s="33" t="s">
        <v>23</v>
      </c>
      <c r="L101" s="29" t="s">
        <v>393</v>
      </c>
      <c r="M101" s="221" t="s">
        <v>24</v>
      </c>
      <c r="N101" s="218" t="s">
        <v>25</v>
      </c>
      <c r="O101" s="218" t="s">
        <v>26</v>
      </c>
      <c r="P101" s="219" t="s">
        <v>37</v>
      </c>
      <c r="Q101" s="219" t="s">
        <v>38</v>
      </c>
      <c r="R101" s="218" t="s">
        <v>42</v>
      </c>
      <c r="S101" s="220" t="s">
        <v>43</v>
      </c>
    </row>
    <row r="102" spans="1:19" ht="20.25" x14ac:dyDescent="0.25">
      <c r="A102" s="46">
        <f>A101+1</f>
        <v>6</v>
      </c>
      <c r="B102" s="28">
        <v>43214</v>
      </c>
      <c r="C102" s="29" t="s">
        <v>34</v>
      </c>
      <c r="D102" s="29">
        <v>89487</v>
      </c>
      <c r="E102" s="29">
        <v>3467128</v>
      </c>
      <c r="F102" s="217">
        <v>40000</v>
      </c>
      <c r="G102" s="30" t="s">
        <v>44</v>
      </c>
      <c r="H102" s="27" t="s">
        <v>22</v>
      </c>
      <c r="I102" s="33" t="s">
        <v>23</v>
      </c>
      <c r="J102" s="31" t="s">
        <v>28</v>
      </c>
      <c r="K102" s="33" t="s">
        <v>23</v>
      </c>
      <c r="L102" s="29" t="s">
        <v>393</v>
      </c>
      <c r="M102" s="221" t="s">
        <v>24</v>
      </c>
      <c r="N102" s="218" t="s">
        <v>25</v>
      </c>
      <c r="O102" s="218" t="s">
        <v>26</v>
      </c>
      <c r="P102" s="219" t="s">
        <v>37</v>
      </c>
      <c r="Q102" s="219" t="s">
        <v>38</v>
      </c>
      <c r="R102" s="218" t="s">
        <v>33</v>
      </c>
      <c r="S102" s="220" t="s">
        <v>45</v>
      </c>
    </row>
    <row r="103" spans="1:19" ht="20.25" x14ac:dyDescent="0.25">
      <c r="A103" s="46">
        <v>7</v>
      </c>
      <c r="B103" s="28">
        <v>43214</v>
      </c>
      <c r="C103" s="29" t="s">
        <v>398</v>
      </c>
      <c r="D103" s="29"/>
      <c r="E103" s="29">
        <v>3466649</v>
      </c>
      <c r="F103" s="217">
        <v>40000</v>
      </c>
      <c r="G103" s="30" t="s">
        <v>399</v>
      </c>
      <c r="H103" s="27" t="s">
        <v>22</v>
      </c>
      <c r="I103" s="33" t="s">
        <v>23</v>
      </c>
      <c r="J103" s="31" t="s">
        <v>28</v>
      </c>
      <c r="K103" s="33" t="s">
        <v>23</v>
      </c>
      <c r="L103" s="29" t="s">
        <v>400</v>
      </c>
      <c r="M103" s="221" t="s">
        <v>400</v>
      </c>
      <c r="N103" s="218" t="s">
        <v>25</v>
      </c>
      <c r="O103" s="218" t="s">
        <v>368</v>
      </c>
      <c r="P103" s="219" t="s">
        <v>401</v>
      </c>
      <c r="Q103" s="219" t="s">
        <v>402</v>
      </c>
      <c r="R103" s="218" t="s">
        <v>403</v>
      </c>
      <c r="S103" s="220" t="s">
        <v>404</v>
      </c>
    </row>
    <row r="104" spans="1:19" s="1" customFormat="1" ht="30" customHeight="1" x14ac:dyDescent="0.25">
      <c r="A104" s="195" t="s">
        <v>48</v>
      </c>
      <c r="B104" s="196"/>
      <c r="C104" s="197"/>
      <c r="D104" s="25" t="s">
        <v>405</v>
      </c>
      <c r="E104" s="25"/>
      <c r="F104" s="26">
        <f>SUM(F97:F103)</f>
        <v>280000</v>
      </c>
      <c r="G104" s="211"/>
      <c r="H104" s="212"/>
      <c r="J104" s="213"/>
      <c r="K104" s="25"/>
      <c r="L104" s="194"/>
      <c r="M104" s="214"/>
      <c r="N104" s="215"/>
      <c r="O104" s="215"/>
      <c r="P104" s="215"/>
      <c r="Q104" s="215"/>
      <c r="R104" s="215"/>
      <c r="S104" s="216"/>
    </row>
    <row r="105" spans="1:19" s="1" customFormat="1" ht="20.25" x14ac:dyDescent="0.25">
      <c r="A105" s="193"/>
      <c r="B105" s="194"/>
      <c r="C105" s="25"/>
      <c r="D105" s="25"/>
      <c r="E105" s="25"/>
      <c r="F105" s="26"/>
      <c r="G105" s="21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s="1" customFormat="1" ht="20.25" x14ac:dyDescent="0.25">
      <c r="A106" s="193">
        <v>1</v>
      </c>
      <c r="B106" s="194">
        <v>43215</v>
      </c>
      <c r="C106" s="25" t="s">
        <v>406</v>
      </c>
      <c r="D106" s="25">
        <v>89494</v>
      </c>
      <c r="E106" s="25">
        <v>3467604</v>
      </c>
      <c r="F106" s="26">
        <v>33000</v>
      </c>
      <c r="G106" s="211" t="s">
        <v>407</v>
      </c>
      <c r="H106" s="212" t="s">
        <v>22</v>
      </c>
      <c r="I106" s="1" t="s">
        <v>23</v>
      </c>
      <c r="J106" s="213" t="s">
        <v>28</v>
      </c>
      <c r="K106" s="1" t="s">
        <v>23</v>
      </c>
      <c r="L106" s="25" t="s">
        <v>393</v>
      </c>
      <c r="M106" s="214" t="s">
        <v>24</v>
      </c>
      <c r="N106" s="223" t="s">
        <v>25</v>
      </c>
      <c r="O106" s="223" t="s">
        <v>26</v>
      </c>
      <c r="P106" s="215" t="s">
        <v>408</v>
      </c>
      <c r="Q106" s="215" t="s">
        <v>409</v>
      </c>
      <c r="R106" s="223" t="s">
        <v>410</v>
      </c>
      <c r="S106" s="224" t="s">
        <v>411</v>
      </c>
    </row>
    <row r="107" spans="1:19" s="1" customFormat="1" ht="20.25" x14ac:dyDescent="0.25">
      <c r="A107" s="193"/>
      <c r="B107" s="194"/>
      <c r="C107" s="25"/>
      <c r="D107" s="25"/>
      <c r="E107" s="25"/>
      <c r="F107" s="26"/>
      <c r="G107" s="211"/>
      <c r="H107" s="212"/>
      <c r="J107" s="213"/>
      <c r="L107" s="25"/>
      <c r="M107" s="214"/>
      <c r="N107" s="223"/>
      <c r="O107" s="223"/>
      <c r="P107" s="215"/>
      <c r="Q107" s="215"/>
      <c r="R107" s="223"/>
      <c r="S107" s="224"/>
    </row>
    <row r="108" spans="1:19" s="1" customFormat="1" ht="20.25" x14ac:dyDescent="0.25">
      <c r="A108" s="195" t="s">
        <v>48</v>
      </c>
      <c r="B108" s="196"/>
      <c r="C108" s="197"/>
      <c r="D108" s="25" t="s">
        <v>412</v>
      </c>
      <c r="E108" s="25"/>
      <c r="F108" s="26">
        <f>SUM(F106:F107)</f>
        <v>33000</v>
      </c>
      <c r="G108" s="211"/>
      <c r="H108" s="212"/>
      <c r="J108" s="213"/>
      <c r="K108" s="25"/>
      <c r="L108" s="194"/>
      <c r="M108" s="214"/>
      <c r="N108" s="215"/>
      <c r="O108" s="215"/>
      <c r="P108" s="215"/>
      <c r="Q108" s="215"/>
      <c r="R108" s="215"/>
      <c r="S108" s="216"/>
    </row>
    <row r="109" spans="1:19" s="1" customFormat="1" ht="20.25" x14ac:dyDescent="0.25">
      <c r="A109" s="193"/>
      <c r="B109" s="194"/>
      <c r="C109" s="25"/>
      <c r="D109" s="25"/>
      <c r="E109" s="25"/>
      <c r="F109" s="26" t="s">
        <v>60</v>
      </c>
      <c r="G109" s="211"/>
      <c r="H109" s="212"/>
      <c r="J109" s="213"/>
      <c r="K109" s="25"/>
      <c r="L109" s="194"/>
      <c r="M109" s="214"/>
      <c r="N109" s="215"/>
      <c r="O109" s="215"/>
      <c r="P109" s="215"/>
      <c r="Q109" s="215"/>
      <c r="R109" s="215"/>
      <c r="S109" s="216"/>
    </row>
    <row r="110" spans="1:19" s="33" customFormat="1" ht="26.25" customHeight="1" x14ac:dyDescent="0.25">
      <c r="A110" s="46">
        <v>1</v>
      </c>
      <c r="B110" s="28">
        <v>43220</v>
      </c>
      <c r="C110" s="29" t="s">
        <v>413</v>
      </c>
      <c r="D110" s="29"/>
      <c r="E110" s="29">
        <v>438125</v>
      </c>
      <c r="F110" s="217">
        <v>33000</v>
      </c>
      <c r="G110" s="30" t="s">
        <v>414</v>
      </c>
      <c r="H110" s="27" t="s">
        <v>22</v>
      </c>
      <c r="I110" s="33" t="s">
        <v>23</v>
      </c>
      <c r="J110" s="31" t="s">
        <v>28</v>
      </c>
      <c r="K110" s="33" t="s">
        <v>23</v>
      </c>
      <c r="L110" s="29" t="s">
        <v>393</v>
      </c>
      <c r="M110" s="221" t="s">
        <v>24</v>
      </c>
      <c r="N110" s="218" t="s">
        <v>25</v>
      </c>
      <c r="O110" s="218" t="s">
        <v>26</v>
      </c>
      <c r="P110" s="219" t="s">
        <v>415</v>
      </c>
      <c r="Q110" s="219" t="s">
        <v>416</v>
      </c>
      <c r="R110" s="218" t="s">
        <v>417</v>
      </c>
      <c r="S110" s="220" t="s">
        <v>418</v>
      </c>
    </row>
    <row r="111" spans="1:19" s="33" customFormat="1" ht="26.25" customHeight="1" x14ac:dyDescent="0.25">
      <c r="A111" s="46">
        <f t="shared" ref="A111:A141" si="5">A110+1</f>
        <v>2</v>
      </c>
      <c r="B111" s="28">
        <v>43220</v>
      </c>
      <c r="C111" s="29" t="s">
        <v>419</v>
      </c>
      <c r="D111" s="29"/>
      <c r="E111" s="29">
        <v>3467597</v>
      </c>
      <c r="F111" s="217">
        <v>33000</v>
      </c>
      <c r="G111" s="30" t="s">
        <v>420</v>
      </c>
      <c r="H111" s="27" t="s">
        <v>22</v>
      </c>
      <c r="I111" s="33" t="s">
        <v>23</v>
      </c>
      <c r="J111" s="31" t="s">
        <v>28</v>
      </c>
      <c r="K111" s="33" t="s">
        <v>23</v>
      </c>
      <c r="L111" s="29" t="s">
        <v>47</v>
      </c>
      <c r="M111" s="221" t="s">
        <v>421</v>
      </c>
      <c r="N111" s="218" t="s">
        <v>25</v>
      </c>
      <c r="O111" s="218" t="s">
        <v>47</v>
      </c>
      <c r="P111" s="219" t="s">
        <v>422</v>
      </c>
      <c r="Q111" s="219" t="s">
        <v>423</v>
      </c>
      <c r="R111" s="218" t="s">
        <v>424</v>
      </c>
      <c r="S111" s="220" t="s">
        <v>425</v>
      </c>
    </row>
    <row r="112" spans="1:19" s="33" customFormat="1" ht="26.25" customHeight="1" x14ac:dyDescent="0.25">
      <c r="A112" s="46">
        <f t="shared" si="5"/>
        <v>3</v>
      </c>
      <c r="B112" s="28">
        <v>43220</v>
      </c>
      <c r="C112" s="29" t="s">
        <v>426</v>
      </c>
      <c r="D112" s="29"/>
      <c r="E112" s="29">
        <v>3467596</v>
      </c>
      <c r="F112" s="217">
        <v>40000</v>
      </c>
      <c r="G112" s="30" t="s">
        <v>427</v>
      </c>
      <c r="H112" s="27" t="s">
        <v>22</v>
      </c>
      <c r="I112" s="33" t="s">
        <v>23</v>
      </c>
      <c r="J112" s="31" t="s">
        <v>28</v>
      </c>
      <c r="K112" s="33" t="s">
        <v>23</v>
      </c>
      <c r="L112" s="29" t="s">
        <v>393</v>
      </c>
      <c r="M112" s="221" t="s">
        <v>24</v>
      </c>
      <c r="N112" s="218" t="s">
        <v>25</v>
      </c>
      <c r="O112" s="218" t="s">
        <v>26</v>
      </c>
      <c r="P112" s="219" t="s">
        <v>428</v>
      </c>
      <c r="Q112" s="219" t="s">
        <v>429</v>
      </c>
      <c r="R112" s="218" t="s">
        <v>424</v>
      </c>
      <c r="S112" s="220" t="s">
        <v>430</v>
      </c>
    </row>
    <row r="113" spans="1:19" s="33" customFormat="1" ht="26.25" customHeight="1" x14ac:dyDescent="0.25">
      <c r="A113" s="46">
        <f t="shared" si="5"/>
        <v>4</v>
      </c>
      <c r="B113" s="28">
        <v>43220</v>
      </c>
      <c r="C113" s="29" t="s">
        <v>431</v>
      </c>
      <c r="D113" s="29"/>
      <c r="E113" s="29">
        <v>3468187</v>
      </c>
      <c r="F113" s="217">
        <v>45000</v>
      </c>
      <c r="G113" s="30" t="s">
        <v>432</v>
      </c>
      <c r="H113" s="27" t="s">
        <v>22</v>
      </c>
      <c r="I113" s="33" t="s">
        <v>23</v>
      </c>
      <c r="J113" s="31" t="s">
        <v>28</v>
      </c>
      <c r="K113" s="33" t="s">
        <v>23</v>
      </c>
      <c r="L113" s="29" t="s">
        <v>433</v>
      </c>
      <c r="M113" s="221" t="s">
        <v>400</v>
      </c>
      <c r="N113" s="218" t="s">
        <v>25</v>
      </c>
      <c r="O113" s="218" t="s">
        <v>368</v>
      </c>
      <c r="P113" s="219"/>
      <c r="Q113" s="219"/>
      <c r="R113" s="218"/>
      <c r="S113" s="220"/>
    </row>
    <row r="114" spans="1:19" s="33" customFormat="1" ht="26.25" customHeight="1" x14ac:dyDescent="0.25">
      <c r="A114" s="46">
        <f t="shared" si="5"/>
        <v>5</v>
      </c>
      <c r="B114" s="28">
        <v>43220</v>
      </c>
      <c r="C114" s="29" t="s">
        <v>431</v>
      </c>
      <c r="D114" s="29"/>
      <c r="E114" s="29">
        <v>3468186</v>
      </c>
      <c r="F114" s="217">
        <v>45000</v>
      </c>
      <c r="G114" s="30" t="s">
        <v>434</v>
      </c>
      <c r="H114" s="27" t="s">
        <v>22</v>
      </c>
      <c r="I114" s="33" t="s">
        <v>23</v>
      </c>
      <c r="J114" s="31" t="s">
        <v>28</v>
      </c>
      <c r="K114" s="33" t="s">
        <v>23</v>
      </c>
      <c r="L114" s="29" t="s">
        <v>433</v>
      </c>
      <c r="M114" s="221" t="s">
        <v>400</v>
      </c>
      <c r="N114" s="218" t="s">
        <v>25</v>
      </c>
      <c r="O114" s="218" t="s">
        <v>368</v>
      </c>
      <c r="P114" s="219"/>
      <c r="Q114" s="219"/>
      <c r="R114" s="218"/>
      <c r="S114" s="220"/>
    </row>
    <row r="115" spans="1:19" s="33" customFormat="1" ht="26.25" customHeight="1" x14ac:dyDescent="0.25">
      <c r="A115" s="46">
        <f t="shared" si="5"/>
        <v>6</v>
      </c>
      <c r="B115" s="28">
        <v>43220</v>
      </c>
      <c r="C115" s="29" t="s">
        <v>431</v>
      </c>
      <c r="D115" s="29"/>
      <c r="E115" s="29">
        <v>3468167</v>
      </c>
      <c r="F115" s="217">
        <v>45000</v>
      </c>
      <c r="G115" s="30" t="s">
        <v>435</v>
      </c>
      <c r="H115" s="27" t="s">
        <v>22</v>
      </c>
      <c r="I115" s="33" t="s">
        <v>23</v>
      </c>
      <c r="J115" s="31" t="s">
        <v>28</v>
      </c>
      <c r="K115" s="33" t="s">
        <v>23</v>
      </c>
      <c r="L115" s="29" t="s">
        <v>433</v>
      </c>
      <c r="M115" s="221" t="s">
        <v>400</v>
      </c>
      <c r="N115" s="218" t="s">
        <v>25</v>
      </c>
      <c r="O115" s="218" t="s">
        <v>368</v>
      </c>
      <c r="P115" s="219"/>
      <c r="Q115" s="219"/>
      <c r="R115" s="218"/>
      <c r="S115" s="220"/>
    </row>
    <row r="116" spans="1:19" s="33" customFormat="1" ht="26.25" customHeight="1" x14ac:dyDescent="0.25">
      <c r="A116" s="46">
        <f t="shared" si="5"/>
        <v>7</v>
      </c>
      <c r="B116" s="28">
        <v>43220</v>
      </c>
      <c r="C116" s="29" t="s">
        <v>431</v>
      </c>
      <c r="D116" s="29"/>
      <c r="E116" s="29">
        <v>3468164</v>
      </c>
      <c r="F116" s="217">
        <v>45000</v>
      </c>
      <c r="G116" s="30" t="s">
        <v>436</v>
      </c>
      <c r="H116" s="27" t="s">
        <v>22</v>
      </c>
      <c r="I116" s="33" t="s">
        <v>23</v>
      </c>
      <c r="J116" s="31" t="s">
        <v>28</v>
      </c>
      <c r="K116" s="33" t="s">
        <v>23</v>
      </c>
      <c r="L116" s="29" t="s">
        <v>433</v>
      </c>
      <c r="M116" s="221" t="s">
        <v>400</v>
      </c>
      <c r="N116" s="218" t="s">
        <v>25</v>
      </c>
      <c r="O116" s="218" t="s">
        <v>368</v>
      </c>
      <c r="P116" s="219"/>
      <c r="Q116" s="219"/>
      <c r="R116" s="218"/>
      <c r="S116" s="220"/>
    </row>
    <row r="117" spans="1:19" s="33" customFormat="1" ht="26.25" customHeight="1" x14ac:dyDescent="0.25">
      <c r="A117" s="46">
        <f t="shared" si="5"/>
        <v>8</v>
      </c>
      <c r="B117" s="28">
        <v>43220</v>
      </c>
      <c r="C117" s="29" t="s">
        <v>431</v>
      </c>
      <c r="D117" s="29"/>
      <c r="E117" s="29">
        <v>3468190</v>
      </c>
      <c r="F117" s="217">
        <v>45000</v>
      </c>
      <c r="G117" s="30" t="s">
        <v>437</v>
      </c>
      <c r="H117" s="27" t="s">
        <v>22</v>
      </c>
      <c r="I117" s="33" t="s">
        <v>23</v>
      </c>
      <c r="J117" s="31" t="s">
        <v>28</v>
      </c>
      <c r="K117" s="33" t="s">
        <v>23</v>
      </c>
      <c r="L117" s="29" t="s">
        <v>433</v>
      </c>
      <c r="M117" s="221" t="s">
        <v>400</v>
      </c>
      <c r="N117" s="218" t="s">
        <v>25</v>
      </c>
      <c r="O117" s="218" t="s">
        <v>368</v>
      </c>
      <c r="P117" s="219"/>
      <c r="Q117" s="219"/>
      <c r="R117" s="218"/>
      <c r="S117" s="220"/>
    </row>
    <row r="118" spans="1:19" s="33" customFormat="1" ht="26.25" customHeight="1" x14ac:dyDescent="0.25">
      <c r="A118" s="46">
        <f t="shared" si="5"/>
        <v>9</v>
      </c>
      <c r="B118" s="28">
        <v>43220</v>
      </c>
      <c r="C118" s="29" t="s">
        <v>431</v>
      </c>
      <c r="D118" s="29"/>
      <c r="E118" s="29">
        <v>3468165</v>
      </c>
      <c r="F118" s="217">
        <v>45000</v>
      </c>
      <c r="G118" s="30" t="s">
        <v>438</v>
      </c>
      <c r="H118" s="27" t="s">
        <v>22</v>
      </c>
      <c r="I118" s="33" t="s">
        <v>23</v>
      </c>
      <c r="J118" s="31" t="s">
        <v>28</v>
      </c>
      <c r="K118" s="33" t="s">
        <v>23</v>
      </c>
      <c r="L118" s="29" t="s">
        <v>433</v>
      </c>
      <c r="M118" s="221" t="s">
        <v>400</v>
      </c>
      <c r="N118" s="218" t="s">
        <v>25</v>
      </c>
      <c r="O118" s="218" t="s">
        <v>368</v>
      </c>
      <c r="P118" s="219"/>
      <c r="Q118" s="219"/>
      <c r="R118" s="218"/>
      <c r="S118" s="220"/>
    </row>
    <row r="119" spans="1:19" s="33" customFormat="1" ht="26.25" customHeight="1" x14ac:dyDescent="0.25">
      <c r="A119" s="46">
        <f t="shared" si="5"/>
        <v>10</v>
      </c>
      <c r="B119" s="28">
        <v>43220</v>
      </c>
      <c r="C119" s="29" t="s">
        <v>431</v>
      </c>
      <c r="D119" s="29"/>
      <c r="E119" s="29">
        <v>3468166</v>
      </c>
      <c r="F119" s="217">
        <v>45000</v>
      </c>
      <c r="G119" s="30" t="s">
        <v>439</v>
      </c>
      <c r="H119" s="27" t="s">
        <v>22</v>
      </c>
      <c r="I119" s="33" t="s">
        <v>23</v>
      </c>
      <c r="J119" s="31" t="s">
        <v>28</v>
      </c>
      <c r="K119" s="33" t="s">
        <v>23</v>
      </c>
      <c r="L119" s="29" t="s">
        <v>433</v>
      </c>
      <c r="M119" s="221" t="s">
        <v>400</v>
      </c>
      <c r="N119" s="218" t="s">
        <v>25</v>
      </c>
      <c r="O119" s="218" t="s">
        <v>368</v>
      </c>
      <c r="P119" s="219"/>
      <c r="Q119" s="219"/>
      <c r="R119" s="218"/>
      <c r="S119" s="220"/>
    </row>
    <row r="120" spans="1:19" s="33" customFormat="1" ht="26.25" customHeight="1" x14ac:dyDescent="0.25">
      <c r="A120" s="46">
        <f t="shared" si="5"/>
        <v>11</v>
      </c>
      <c r="B120" s="28">
        <v>43220</v>
      </c>
      <c r="C120" s="29" t="s">
        <v>431</v>
      </c>
      <c r="D120" s="29"/>
      <c r="E120" s="29">
        <v>3468169</v>
      </c>
      <c r="F120" s="217">
        <v>45000</v>
      </c>
      <c r="G120" s="30" t="s">
        <v>440</v>
      </c>
      <c r="H120" s="27" t="s">
        <v>22</v>
      </c>
      <c r="I120" s="33" t="s">
        <v>23</v>
      </c>
      <c r="J120" s="31" t="s">
        <v>28</v>
      </c>
      <c r="K120" s="33" t="s">
        <v>23</v>
      </c>
      <c r="L120" s="29" t="s">
        <v>433</v>
      </c>
      <c r="M120" s="221" t="s">
        <v>400</v>
      </c>
      <c r="N120" s="218" t="s">
        <v>25</v>
      </c>
      <c r="O120" s="218" t="s">
        <v>368</v>
      </c>
      <c r="P120" s="219"/>
      <c r="Q120" s="219"/>
      <c r="R120" s="218"/>
      <c r="S120" s="220"/>
    </row>
    <row r="121" spans="1:19" s="33" customFormat="1" ht="26.25" customHeight="1" x14ac:dyDescent="0.25">
      <c r="A121" s="46">
        <f t="shared" si="5"/>
        <v>12</v>
      </c>
      <c r="B121" s="28">
        <v>43220</v>
      </c>
      <c r="C121" s="29" t="s">
        <v>431</v>
      </c>
      <c r="D121" s="29"/>
      <c r="E121" s="29">
        <v>3468162</v>
      </c>
      <c r="F121" s="217">
        <v>45000</v>
      </c>
      <c r="G121" s="30" t="s">
        <v>441</v>
      </c>
      <c r="H121" s="27" t="s">
        <v>22</v>
      </c>
      <c r="I121" s="33" t="s">
        <v>23</v>
      </c>
      <c r="J121" s="31" t="s">
        <v>28</v>
      </c>
      <c r="K121" s="33" t="s">
        <v>23</v>
      </c>
      <c r="L121" s="29" t="s">
        <v>433</v>
      </c>
      <c r="M121" s="221" t="s">
        <v>400</v>
      </c>
      <c r="N121" s="218" t="s">
        <v>25</v>
      </c>
      <c r="O121" s="218" t="s">
        <v>368</v>
      </c>
      <c r="P121" s="219"/>
      <c r="Q121" s="219"/>
      <c r="R121" s="218"/>
      <c r="S121" s="220"/>
    </row>
    <row r="122" spans="1:19" s="33" customFormat="1" ht="26.25" customHeight="1" x14ac:dyDescent="0.25">
      <c r="A122" s="46">
        <f t="shared" si="5"/>
        <v>13</v>
      </c>
      <c r="B122" s="28">
        <v>43220</v>
      </c>
      <c r="C122" s="29" t="s">
        <v>431</v>
      </c>
      <c r="D122" s="29"/>
      <c r="E122" s="29">
        <v>3468163</v>
      </c>
      <c r="F122" s="217">
        <v>45000</v>
      </c>
      <c r="G122" s="30" t="s">
        <v>442</v>
      </c>
      <c r="H122" s="27" t="s">
        <v>22</v>
      </c>
      <c r="I122" s="33" t="s">
        <v>23</v>
      </c>
      <c r="J122" s="31" t="s">
        <v>28</v>
      </c>
      <c r="K122" s="33" t="s">
        <v>23</v>
      </c>
      <c r="L122" s="29" t="s">
        <v>433</v>
      </c>
      <c r="M122" s="221" t="s">
        <v>400</v>
      </c>
      <c r="N122" s="218" t="s">
        <v>25</v>
      </c>
      <c r="O122" s="218" t="s">
        <v>368</v>
      </c>
      <c r="P122" s="219"/>
      <c r="Q122" s="219"/>
      <c r="R122" s="218"/>
      <c r="S122" s="220"/>
    </row>
    <row r="123" spans="1:19" s="33" customFormat="1" ht="26.25" customHeight="1" x14ac:dyDescent="0.25">
      <c r="A123" s="46">
        <f t="shared" si="5"/>
        <v>14</v>
      </c>
      <c r="B123" s="28">
        <v>43220</v>
      </c>
      <c r="C123" s="29" t="s">
        <v>431</v>
      </c>
      <c r="D123" s="29"/>
      <c r="E123" s="29">
        <v>3468185</v>
      </c>
      <c r="F123" s="217">
        <v>45000</v>
      </c>
      <c r="G123" s="30" t="s">
        <v>443</v>
      </c>
      <c r="H123" s="27" t="s">
        <v>22</v>
      </c>
      <c r="I123" s="33" t="s">
        <v>23</v>
      </c>
      <c r="J123" s="31" t="s">
        <v>28</v>
      </c>
      <c r="K123" s="33" t="s">
        <v>23</v>
      </c>
      <c r="L123" s="29" t="s">
        <v>433</v>
      </c>
      <c r="M123" s="221" t="s">
        <v>400</v>
      </c>
      <c r="N123" s="218" t="s">
        <v>25</v>
      </c>
      <c r="O123" s="218" t="s">
        <v>368</v>
      </c>
      <c r="P123" s="219"/>
      <c r="Q123" s="219"/>
      <c r="R123" s="218"/>
      <c r="S123" s="220"/>
    </row>
    <row r="124" spans="1:19" s="33" customFormat="1" ht="26.25" customHeight="1" x14ac:dyDescent="0.25">
      <c r="A124" s="46">
        <f t="shared" si="5"/>
        <v>15</v>
      </c>
      <c r="B124" s="28">
        <v>43220</v>
      </c>
      <c r="C124" s="29" t="s">
        <v>431</v>
      </c>
      <c r="D124" s="29"/>
      <c r="E124" s="29">
        <v>3468189</v>
      </c>
      <c r="F124" s="217">
        <v>45000</v>
      </c>
      <c r="G124" s="30" t="s">
        <v>444</v>
      </c>
      <c r="H124" s="27" t="s">
        <v>22</v>
      </c>
      <c r="I124" s="33" t="s">
        <v>23</v>
      </c>
      <c r="J124" s="31" t="s">
        <v>28</v>
      </c>
      <c r="K124" s="33" t="s">
        <v>23</v>
      </c>
      <c r="L124" s="29" t="s">
        <v>433</v>
      </c>
      <c r="M124" s="221" t="s">
        <v>400</v>
      </c>
      <c r="N124" s="218" t="s">
        <v>25</v>
      </c>
      <c r="O124" s="218" t="s">
        <v>368</v>
      </c>
      <c r="P124" s="219"/>
      <c r="Q124" s="219"/>
      <c r="R124" s="218"/>
      <c r="S124" s="220"/>
    </row>
    <row r="125" spans="1:19" s="33" customFormat="1" ht="26.25" customHeight="1" x14ac:dyDescent="0.25">
      <c r="A125" s="46">
        <f t="shared" si="5"/>
        <v>16</v>
      </c>
      <c r="B125" s="28">
        <v>43220</v>
      </c>
      <c r="C125" s="29" t="s">
        <v>431</v>
      </c>
      <c r="D125" s="29"/>
      <c r="E125" s="29">
        <v>3468168</v>
      </c>
      <c r="F125" s="217">
        <v>45000</v>
      </c>
      <c r="G125" s="30" t="s">
        <v>445</v>
      </c>
      <c r="H125" s="27" t="s">
        <v>22</v>
      </c>
      <c r="I125" s="33" t="s">
        <v>23</v>
      </c>
      <c r="J125" s="31" t="s">
        <v>28</v>
      </c>
      <c r="K125" s="33" t="s">
        <v>23</v>
      </c>
      <c r="L125" s="29" t="s">
        <v>433</v>
      </c>
      <c r="M125" s="221" t="s">
        <v>400</v>
      </c>
      <c r="N125" s="218" t="s">
        <v>25</v>
      </c>
      <c r="O125" s="218" t="s">
        <v>368</v>
      </c>
      <c r="P125" s="219"/>
      <c r="Q125" s="219"/>
      <c r="R125" s="218"/>
      <c r="S125" s="220"/>
    </row>
    <row r="126" spans="1:19" s="33" customFormat="1" ht="26.25" customHeight="1" x14ac:dyDescent="0.25">
      <c r="A126" s="46">
        <f t="shared" si="5"/>
        <v>17</v>
      </c>
      <c r="B126" s="28">
        <v>43220</v>
      </c>
      <c r="C126" s="29" t="s">
        <v>431</v>
      </c>
      <c r="D126" s="29"/>
      <c r="E126" s="29">
        <v>3468182</v>
      </c>
      <c r="F126" s="217">
        <v>45000</v>
      </c>
      <c r="G126" s="30" t="s">
        <v>446</v>
      </c>
      <c r="H126" s="27" t="s">
        <v>22</v>
      </c>
      <c r="I126" s="33" t="s">
        <v>23</v>
      </c>
      <c r="J126" s="31" t="s">
        <v>28</v>
      </c>
      <c r="K126" s="33" t="s">
        <v>23</v>
      </c>
      <c r="L126" s="29" t="s">
        <v>433</v>
      </c>
      <c r="M126" s="221" t="s">
        <v>400</v>
      </c>
      <c r="N126" s="218" t="s">
        <v>25</v>
      </c>
      <c r="O126" s="218" t="s">
        <v>368</v>
      </c>
      <c r="P126" s="219"/>
      <c r="Q126" s="219"/>
      <c r="R126" s="218"/>
      <c r="S126" s="220"/>
    </row>
    <row r="127" spans="1:19" s="33" customFormat="1" ht="26.25" customHeight="1" x14ac:dyDescent="0.25">
      <c r="A127" s="46">
        <f t="shared" si="5"/>
        <v>18</v>
      </c>
      <c r="B127" s="28">
        <v>43220</v>
      </c>
      <c r="C127" s="29" t="s">
        <v>431</v>
      </c>
      <c r="D127" s="29"/>
      <c r="E127" s="29">
        <v>3468181</v>
      </c>
      <c r="F127" s="217">
        <v>45000</v>
      </c>
      <c r="G127" s="30" t="s">
        <v>447</v>
      </c>
      <c r="H127" s="27" t="s">
        <v>22</v>
      </c>
      <c r="I127" s="33" t="s">
        <v>23</v>
      </c>
      <c r="J127" s="31" t="s">
        <v>28</v>
      </c>
      <c r="K127" s="33" t="s">
        <v>23</v>
      </c>
      <c r="L127" s="29" t="s">
        <v>433</v>
      </c>
      <c r="M127" s="221" t="s">
        <v>400</v>
      </c>
      <c r="N127" s="218" t="s">
        <v>25</v>
      </c>
      <c r="O127" s="218" t="s">
        <v>368</v>
      </c>
      <c r="P127" s="219"/>
      <c r="Q127" s="219"/>
      <c r="R127" s="218"/>
      <c r="S127" s="220"/>
    </row>
    <row r="128" spans="1:19" s="33" customFormat="1" ht="26.25" customHeight="1" x14ac:dyDescent="0.25">
      <c r="A128" s="46">
        <f t="shared" si="5"/>
        <v>19</v>
      </c>
      <c r="B128" s="28">
        <v>43220</v>
      </c>
      <c r="C128" s="29" t="s">
        <v>431</v>
      </c>
      <c r="D128" s="29"/>
      <c r="E128" s="29">
        <v>3468188</v>
      </c>
      <c r="F128" s="217">
        <v>45000</v>
      </c>
      <c r="G128" s="30" t="s">
        <v>448</v>
      </c>
      <c r="H128" s="27" t="s">
        <v>22</v>
      </c>
      <c r="I128" s="33" t="s">
        <v>23</v>
      </c>
      <c r="J128" s="31" t="s">
        <v>28</v>
      </c>
      <c r="K128" s="33" t="s">
        <v>23</v>
      </c>
      <c r="L128" s="29" t="s">
        <v>433</v>
      </c>
      <c r="M128" s="221" t="s">
        <v>400</v>
      </c>
      <c r="N128" s="218" t="s">
        <v>25</v>
      </c>
      <c r="O128" s="218" t="s">
        <v>368</v>
      </c>
      <c r="P128" s="219"/>
      <c r="Q128" s="219"/>
      <c r="R128" s="218"/>
      <c r="S128" s="220"/>
    </row>
    <row r="129" spans="1:19" s="33" customFormat="1" ht="26.25" customHeight="1" x14ac:dyDescent="0.25">
      <c r="A129" s="46">
        <f t="shared" si="5"/>
        <v>20</v>
      </c>
      <c r="B129" s="28">
        <v>43220</v>
      </c>
      <c r="C129" s="29" t="s">
        <v>431</v>
      </c>
      <c r="D129" s="29"/>
      <c r="E129" s="29">
        <v>3468171</v>
      </c>
      <c r="F129" s="217">
        <v>45000</v>
      </c>
      <c r="G129" s="30" t="s">
        <v>449</v>
      </c>
      <c r="H129" s="27" t="s">
        <v>22</v>
      </c>
      <c r="I129" s="33" t="s">
        <v>23</v>
      </c>
      <c r="J129" s="31" t="s">
        <v>28</v>
      </c>
      <c r="K129" s="33" t="s">
        <v>23</v>
      </c>
      <c r="L129" s="29" t="s">
        <v>433</v>
      </c>
      <c r="M129" s="221" t="s">
        <v>400</v>
      </c>
      <c r="N129" s="218" t="s">
        <v>25</v>
      </c>
      <c r="O129" s="218" t="s">
        <v>368</v>
      </c>
      <c r="P129" s="219"/>
      <c r="Q129" s="219"/>
      <c r="R129" s="218"/>
      <c r="S129" s="220"/>
    </row>
    <row r="130" spans="1:19" s="33" customFormat="1" ht="26.25" customHeight="1" x14ac:dyDescent="0.25">
      <c r="A130" s="46">
        <f t="shared" si="5"/>
        <v>21</v>
      </c>
      <c r="B130" s="28">
        <v>43220</v>
      </c>
      <c r="C130" s="29" t="s">
        <v>431</v>
      </c>
      <c r="D130" s="29"/>
      <c r="E130" s="29">
        <v>3468183</v>
      </c>
      <c r="F130" s="217">
        <v>45000</v>
      </c>
      <c r="G130" s="30" t="s">
        <v>450</v>
      </c>
      <c r="H130" s="27" t="s">
        <v>22</v>
      </c>
      <c r="I130" s="33" t="s">
        <v>23</v>
      </c>
      <c r="J130" s="31" t="s">
        <v>28</v>
      </c>
      <c r="K130" s="33" t="s">
        <v>23</v>
      </c>
      <c r="L130" s="29" t="s">
        <v>433</v>
      </c>
      <c r="M130" s="221" t="s">
        <v>400</v>
      </c>
      <c r="N130" s="218" t="s">
        <v>25</v>
      </c>
      <c r="O130" s="218" t="s">
        <v>368</v>
      </c>
      <c r="P130" s="219"/>
      <c r="Q130" s="219"/>
      <c r="R130" s="218"/>
      <c r="S130" s="220"/>
    </row>
    <row r="131" spans="1:19" s="33" customFormat="1" ht="26.25" customHeight="1" x14ac:dyDescent="0.25">
      <c r="A131" s="46">
        <f t="shared" si="5"/>
        <v>22</v>
      </c>
      <c r="B131" s="28">
        <v>43220</v>
      </c>
      <c r="C131" s="29" t="s">
        <v>431</v>
      </c>
      <c r="D131" s="29"/>
      <c r="E131" s="29">
        <v>3468158</v>
      </c>
      <c r="F131" s="217">
        <v>40000</v>
      </c>
      <c r="G131" s="30" t="s">
        <v>451</v>
      </c>
      <c r="H131" s="27" t="s">
        <v>22</v>
      </c>
      <c r="I131" s="33" t="s">
        <v>23</v>
      </c>
      <c r="J131" s="31" t="s">
        <v>28</v>
      </c>
      <c r="K131" s="33" t="s">
        <v>23</v>
      </c>
      <c r="L131" s="29" t="s">
        <v>433</v>
      </c>
      <c r="M131" s="221" t="s">
        <v>400</v>
      </c>
      <c r="N131" s="218" t="s">
        <v>25</v>
      </c>
      <c r="O131" s="218" t="s">
        <v>368</v>
      </c>
      <c r="P131" s="219"/>
      <c r="Q131" s="219"/>
      <c r="R131" s="218"/>
      <c r="S131" s="220"/>
    </row>
    <row r="132" spans="1:19" s="33" customFormat="1" ht="26.25" customHeight="1" x14ac:dyDescent="0.25">
      <c r="A132" s="46">
        <f t="shared" si="5"/>
        <v>23</v>
      </c>
      <c r="B132" s="28">
        <v>43220</v>
      </c>
      <c r="C132" s="29" t="s">
        <v>431</v>
      </c>
      <c r="D132" s="29"/>
      <c r="E132" s="29">
        <v>3468160</v>
      </c>
      <c r="F132" s="217">
        <v>40000</v>
      </c>
      <c r="G132" s="30" t="s">
        <v>452</v>
      </c>
      <c r="H132" s="27" t="s">
        <v>22</v>
      </c>
      <c r="I132" s="33" t="s">
        <v>23</v>
      </c>
      <c r="J132" s="31" t="s">
        <v>28</v>
      </c>
      <c r="K132" s="33" t="s">
        <v>23</v>
      </c>
      <c r="L132" s="29" t="s">
        <v>433</v>
      </c>
      <c r="M132" s="221" t="s">
        <v>400</v>
      </c>
      <c r="N132" s="218" t="s">
        <v>25</v>
      </c>
      <c r="O132" s="218" t="s">
        <v>368</v>
      </c>
      <c r="P132" s="219"/>
      <c r="Q132" s="219"/>
      <c r="R132" s="218"/>
      <c r="S132" s="220"/>
    </row>
    <row r="133" spans="1:19" s="33" customFormat="1" ht="26.25" customHeight="1" x14ac:dyDescent="0.25">
      <c r="A133" s="46">
        <f t="shared" si="5"/>
        <v>24</v>
      </c>
      <c r="B133" s="28">
        <v>43220</v>
      </c>
      <c r="C133" s="29" t="s">
        <v>431</v>
      </c>
      <c r="D133" s="29"/>
      <c r="E133" s="29">
        <v>3468161</v>
      </c>
      <c r="F133" s="217">
        <v>40000</v>
      </c>
      <c r="G133" s="30" t="s">
        <v>453</v>
      </c>
      <c r="H133" s="27" t="s">
        <v>22</v>
      </c>
      <c r="I133" s="33" t="s">
        <v>23</v>
      </c>
      <c r="J133" s="31" t="s">
        <v>28</v>
      </c>
      <c r="K133" s="33" t="s">
        <v>23</v>
      </c>
      <c r="L133" s="29" t="s">
        <v>433</v>
      </c>
      <c r="M133" s="221" t="s">
        <v>400</v>
      </c>
      <c r="N133" s="218" t="s">
        <v>25</v>
      </c>
      <c r="O133" s="218" t="s">
        <v>368</v>
      </c>
      <c r="P133" s="219"/>
      <c r="Q133" s="219"/>
      <c r="R133" s="218"/>
      <c r="S133" s="220"/>
    </row>
    <row r="134" spans="1:19" s="33" customFormat="1" ht="26.25" customHeight="1" x14ac:dyDescent="0.25">
      <c r="A134" s="46">
        <f t="shared" si="5"/>
        <v>25</v>
      </c>
      <c r="B134" s="28">
        <v>43220</v>
      </c>
      <c r="C134" s="29" t="s">
        <v>431</v>
      </c>
      <c r="D134" s="29"/>
      <c r="E134" s="29">
        <v>3468172</v>
      </c>
      <c r="F134" s="217">
        <v>40000</v>
      </c>
      <c r="G134" s="30" t="s">
        <v>454</v>
      </c>
      <c r="H134" s="27" t="s">
        <v>22</v>
      </c>
      <c r="I134" s="33" t="s">
        <v>23</v>
      </c>
      <c r="J134" s="31" t="s">
        <v>28</v>
      </c>
      <c r="K134" s="33" t="s">
        <v>23</v>
      </c>
      <c r="L134" s="29" t="s">
        <v>433</v>
      </c>
      <c r="M134" s="221" t="s">
        <v>400</v>
      </c>
      <c r="N134" s="218" t="s">
        <v>25</v>
      </c>
      <c r="O134" s="218" t="s">
        <v>368</v>
      </c>
      <c r="P134" s="219"/>
      <c r="Q134" s="219"/>
      <c r="R134" s="218"/>
      <c r="S134" s="220"/>
    </row>
    <row r="135" spans="1:19" s="33" customFormat="1" ht="26.25" customHeight="1" x14ac:dyDescent="0.25">
      <c r="A135" s="46">
        <f t="shared" si="5"/>
        <v>26</v>
      </c>
      <c r="B135" s="28">
        <v>43220</v>
      </c>
      <c r="C135" s="29" t="s">
        <v>431</v>
      </c>
      <c r="D135" s="29"/>
      <c r="E135" s="29">
        <v>3468159</v>
      </c>
      <c r="F135" s="217">
        <v>40000</v>
      </c>
      <c r="G135" s="30" t="s">
        <v>455</v>
      </c>
      <c r="H135" s="27" t="s">
        <v>22</v>
      </c>
      <c r="I135" s="33" t="s">
        <v>23</v>
      </c>
      <c r="J135" s="31" t="s">
        <v>28</v>
      </c>
      <c r="K135" s="33" t="s">
        <v>23</v>
      </c>
      <c r="L135" s="29" t="s">
        <v>433</v>
      </c>
      <c r="M135" s="221" t="s">
        <v>400</v>
      </c>
      <c r="N135" s="218" t="s">
        <v>25</v>
      </c>
      <c r="O135" s="218" t="s">
        <v>368</v>
      </c>
      <c r="P135" s="219"/>
      <c r="Q135" s="219"/>
      <c r="R135" s="218"/>
      <c r="S135" s="220"/>
    </row>
    <row r="136" spans="1:19" s="33" customFormat="1" ht="26.25" customHeight="1" x14ac:dyDescent="0.25">
      <c r="A136" s="46">
        <f t="shared" si="5"/>
        <v>27</v>
      </c>
      <c r="B136" s="28">
        <v>43220</v>
      </c>
      <c r="C136" s="29" t="s">
        <v>431</v>
      </c>
      <c r="D136" s="29"/>
      <c r="E136" s="29">
        <v>3468178</v>
      </c>
      <c r="F136" s="217">
        <v>40000</v>
      </c>
      <c r="G136" s="30" t="s">
        <v>456</v>
      </c>
      <c r="H136" s="27" t="s">
        <v>22</v>
      </c>
      <c r="I136" s="33" t="s">
        <v>23</v>
      </c>
      <c r="J136" s="31" t="s">
        <v>28</v>
      </c>
      <c r="K136" s="33" t="s">
        <v>23</v>
      </c>
      <c r="L136" s="29" t="s">
        <v>433</v>
      </c>
      <c r="M136" s="221" t="s">
        <v>400</v>
      </c>
      <c r="N136" s="218" t="s">
        <v>25</v>
      </c>
      <c r="O136" s="218" t="s">
        <v>368</v>
      </c>
      <c r="P136" s="219"/>
      <c r="Q136" s="219"/>
      <c r="R136" s="218"/>
      <c r="S136" s="220"/>
    </row>
    <row r="137" spans="1:19" s="33" customFormat="1" ht="26.25" customHeight="1" x14ac:dyDescent="0.25">
      <c r="A137" s="46">
        <f t="shared" si="5"/>
        <v>28</v>
      </c>
      <c r="B137" s="28">
        <v>43220</v>
      </c>
      <c r="C137" s="29" t="s">
        <v>431</v>
      </c>
      <c r="D137" s="29"/>
      <c r="E137" s="29">
        <v>3468177</v>
      </c>
      <c r="F137" s="217">
        <v>40000</v>
      </c>
      <c r="G137" s="30" t="s">
        <v>457</v>
      </c>
      <c r="H137" s="27" t="s">
        <v>22</v>
      </c>
      <c r="I137" s="33" t="s">
        <v>23</v>
      </c>
      <c r="J137" s="31" t="s">
        <v>28</v>
      </c>
      <c r="K137" s="33" t="s">
        <v>23</v>
      </c>
      <c r="L137" s="29" t="s">
        <v>433</v>
      </c>
      <c r="M137" s="221" t="s">
        <v>400</v>
      </c>
      <c r="N137" s="218" t="s">
        <v>25</v>
      </c>
      <c r="O137" s="218" t="s">
        <v>368</v>
      </c>
      <c r="P137" s="219"/>
      <c r="Q137" s="219"/>
      <c r="R137" s="218"/>
      <c r="S137" s="220"/>
    </row>
    <row r="138" spans="1:19" s="33" customFormat="1" ht="26.25" customHeight="1" x14ac:dyDescent="0.25">
      <c r="A138" s="46">
        <f t="shared" si="5"/>
        <v>29</v>
      </c>
      <c r="B138" s="28">
        <v>43220</v>
      </c>
      <c r="C138" s="29" t="s">
        <v>431</v>
      </c>
      <c r="D138" s="29"/>
      <c r="E138" s="29">
        <v>3468174</v>
      </c>
      <c r="F138" s="217">
        <v>40000</v>
      </c>
      <c r="G138" s="30" t="s">
        <v>458</v>
      </c>
      <c r="H138" s="27" t="s">
        <v>22</v>
      </c>
      <c r="I138" s="33" t="s">
        <v>23</v>
      </c>
      <c r="J138" s="31" t="s">
        <v>28</v>
      </c>
      <c r="K138" s="33" t="s">
        <v>23</v>
      </c>
      <c r="L138" s="29" t="s">
        <v>433</v>
      </c>
      <c r="M138" s="221" t="s">
        <v>400</v>
      </c>
      <c r="N138" s="218" t="s">
        <v>25</v>
      </c>
      <c r="O138" s="218" t="s">
        <v>368</v>
      </c>
      <c r="P138" s="219"/>
      <c r="Q138" s="219"/>
      <c r="R138" s="218"/>
      <c r="S138" s="220"/>
    </row>
    <row r="139" spans="1:19" s="33" customFormat="1" ht="26.25" customHeight="1" x14ac:dyDescent="0.25">
      <c r="A139" s="46">
        <f t="shared" si="5"/>
        <v>30</v>
      </c>
      <c r="B139" s="28">
        <v>43220</v>
      </c>
      <c r="C139" s="29" t="s">
        <v>431</v>
      </c>
      <c r="D139" s="29"/>
      <c r="E139" s="29">
        <v>3468176</v>
      </c>
      <c r="F139" s="217">
        <v>40000</v>
      </c>
      <c r="G139" s="30" t="s">
        <v>459</v>
      </c>
      <c r="H139" s="27" t="s">
        <v>22</v>
      </c>
      <c r="I139" s="33" t="s">
        <v>23</v>
      </c>
      <c r="J139" s="31" t="s">
        <v>28</v>
      </c>
      <c r="K139" s="33" t="s">
        <v>23</v>
      </c>
      <c r="L139" s="29" t="s">
        <v>433</v>
      </c>
      <c r="M139" s="221" t="s">
        <v>400</v>
      </c>
      <c r="N139" s="218" t="s">
        <v>25</v>
      </c>
      <c r="O139" s="218" t="s">
        <v>368</v>
      </c>
      <c r="P139" s="219"/>
      <c r="Q139" s="219"/>
      <c r="R139" s="218"/>
      <c r="S139" s="220"/>
    </row>
    <row r="140" spans="1:19" s="33" customFormat="1" ht="26.25" customHeight="1" x14ac:dyDescent="0.25">
      <c r="A140" s="46">
        <f t="shared" si="5"/>
        <v>31</v>
      </c>
      <c r="B140" s="28">
        <v>43220</v>
      </c>
      <c r="C140" s="29" t="s">
        <v>431</v>
      </c>
      <c r="D140" s="29"/>
      <c r="E140" s="29">
        <v>3468173</v>
      </c>
      <c r="F140" s="217">
        <v>40000</v>
      </c>
      <c r="G140" s="30" t="s">
        <v>460</v>
      </c>
      <c r="H140" s="27" t="s">
        <v>22</v>
      </c>
      <c r="I140" s="33" t="s">
        <v>23</v>
      </c>
      <c r="J140" s="31" t="s">
        <v>28</v>
      </c>
      <c r="K140" s="33" t="s">
        <v>23</v>
      </c>
      <c r="L140" s="29" t="s">
        <v>433</v>
      </c>
      <c r="M140" s="221" t="s">
        <v>400</v>
      </c>
      <c r="N140" s="218" t="s">
        <v>25</v>
      </c>
      <c r="O140" s="218" t="s">
        <v>368</v>
      </c>
      <c r="P140" s="219"/>
      <c r="Q140" s="219"/>
      <c r="R140" s="218"/>
      <c r="S140" s="220"/>
    </row>
    <row r="141" spans="1:19" s="33" customFormat="1" ht="26.25" customHeight="1" x14ac:dyDescent="0.25">
      <c r="A141" s="46">
        <f t="shared" si="5"/>
        <v>32</v>
      </c>
      <c r="B141" s="28">
        <v>43220</v>
      </c>
      <c r="C141" s="29" t="s">
        <v>431</v>
      </c>
      <c r="D141" s="29"/>
      <c r="E141" s="29">
        <v>3468175</v>
      </c>
      <c r="F141" s="217">
        <v>40000</v>
      </c>
      <c r="G141" s="30" t="s">
        <v>461</v>
      </c>
      <c r="H141" s="27" t="s">
        <v>22</v>
      </c>
      <c r="I141" s="33" t="s">
        <v>23</v>
      </c>
      <c r="J141" s="31" t="s">
        <v>28</v>
      </c>
      <c r="K141" s="33" t="s">
        <v>23</v>
      </c>
      <c r="L141" s="29" t="s">
        <v>433</v>
      </c>
      <c r="M141" s="221" t="s">
        <v>400</v>
      </c>
      <c r="N141" s="218" t="s">
        <v>25</v>
      </c>
      <c r="O141" s="218" t="s">
        <v>368</v>
      </c>
      <c r="P141" s="219"/>
      <c r="Q141" s="219"/>
      <c r="R141" s="218"/>
      <c r="S141" s="220"/>
    </row>
    <row r="142" spans="1:19" s="1" customFormat="1" ht="30" customHeight="1" x14ac:dyDescent="0.25">
      <c r="A142" s="195" t="s">
        <v>48</v>
      </c>
      <c r="B142" s="196"/>
      <c r="C142" s="197"/>
      <c r="D142" s="25" t="s">
        <v>462</v>
      </c>
      <c r="E142" s="25"/>
      <c r="F142" s="26">
        <f>SUM(F110:F141)</f>
        <v>1356000</v>
      </c>
      <c r="G142" s="211"/>
      <c r="H142" s="212"/>
      <c r="J142" s="213"/>
      <c r="K142" s="25"/>
      <c r="L142" s="194"/>
      <c r="M142" s="214"/>
      <c r="N142" s="215"/>
      <c r="O142" s="215"/>
      <c r="P142" s="215"/>
      <c r="Q142" s="215"/>
      <c r="R142" s="215"/>
      <c r="S142" s="216"/>
    </row>
    <row r="143" spans="1:19" s="1" customFormat="1" ht="20.25" x14ac:dyDescent="0.25">
      <c r="A143" s="193"/>
      <c r="B143" s="194"/>
      <c r="C143" s="25"/>
      <c r="D143" s="25"/>
      <c r="E143" s="25"/>
      <c r="F143" s="26" t="s">
        <v>60</v>
      </c>
      <c r="G143" s="211"/>
      <c r="H143" s="212"/>
      <c r="J143" s="213"/>
      <c r="K143" s="25"/>
      <c r="L143" s="194"/>
      <c r="M143" s="214"/>
      <c r="N143" s="215"/>
      <c r="O143" s="215"/>
      <c r="P143" s="215"/>
      <c r="Q143" s="215"/>
      <c r="R143" s="215"/>
      <c r="S143" s="216"/>
    </row>
    <row r="150" spans="6:6" x14ac:dyDescent="0.25">
      <c r="F150" s="250" t="e">
        <f>SUM(#REF!)</f>
        <v>#REF!</v>
      </c>
    </row>
  </sheetData>
  <mergeCells count="27">
    <mergeCell ref="G52:S52"/>
    <mergeCell ref="G30:S30"/>
    <mergeCell ref="A1:S1"/>
    <mergeCell ref="A2:S2"/>
    <mergeCell ref="A70:E70"/>
    <mergeCell ref="G68:S70"/>
    <mergeCell ref="A30:C30"/>
    <mergeCell ref="A52:C52"/>
    <mergeCell ref="A68:C68"/>
    <mergeCell ref="A95:C95"/>
    <mergeCell ref="A104:C104"/>
    <mergeCell ref="A108:C108"/>
    <mergeCell ref="A142:C142"/>
    <mergeCell ref="L3:O3"/>
    <mergeCell ref="P3:Q3"/>
    <mergeCell ref="A3:A4"/>
    <mergeCell ref="B3:B4"/>
    <mergeCell ref="C3:C4"/>
    <mergeCell ref="D3:D4"/>
    <mergeCell ref="E3:E4"/>
    <mergeCell ref="F3:F4"/>
    <mergeCell ref="G3:G4"/>
    <mergeCell ref="R3:S3"/>
    <mergeCell ref="H3:H4"/>
    <mergeCell ref="I3:I4"/>
    <mergeCell ref="J3:J4"/>
    <mergeCell ref="K3:K4"/>
  </mergeCells>
  <conditionalFormatting sqref="D30">
    <cfRule type="duplicateValues" dxfId="248" priority="732"/>
  </conditionalFormatting>
  <conditionalFormatting sqref="D30">
    <cfRule type="duplicateValues" dxfId="247" priority="730"/>
    <cfRule type="duplicateValues" dxfId="246" priority="731"/>
  </conditionalFormatting>
  <conditionalFormatting sqref="D30:D31">
    <cfRule type="duplicateValues" dxfId="245" priority="705"/>
  </conditionalFormatting>
  <conditionalFormatting sqref="D30:D31">
    <cfRule type="duplicateValues" dxfId="244" priority="703"/>
    <cfRule type="duplicateValues" dxfId="243" priority="704"/>
  </conditionalFormatting>
  <conditionalFormatting sqref="J31">
    <cfRule type="duplicateValues" dxfId="242" priority="702"/>
  </conditionalFormatting>
  <conditionalFormatting sqref="J31">
    <cfRule type="duplicateValues" dxfId="241" priority="700"/>
    <cfRule type="duplicateValues" dxfId="240" priority="701"/>
  </conditionalFormatting>
  <conditionalFormatting sqref="H31">
    <cfRule type="duplicateValues" dxfId="239" priority="699"/>
  </conditionalFormatting>
  <conditionalFormatting sqref="H31">
    <cfRule type="duplicateValues" dxfId="238" priority="697"/>
    <cfRule type="duplicateValues" dxfId="237" priority="698"/>
  </conditionalFormatting>
  <conditionalFormatting sqref="I31">
    <cfRule type="duplicateValues" dxfId="236" priority="696"/>
  </conditionalFormatting>
  <conditionalFormatting sqref="I31">
    <cfRule type="duplicateValues" dxfId="235" priority="694"/>
    <cfRule type="duplicateValues" dxfId="234" priority="695"/>
  </conditionalFormatting>
  <conditionalFormatting sqref="K31">
    <cfRule type="duplicateValues" dxfId="233" priority="693"/>
  </conditionalFormatting>
  <conditionalFormatting sqref="K31">
    <cfRule type="duplicateValues" dxfId="232" priority="691"/>
    <cfRule type="duplicateValues" dxfId="231" priority="692"/>
  </conditionalFormatting>
  <conditionalFormatting sqref="D52:D53">
    <cfRule type="duplicateValues" dxfId="230" priority="579"/>
  </conditionalFormatting>
  <conditionalFormatting sqref="D52:D53">
    <cfRule type="duplicateValues" dxfId="229" priority="577"/>
    <cfRule type="duplicateValues" dxfId="228" priority="578"/>
  </conditionalFormatting>
  <conditionalFormatting sqref="D36:D39">
    <cfRule type="duplicateValues" dxfId="227" priority="525"/>
  </conditionalFormatting>
  <conditionalFormatting sqref="D36:D39">
    <cfRule type="duplicateValues" dxfId="226" priority="523"/>
    <cfRule type="duplicateValues" dxfId="225" priority="524"/>
  </conditionalFormatting>
  <conditionalFormatting sqref="E36:E39">
    <cfRule type="duplicateValues" dxfId="224" priority="522"/>
  </conditionalFormatting>
  <conditionalFormatting sqref="E36:E39">
    <cfRule type="duplicateValues" dxfId="223" priority="520"/>
    <cfRule type="duplicateValues" dxfId="222" priority="521"/>
  </conditionalFormatting>
  <conditionalFormatting sqref="D41">
    <cfRule type="duplicateValues" dxfId="221" priority="519"/>
  </conditionalFormatting>
  <conditionalFormatting sqref="D41">
    <cfRule type="duplicateValues" dxfId="220" priority="517"/>
    <cfRule type="duplicateValues" dxfId="219" priority="518"/>
  </conditionalFormatting>
  <conditionalFormatting sqref="E41">
    <cfRule type="duplicateValues" dxfId="218" priority="516"/>
  </conditionalFormatting>
  <conditionalFormatting sqref="E41">
    <cfRule type="duplicateValues" dxfId="217" priority="514"/>
    <cfRule type="duplicateValues" dxfId="216" priority="515"/>
  </conditionalFormatting>
  <conditionalFormatting sqref="D50">
    <cfRule type="duplicateValues" dxfId="215" priority="513"/>
  </conditionalFormatting>
  <conditionalFormatting sqref="D50">
    <cfRule type="duplicateValues" dxfId="214" priority="511"/>
    <cfRule type="duplicateValues" dxfId="213" priority="512"/>
  </conditionalFormatting>
  <conditionalFormatting sqref="E50">
    <cfRule type="duplicateValues" dxfId="212" priority="510"/>
  </conditionalFormatting>
  <conditionalFormatting sqref="E50">
    <cfRule type="duplicateValues" dxfId="211" priority="508"/>
    <cfRule type="duplicateValues" dxfId="210" priority="509"/>
  </conditionalFormatting>
  <conditionalFormatting sqref="D49:D51 D43:D44">
    <cfRule type="duplicateValues" dxfId="209" priority="586"/>
  </conditionalFormatting>
  <conditionalFormatting sqref="D49:D51 D43:D44">
    <cfRule type="duplicateValues" dxfId="208" priority="587"/>
    <cfRule type="duplicateValues" dxfId="207" priority="588"/>
  </conditionalFormatting>
  <conditionalFormatting sqref="E49:E51 E43:E44">
    <cfRule type="duplicateValues" dxfId="206" priority="589"/>
  </conditionalFormatting>
  <conditionalFormatting sqref="E49:E51 E43:E44">
    <cfRule type="duplicateValues" dxfId="205" priority="590"/>
    <cfRule type="duplicateValues" dxfId="204" priority="591"/>
  </conditionalFormatting>
  <conditionalFormatting sqref="D88">
    <cfRule type="duplicateValues" dxfId="203" priority="492"/>
  </conditionalFormatting>
  <conditionalFormatting sqref="D88">
    <cfRule type="duplicateValues" dxfId="202" priority="490"/>
    <cfRule type="duplicateValues" dxfId="201" priority="491"/>
  </conditionalFormatting>
  <conditionalFormatting sqref="E88">
    <cfRule type="duplicateValues" dxfId="200" priority="489"/>
  </conditionalFormatting>
  <conditionalFormatting sqref="E88">
    <cfRule type="duplicateValues" dxfId="199" priority="487"/>
    <cfRule type="duplicateValues" dxfId="198" priority="488"/>
  </conditionalFormatting>
  <conditionalFormatting sqref="H88">
    <cfRule type="duplicateValues" dxfId="197" priority="486"/>
  </conditionalFormatting>
  <conditionalFormatting sqref="H88">
    <cfRule type="duplicateValues" dxfId="196" priority="484"/>
    <cfRule type="duplicateValues" dxfId="195" priority="485"/>
  </conditionalFormatting>
  <conditionalFormatting sqref="I88">
    <cfRule type="duplicateValues" dxfId="194" priority="483"/>
  </conditionalFormatting>
  <conditionalFormatting sqref="I88">
    <cfRule type="duplicateValues" dxfId="193" priority="481"/>
    <cfRule type="duplicateValues" dxfId="192" priority="482"/>
  </conditionalFormatting>
  <conditionalFormatting sqref="K88">
    <cfRule type="duplicateValues" dxfId="191" priority="480"/>
  </conditionalFormatting>
  <conditionalFormatting sqref="K88">
    <cfRule type="duplicateValues" dxfId="190" priority="478"/>
    <cfRule type="duplicateValues" dxfId="189" priority="479"/>
  </conditionalFormatting>
  <conditionalFormatting sqref="J88">
    <cfRule type="duplicateValues" dxfId="188" priority="477"/>
  </conditionalFormatting>
  <conditionalFormatting sqref="J88">
    <cfRule type="duplicateValues" dxfId="187" priority="475"/>
    <cfRule type="duplicateValues" dxfId="186" priority="476"/>
  </conditionalFormatting>
  <conditionalFormatting sqref="D65">
    <cfRule type="duplicateValues" dxfId="185" priority="441"/>
  </conditionalFormatting>
  <conditionalFormatting sqref="D65">
    <cfRule type="duplicateValues" dxfId="184" priority="439"/>
    <cfRule type="duplicateValues" dxfId="183" priority="440"/>
  </conditionalFormatting>
  <conditionalFormatting sqref="E65">
    <cfRule type="duplicateValues" dxfId="182" priority="438"/>
  </conditionalFormatting>
  <conditionalFormatting sqref="E65">
    <cfRule type="duplicateValues" dxfId="181" priority="436"/>
    <cfRule type="duplicateValues" dxfId="180" priority="437"/>
  </conditionalFormatting>
  <conditionalFormatting sqref="D95">
    <cfRule type="duplicateValues" dxfId="179" priority="423"/>
  </conditionalFormatting>
  <conditionalFormatting sqref="D95">
    <cfRule type="duplicateValues" dxfId="178" priority="421"/>
    <cfRule type="duplicateValues" dxfId="177" priority="422"/>
  </conditionalFormatting>
  <conditionalFormatting sqref="D96">
    <cfRule type="duplicateValues" dxfId="176" priority="420"/>
  </conditionalFormatting>
  <conditionalFormatting sqref="D96">
    <cfRule type="duplicateValues" dxfId="175" priority="418"/>
    <cfRule type="duplicateValues" dxfId="174" priority="419"/>
  </conditionalFormatting>
  <conditionalFormatting sqref="E96">
    <cfRule type="duplicateValues" dxfId="173" priority="417"/>
  </conditionalFormatting>
  <conditionalFormatting sqref="E96">
    <cfRule type="duplicateValues" dxfId="172" priority="415"/>
    <cfRule type="duplicateValues" dxfId="171" priority="416"/>
  </conditionalFormatting>
  <conditionalFormatting sqref="H96">
    <cfRule type="duplicateValues" dxfId="170" priority="414"/>
  </conditionalFormatting>
  <conditionalFormatting sqref="H96">
    <cfRule type="duplicateValues" dxfId="169" priority="412"/>
    <cfRule type="duplicateValues" dxfId="168" priority="413"/>
  </conditionalFormatting>
  <conditionalFormatting sqref="I96">
    <cfRule type="duplicateValues" dxfId="167" priority="411"/>
  </conditionalFormatting>
  <conditionalFormatting sqref="I96">
    <cfRule type="duplicateValues" dxfId="166" priority="409"/>
    <cfRule type="duplicateValues" dxfId="165" priority="410"/>
  </conditionalFormatting>
  <conditionalFormatting sqref="K96">
    <cfRule type="duplicateValues" dxfId="164" priority="408"/>
  </conditionalFormatting>
  <conditionalFormatting sqref="K96">
    <cfRule type="duplicateValues" dxfId="163" priority="406"/>
    <cfRule type="duplicateValues" dxfId="162" priority="407"/>
  </conditionalFormatting>
  <conditionalFormatting sqref="J96">
    <cfRule type="duplicateValues" dxfId="161" priority="405"/>
  </conditionalFormatting>
  <conditionalFormatting sqref="J96">
    <cfRule type="duplicateValues" dxfId="160" priority="403"/>
    <cfRule type="duplicateValues" dxfId="159" priority="404"/>
  </conditionalFormatting>
  <conditionalFormatting sqref="D95:D96">
    <cfRule type="duplicateValues" dxfId="158" priority="396"/>
  </conditionalFormatting>
  <conditionalFormatting sqref="D95:D96">
    <cfRule type="duplicateValues" dxfId="157" priority="394"/>
    <cfRule type="duplicateValues" dxfId="156" priority="395"/>
  </conditionalFormatting>
  <conditionalFormatting sqref="E89:E91">
    <cfRule type="duplicateValues" dxfId="155" priority="369"/>
  </conditionalFormatting>
  <conditionalFormatting sqref="E89:E91">
    <cfRule type="duplicateValues" dxfId="154" priority="367"/>
    <cfRule type="duplicateValues" dxfId="153" priority="368"/>
  </conditionalFormatting>
  <conditionalFormatting sqref="E97:E102">
    <cfRule type="duplicateValues" dxfId="152" priority="366"/>
  </conditionalFormatting>
  <conditionalFormatting sqref="E97:E102">
    <cfRule type="duplicateValues" dxfId="151" priority="364"/>
    <cfRule type="duplicateValues" dxfId="150" priority="365"/>
  </conditionalFormatting>
  <conditionalFormatting sqref="E97:E102 D102:D103">
    <cfRule type="duplicateValues" dxfId="149" priority="363"/>
  </conditionalFormatting>
  <conditionalFormatting sqref="E97:E102 D102:D103">
    <cfRule type="duplicateValues" dxfId="148" priority="361"/>
    <cfRule type="duplicateValues" dxfId="147" priority="362"/>
  </conditionalFormatting>
  <conditionalFormatting sqref="E100:E103">
    <cfRule type="duplicateValues" dxfId="146" priority="360"/>
  </conditionalFormatting>
  <conditionalFormatting sqref="E100:E103">
    <cfRule type="duplicateValues" dxfId="145" priority="358"/>
    <cfRule type="duplicateValues" dxfId="144" priority="359"/>
  </conditionalFormatting>
  <conditionalFormatting sqref="D104">
    <cfRule type="duplicateValues" dxfId="143" priority="345"/>
  </conditionalFormatting>
  <conditionalFormatting sqref="D104">
    <cfRule type="duplicateValues" dxfId="142" priority="343"/>
    <cfRule type="duplicateValues" dxfId="141" priority="344"/>
  </conditionalFormatting>
  <conditionalFormatting sqref="D104:D105">
    <cfRule type="duplicateValues" dxfId="140" priority="318"/>
  </conditionalFormatting>
  <conditionalFormatting sqref="D104:D105">
    <cfRule type="duplicateValues" dxfId="139" priority="316"/>
    <cfRule type="duplicateValues" dxfId="138" priority="317"/>
  </conditionalFormatting>
  <conditionalFormatting sqref="J105">
    <cfRule type="duplicateValues" dxfId="137" priority="315"/>
  </conditionalFormatting>
  <conditionalFormatting sqref="J105">
    <cfRule type="duplicateValues" dxfId="136" priority="313"/>
    <cfRule type="duplicateValues" dxfId="135" priority="314"/>
  </conditionalFormatting>
  <conditionalFormatting sqref="H105">
    <cfRule type="duplicateValues" dxfId="134" priority="312"/>
  </conditionalFormatting>
  <conditionalFormatting sqref="H105">
    <cfRule type="duplicateValues" dxfId="133" priority="310"/>
    <cfRule type="duplicateValues" dxfId="132" priority="311"/>
  </conditionalFormatting>
  <conditionalFormatting sqref="I105">
    <cfRule type="duplicateValues" dxfId="131" priority="309"/>
  </conditionalFormatting>
  <conditionalFormatting sqref="I105">
    <cfRule type="duplicateValues" dxfId="130" priority="307"/>
    <cfRule type="duplicateValues" dxfId="129" priority="308"/>
  </conditionalFormatting>
  <conditionalFormatting sqref="K105">
    <cfRule type="duplicateValues" dxfId="128" priority="306"/>
  </conditionalFormatting>
  <conditionalFormatting sqref="K105">
    <cfRule type="duplicateValues" dxfId="127" priority="304"/>
    <cfRule type="duplicateValues" dxfId="126" priority="305"/>
  </conditionalFormatting>
  <conditionalFormatting sqref="D108">
    <cfRule type="duplicateValues" dxfId="125" priority="273"/>
  </conditionalFormatting>
  <conditionalFormatting sqref="D108">
    <cfRule type="duplicateValues" dxfId="124" priority="271"/>
    <cfRule type="duplicateValues" dxfId="123" priority="272"/>
  </conditionalFormatting>
  <conditionalFormatting sqref="D109">
    <cfRule type="duplicateValues" dxfId="122" priority="270"/>
  </conditionalFormatting>
  <conditionalFormatting sqref="D109">
    <cfRule type="duplicateValues" dxfId="121" priority="268"/>
    <cfRule type="duplicateValues" dxfId="120" priority="269"/>
  </conditionalFormatting>
  <conditionalFormatting sqref="E109">
    <cfRule type="duplicateValues" dxfId="119" priority="267"/>
  </conditionalFormatting>
  <conditionalFormatting sqref="E109">
    <cfRule type="duplicateValues" dxfId="118" priority="265"/>
    <cfRule type="duplicateValues" dxfId="117" priority="266"/>
  </conditionalFormatting>
  <conditionalFormatting sqref="H109">
    <cfRule type="duplicateValues" dxfId="116" priority="264"/>
  </conditionalFormatting>
  <conditionalFormatting sqref="H109">
    <cfRule type="duplicateValues" dxfId="115" priority="262"/>
    <cfRule type="duplicateValues" dxfId="114" priority="263"/>
  </conditionalFormatting>
  <conditionalFormatting sqref="I109">
    <cfRule type="duplicateValues" dxfId="113" priority="261"/>
  </conditionalFormatting>
  <conditionalFormatting sqref="I109">
    <cfRule type="duplicateValues" dxfId="112" priority="259"/>
    <cfRule type="duplicateValues" dxfId="111" priority="260"/>
  </conditionalFormatting>
  <conditionalFormatting sqref="K109">
    <cfRule type="duplicateValues" dxfId="110" priority="258"/>
  </conditionalFormatting>
  <conditionalFormatting sqref="K109">
    <cfRule type="duplicateValues" dxfId="109" priority="256"/>
    <cfRule type="duplicateValues" dxfId="108" priority="257"/>
  </conditionalFormatting>
  <conditionalFormatting sqref="J109">
    <cfRule type="duplicateValues" dxfId="107" priority="255"/>
  </conditionalFormatting>
  <conditionalFormatting sqref="J109">
    <cfRule type="duplicateValues" dxfId="106" priority="253"/>
    <cfRule type="duplicateValues" dxfId="105" priority="254"/>
  </conditionalFormatting>
  <conditionalFormatting sqref="D108:D109">
    <cfRule type="duplicateValues" dxfId="104" priority="246"/>
  </conditionalFormatting>
  <conditionalFormatting sqref="D108:D109">
    <cfRule type="duplicateValues" dxfId="103" priority="244"/>
    <cfRule type="duplicateValues" dxfId="102" priority="245"/>
  </conditionalFormatting>
  <conditionalFormatting sqref="D142">
    <cfRule type="duplicateValues" dxfId="101" priority="135"/>
  </conditionalFormatting>
  <conditionalFormatting sqref="D142">
    <cfRule type="duplicateValues" dxfId="100" priority="133"/>
    <cfRule type="duplicateValues" dxfId="99" priority="134"/>
  </conditionalFormatting>
  <conditionalFormatting sqref="D143">
    <cfRule type="duplicateValues" dxfId="98" priority="132"/>
  </conditionalFormatting>
  <conditionalFormatting sqref="D143">
    <cfRule type="duplicateValues" dxfId="97" priority="130"/>
    <cfRule type="duplicateValues" dxfId="96" priority="131"/>
  </conditionalFormatting>
  <conditionalFormatting sqref="E143">
    <cfRule type="duplicateValues" dxfId="95" priority="129"/>
  </conditionalFormatting>
  <conditionalFormatting sqref="E143">
    <cfRule type="duplicateValues" dxfId="94" priority="127"/>
    <cfRule type="duplicateValues" dxfId="93" priority="128"/>
  </conditionalFormatting>
  <conditionalFormatting sqref="H143">
    <cfRule type="duplicateValues" dxfId="92" priority="126"/>
  </conditionalFormatting>
  <conditionalFormatting sqref="H143">
    <cfRule type="duplicateValues" dxfId="91" priority="124"/>
    <cfRule type="duplicateValues" dxfId="90" priority="125"/>
  </conditionalFormatting>
  <conditionalFormatting sqref="I143">
    <cfRule type="duplicateValues" dxfId="89" priority="123"/>
  </conditionalFormatting>
  <conditionalFormatting sqref="I143">
    <cfRule type="duplicateValues" dxfId="88" priority="121"/>
    <cfRule type="duplicateValues" dxfId="87" priority="122"/>
  </conditionalFormatting>
  <conditionalFormatting sqref="K143">
    <cfRule type="duplicateValues" dxfId="86" priority="120"/>
  </conditionalFormatting>
  <conditionalFormatting sqref="K143">
    <cfRule type="duplicateValues" dxfId="85" priority="118"/>
    <cfRule type="duplicateValues" dxfId="84" priority="119"/>
  </conditionalFormatting>
  <conditionalFormatting sqref="D142:D143">
    <cfRule type="duplicateValues" dxfId="83" priority="111"/>
  </conditionalFormatting>
  <conditionalFormatting sqref="D142:D143">
    <cfRule type="duplicateValues" dxfId="82" priority="109"/>
    <cfRule type="duplicateValues" dxfId="81" priority="110"/>
  </conditionalFormatting>
  <conditionalFormatting sqref="D110">
    <cfRule type="duplicateValues" dxfId="80" priority="84"/>
  </conditionalFormatting>
  <conditionalFormatting sqref="D110">
    <cfRule type="duplicateValues" dxfId="79" priority="82"/>
    <cfRule type="duplicateValues" dxfId="78" priority="83"/>
  </conditionalFormatting>
  <conditionalFormatting sqref="E110">
    <cfRule type="duplicateValues" dxfId="77" priority="81"/>
  </conditionalFormatting>
  <conditionalFormatting sqref="E110">
    <cfRule type="duplicateValues" dxfId="76" priority="79"/>
    <cfRule type="duplicateValues" dxfId="75" priority="80"/>
  </conditionalFormatting>
  <conditionalFormatting sqref="D111">
    <cfRule type="duplicateValues" dxfId="74" priority="78"/>
  </conditionalFormatting>
  <conditionalFormatting sqref="D111">
    <cfRule type="duplicateValues" dxfId="73" priority="76"/>
    <cfRule type="duplicateValues" dxfId="72" priority="77"/>
  </conditionalFormatting>
  <conditionalFormatting sqref="E111">
    <cfRule type="duplicateValues" dxfId="71" priority="75"/>
  </conditionalFormatting>
  <conditionalFormatting sqref="E111">
    <cfRule type="duplicateValues" dxfId="70" priority="73"/>
    <cfRule type="duplicateValues" dxfId="69" priority="74"/>
  </conditionalFormatting>
  <conditionalFormatting sqref="G17 E18:E29 E5:E16">
    <cfRule type="duplicateValues" dxfId="68" priority="758"/>
  </conditionalFormatting>
  <conditionalFormatting sqref="G17 E18:E29 E5:E16">
    <cfRule type="duplicateValues" dxfId="67" priority="761"/>
    <cfRule type="duplicateValues" dxfId="66" priority="762"/>
  </conditionalFormatting>
  <conditionalFormatting sqref="E30:E31">
    <cfRule type="duplicateValues" dxfId="65" priority="805"/>
  </conditionalFormatting>
  <conditionalFormatting sqref="E30:E31">
    <cfRule type="duplicateValues" dxfId="64" priority="807"/>
    <cfRule type="duplicateValues" dxfId="63" priority="808"/>
  </conditionalFormatting>
  <conditionalFormatting sqref="E52:E53">
    <cfRule type="duplicateValues" dxfId="62" priority="812"/>
  </conditionalFormatting>
  <conditionalFormatting sqref="E52:E53">
    <cfRule type="duplicateValues" dxfId="61" priority="813"/>
    <cfRule type="duplicateValues" dxfId="60" priority="814"/>
  </conditionalFormatting>
  <conditionalFormatting sqref="E95:E96">
    <cfRule type="duplicateValues" dxfId="59" priority="862"/>
  </conditionalFormatting>
  <conditionalFormatting sqref="E95:E96">
    <cfRule type="duplicateValues" dxfId="58" priority="863"/>
    <cfRule type="duplicateValues" dxfId="57" priority="864"/>
  </conditionalFormatting>
  <conditionalFormatting sqref="E108:E109">
    <cfRule type="duplicateValues" dxfId="56" priority="883"/>
  </conditionalFormatting>
  <conditionalFormatting sqref="E108:E109">
    <cfRule type="duplicateValues" dxfId="55" priority="884"/>
    <cfRule type="duplicateValues" dxfId="54" priority="885"/>
  </conditionalFormatting>
  <conditionalFormatting sqref="D106:D107">
    <cfRule type="duplicateValues" dxfId="53" priority="892"/>
  </conditionalFormatting>
  <conditionalFormatting sqref="D106:D107">
    <cfRule type="duplicateValues" dxfId="52" priority="894"/>
    <cfRule type="duplicateValues" dxfId="51" priority="895"/>
  </conditionalFormatting>
  <conditionalFormatting sqref="E106:E107">
    <cfRule type="duplicateValues" dxfId="50" priority="898"/>
  </conditionalFormatting>
  <conditionalFormatting sqref="E106:E107">
    <cfRule type="duplicateValues" dxfId="49" priority="900"/>
    <cfRule type="duplicateValues" dxfId="48" priority="901"/>
  </conditionalFormatting>
  <conditionalFormatting sqref="E89:E91 D92:D94">
    <cfRule type="duplicateValues" dxfId="47" priority="905"/>
  </conditionalFormatting>
  <conditionalFormatting sqref="E89:E91 D92:D94">
    <cfRule type="duplicateValues" dxfId="46" priority="907"/>
    <cfRule type="duplicateValues" dxfId="45" priority="908"/>
  </conditionalFormatting>
  <conditionalFormatting sqref="E92:E94">
    <cfRule type="duplicateValues" dxfId="44" priority="911"/>
  </conditionalFormatting>
  <conditionalFormatting sqref="E92:E94">
    <cfRule type="duplicateValues" dxfId="43" priority="912"/>
    <cfRule type="duplicateValues" dxfId="42" priority="913"/>
  </conditionalFormatting>
  <conditionalFormatting sqref="E104:E105">
    <cfRule type="duplicateValues" dxfId="41" priority="917"/>
  </conditionalFormatting>
  <conditionalFormatting sqref="E104:E105">
    <cfRule type="duplicateValues" dxfId="40" priority="919"/>
    <cfRule type="duplicateValues" dxfId="39" priority="920"/>
  </conditionalFormatting>
  <conditionalFormatting sqref="D112:D141">
    <cfRule type="duplicateValues" dxfId="38" priority="921"/>
  </conditionalFormatting>
  <conditionalFormatting sqref="D112:D141">
    <cfRule type="duplicateValues" dxfId="37" priority="922"/>
    <cfRule type="duplicateValues" dxfId="36" priority="923"/>
  </conditionalFormatting>
  <conditionalFormatting sqref="E112:E141">
    <cfRule type="duplicateValues" dxfId="35" priority="924"/>
  </conditionalFormatting>
  <conditionalFormatting sqref="E112:E141">
    <cfRule type="duplicateValues" dxfId="34" priority="925"/>
    <cfRule type="duplicateValues" dxfId="33" priority="926"/>
  </conditionalFormatting>
  <conditionalFormatting sqref="D110:D141">
    <cfRule type="duplicateValues" dxfId="32" priority="927"/>
  </conditionalFormatting>
  <conditionalFormatting sqref="D110:D141">
    <cfRule type="duplicateValues" dxfId="31" priority="928"/>
    <cfRule type="duplicateValues" dxfId="30" priority="929"/>
  </conditionalFormatting>
  <conditionalFormatting sqref="E110:E141">
    <cfRule type="duplicateValues" dxfId="29" priority="930"/>
  </conditionalFormatting>
  <conditionalFormatting sqref="E110:E141">
    <cfRule type="duplicateValues" dxfId="28" priority="931"/>
    <cfRule type="duplicateValues" dxfId="27" priority="932"/>
  </conditionalFormatting>
  <conditionalFormatting sqref="E142:E143">
    <cfRule type="duplicateValues" dxfId="26" priority="933"/>
  </conditionalFormatting>
  <conditionalFormatting sqref="E142:E143">
    <cfRule type="duplicateValues" dxfId="25" priority="934"/>
    <cfRule type="duplicateValues" dxfId="24" priority="935"/>
  </conditionalFormatting>
  <conditionalFormatting sqref="D54:D67">
    <cfRule type="duplicateValues" dxfId="23" priority="939"/>
  </conditionalFormatting>
  <conditionalFormatting sqref="D54:D67">
    <cfRule type="duplicateValues" dxfId="22" priority="940"/>
    <cfRule type="duplicateValues" dxfId="21" priority="941"/>
  </conditionalFormatting>
  <conditionalFormatting sqref="E54:E67">
    <cfRule type="duplicateValues" dxfId="20" priority="942"/>
  </conditionalFormatting>
  <conditionalFormatting sqref="E54:E67">
    <cfRule type="duplicateValues" dxfId="19" priority="943"/>
    <cfRule type="duplicateValues" dxfId="18" priority="944"/>
  </conditionalFormatting>
  <conditionalFormatting sqref="E32:E51">
    <cfRule type="duplicateValues" dxfId="17" priority="945"/>
  </conditionalFormatting>
  <conditionalFormatting sqref="E32:E51">
    <cfRule type="duplicateValues" dxfId="16" priority="946"/>
    <cfRule type="duplicateValues" dxfId="15" priority="947"/>
  </conditionalFormatting>
  <conditionalFormatting sqref="D32:D51">
    <cfRule type="duplicateValues" dxfId="14" priority="957"/>
  </conditionalFormatting>
  <conditionalFormatting sqref="D32:D51">
    <cfRule type="duplicateValues" dxfId="13" priority="958"/>
    <cfRule type="duplicateValues" dxfId="12" priority="959"/>
  </conditionalFormatting>
  <conditionalFormatting sqref="D5:D29">
    <cfRule type="duplicateValues" dxfId="11" priority="975"/>
  </conditionalFormatting>
  <conditionalFormatting sqref="D5:D29">
    <cfRule type="duplicateValues" dxfId="10" priority="976"/>
    <cfRule type="duplicateValues" dxfId="9" priority="977"/>
  </conditionalFormatting>
  <conditionalFormatting sqref="D68:D69 D71:D87">
    <cfRule type="duplicateValues" dxfId="8" priority="978"/>
  </conditionalFormatting>
  <conditionalFormatting sqref="D68:D69 D71:D87">
    <cfRule type="duplicateValues" dxfId="7" priority="980"/>
    <cfRule type="duplicateValues" dxfId="6" priority="981"/>
  </conditionalFormatting>
  <conditionalFormatting sqref="D68:D69 D71:D88">
    <cfRule type="duplicateValues" dxfId="5" priority="984"/>
  </conditionalFormatting>
  <conditionalFormatting sqref="D68:D69 D71:D88">
    <cfRule type="duplicateValues" dxfId="4" priority="986"/>
    <cfRule type="duplicateValues" dxfId="3" priority="987"/>
  </conditionalFormatting>
  <conditionalFormatting sqref="E68:E69 E71:E88">
    <cfRule type="duplicateValues" dxfId="2" priority="993"/>
  </conditionalFormatting>
  <conditionalFormatting sqref="E68:E69 E71:E88">
    <cfRule type="duplicateValues" dxfId="1" priority="995"/>
    <cfRule type="duplicateValues" dxfId="0" priority="99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55"/>
  <sheetViews>
    <sheetView topLeftCell="A19" workbookViewId="0">
      <selection activeCell="C32" sqref="C32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3" spans="1:12" ht="25.5" x14ac:dyDescent="0.25">
      <c r="A13" s="169" t="s">
        <v>305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2" ht="18.75" thickBot="1" x14ac:dyDescent="0.3">
      <c r="A14" s="58" t="s">
        <v>51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38.25" x14ac:dyDescent="0.25">
      <c r="A15" s="153" t="s">
        <v>0</v>
      </c>
      <c r="B15" s="155" t="s">
        <v>1</v>
      </c>
      <c r="C15" s="157" t="s">
        <v>2</v>
      </c>
      <c r="D15" s="159" t="s">
        <v>3</v>
      </c>
      <c r="E15" s="161" t="s">
        <v>4</v>
      </c>
      <c r="F15" s="163" t="s">
        <v>5</v>
      </c>
      <c r="G15" s="155" t="s">
        <v>6</v>
      </c>
      <c r="H15" s="60" t="s">
        <v>52</v>
      </c>
      <c r="I15" s="155" t="s">
        <v>7</v>
      </c>
      <c r="J15" s="163" t="s">
        <v>8</v>
      </c>
      <c r="K15" s="155" t="s">
        <v>13</v>
      </c>
      <c r="L15" s="168"/>
    </row>
    <row r="16" spans="1:12" x14ac:dyDescent="0.25">
      <c r="A16" s="154"/>
      <c r="B16" s="156"/>
      <c r="C16" s="158"/>
      <c r="D16" s="160"/>
      <c r="E16" s="162"/>
      <c r="F16" s="164"/>
      <c r="G16" s="156"/>
      <c r="H16" s="2"/>
      <c r="I16" s="156"/>
      <c r="J16" s="164"/>
      <c r="K16" s="2" t="s">
        <v>18</v>
      </c>
      <c r="L16" s="3" t="s">
        <v>19</v>
      </c>
    </row>
    <row r="17" spans="1:12" x14ac:dyDescent="0.25">
      <c r="A17" s="4">
        <v>1</v>
      </c>
      <c r="B17" s="5"/>
      <c r="C17" s="6" t="s">
        <v>306</v>
      </c>
      <c r="D17" s="7">
        <v>179830</v>
      </c>
      <c r="E17" s="8">
        <v>3467103</v>
      </c>
      <c r="F17" s="9">
        <v>33000</v>
      </c>
      <c r="G17" s="6" t="s">
        <v>307</v>
      </c>
      <c r="H17" s="6" t="s">
        <v>308</v>
      </c>
      <c r="I17" s="10" t="s">
        <v>22</v>
      </c>
      <c r="J17" s="10" t="s">
        <v>56</v>
      </c>
      <c r="K17" s="11" t="s">
        <v>309</v>
      </c>
      <c r="L17" s="12" t="s">
        <v>310</v>
      </c>
    </row>
    <row r="18" spans="1:12" x14ac:dyDescent="0.25">
      <c r="A18" s="4">
        <v>2</v>
      </c>
      <c r="B18" s="5"/>
      <c r="C18" s="6" t="s">
        <v>306</v>
      </c>
      <c r="D18" s="61">
        <v>179827</v>
      </c>
      <c r="E18" s="8">
        <v>3467104</v>
      </c>
      <c r="F18" s="9">
        <v>33000</v>
      </c>
      <c r="G18" s="62" t="s">
        <v>311</v>
      </c>
      <c r="H18" s="6" t="s">
        <v>312</v>
      </c>
      <c r="I18" s="10" t="s">
        <v>22</v>
      </c>
      <c r="J18" s="10" t="s">
        <v>56</v>
      </c>
      <c r="K18" s="11" t="s">
        <v>313</v>
      </c>
      <c r="L18" s="6" t="s">
        <v>314</v>
      </c>
    </row>
    <row r="20" spans="1:12" ht="15.75" x14ac:dyDescent="0.25">
      <c r="A20" s="13"/>
      <c r="B20" s="14" t="s">
        <v>20</v>
      </c>
      <c r="C20" s="14"/>
      <c r="D20" s="14"/>
      <c r="E20" s="15">
        <v>8571811</v>
      </c>
      <c r="F20" s="16"/>
    </row>
    <row r="21" spans="1:12" ht="15.75" x14ac:dyDescent="0.25">
      <c r="A21" s="17"/>
      <c r="B21" s="14"/>
      <c r="C21" s="18"/>
      <c r="D21" s="14"/>
      <c r="E21" s="19"/>
      <c r="F21" s="20">
        <f>SUM(F16:F18)</f>
        <v>66000</v>
      </c>
    </row>
    <row r="22" spans="1:12" ht="16.5" customHeight="1" x14ac:dyDescent="0.25">
      <c r="A22" s="17"/>
      <c r="B22" s="14" t="s">
        <v>59</v>
      </c>
      <c r="C22" s="21"/>
      <c r="D22" s="14"/>
      <c r="E22" s="22">
        <f>E20-F21</f>
        <v>8505811</v>
      </c>
      <c r="F22" s="19"/>
    </row>
    <row r="23" spans="1:12" ht="16.5" customHeight="1" x14ac:dyDescent="0.25">
      <c r="A23" s="17"/>
      <c r="B23" s="14"/>
      <c r="C23" s="21"/>
      <c r="D23" s="14"/>
      <c r="E23" s="22"/>
      <c r="F23" s="19"/>
    </row>
    <row r="24" spans="1:12" ht="19.5" x14ac:dyDescent="0.25">
      <c r="A24" s="152" t="s">
        <v>352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</row>
    <row r="25" spans="1:12" ht="18.75" thickBot="1" x14ac:dyDescent="0.3">
      <c r="A25" s="165" t="s">
        <v>51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12" s="63" customFormat="1" ht="38.25" customHeight="1" x14ac:dyDescent="0.25">
      <c r="A26" s="153" t="s">
        <v>0</v>
      </c>
      <c r="B26" s="155" t="s">
        <v>1</v>
      </c>
      <c r="C26" s="157" t="s">
        <v>2</v>
      </c>
      <c r="D26" s="159" t="s">
        <v>3</v>
      </c>
      <c r="E26" s="161" t="s">
        <v>4</v>
      </c>
      <c r="F26" s="163" t="s">
        <v>5</v>
      </c>
      <c r="G26" s="155" t="s">
        <v>6</v>
      </c>
      <c r="H26" s="166" t="s">
        <v>52</v>
      </c>
      <c r="I26" s="155" t="s">
        <v>7</v>
      </c>
      <c r="J26" s="163" t="s">
        <v>8</v>
      </c>
      <c r="K26" s="155" t="s">
        <v>13</v>
      </c>
      <c r="L26" s="168"/>
    </row>
    <row r="27" spans="1:12" s="63" customFormat="1" x14ac:dyDescent="0.25">
      <c r="A27" s="154"/>
      <c r="B27" s="156"/>
      <c r="C27" s="158"/>
      <c r="D27" s="160"/>
      <c r="E27" s="162"/>
      <c r="F27" s="164"/>
      <c r="G27" s="156"/>
      <c r="H27" s="167"/>
      <c r="I27" s="156"/>
      <c r="J27" s="164"/>
      <c r="K27" s="2" t="s">
        <v>18</v>
      </c>
      <c r="L27" s="3" t="s">
        <v>19</v>
      </c>
    </row>
    <row r="28" spans="1:12" x14ac:dyDescent="0.25">
      <c r="A28" s="4">
        <v>1</v>
      </c>
      <c r="B28" s="5"/>
      <c r="C28" s="6" t="s">
        <v>353</v>
      </c>
      <c r="D28" s="7">
        <v>179871</v>
      </c>
      <c r="E28" s="8">
        <v>3470246</v>
      </c>
      <c r="F28" s="9">
        <v>33000</v>
      </c>
      <c r="G28" s="6" t="s">
        <v>354</v>
      </c>
      <c r="H28" s="6" t="s">
        <v>355</v>
      </c>
      <c r="I28" s="10" t="s">
        <v>22</v>
      </c>
      <c r="J28" s="10" t="s">
        <v>56</v>
      </c>
      <c r="K28" s="11" t="s">
        <v>356</v>
      </c>
      <c r="L28" s="12" t="s">
        <v>357</v>
      </c>
    </row>
    <row r="30" spans="1:12" ht="15.75" x14ac:dyDescent="0.25">
      <c r="A30" s="13"/>
      <c r="B30" s="14" t="s">
        <v>20</v>
      </c>
      <c r="C30" s="14"/>
      <c r="D30" s="14"/>
      <c r="E30" s="15">
        <v>8505811</v>
      </c>
      <c r="F30" s="16"/>
    </row>
    <row r="31" spans="1:12" ht="15.75" x14ac:dyDescent="0.25">
      <c r="A31" s="17"/>
      <c r="B31" s="14"/>
      <c r="C31" s="18"/>
      <c r="D31" s="14"/>
      <c r="E31" s="19"/>
      <c r="F31" s="20">
        <f>SUM(F27:F28)</f>
        <v>33000</v>
      </c>
    </row>
    <row r="32" spans="1:12" x14ac:dyDescent="0.25">
      <c r="A32" s="17"/>
      <c r="B32" s="14" t="s">
        <v>59</v>
      </c>
      <c r="C32" s="21"/>
      <c r="D32" s="14"/>
      <c r="E32" s="22">
        <f>E30-F31</f>
        <v>8472811</v>
      </c>
      <c r="F32" s="19"/>
    </row>
    <row r="33" spans="1:12" ht="16.5" customHeight="1" x14ac:dyDescent="0.25">
      <c r="A33" s="17"/>
      <c r="B33" s="14"/>
      <c r="C33" s="21"/>
      <c r="D33" s="14"/>
      <c r="E33" s="22"/>
      <c r="F33" s="19"/>
    </row>
    <row r="34" spans="1:12" ht="16.5" customHeight="1" x14ac:dyDescent="0.25">
      <c r="A34" s="17"/>
      <c r="B34" s="14"/>
      <c r="C34" s="21"/>
      <c r="D34" s="14"/>
      <c r="E34" s="22"/>
      <c r="F34" s="19"/>
    </row>
    <row r="35" spans="1:12" ht="16.5" customHeight="1" x14ac:dyDescent="0.25">
      <c r="A35" s="17"/>
      <c r="B35" s="14"/>
      <c r="C35" s="21"/>
      <c r="D35" s="14"/>
      <c r="E35" s="22"/>
      <c r="F35" s="19"/>
    </row>
    <row r="36" spans="1:12" ht="16.5" customHeight="1" x14ac:dyDescent="0.25">
      <c r="A36" s="17"/>
      <c r="B36" s="14"/>
      <c r="C36" s="21"/>
      <c r="D36" s="14"/>
      <c r="E36" s="22"/>
      <c r="F36" s="19"/>
    </row>
    <row r="37" spans="1:12" ht="16.5" customHeight="1" x14ac:dyDescent="0.25">
      <c r="A37" s="17"/>
      <c r="B37" s="14"/>
      <c r="C37" s="21"/>
      <c r="D37" s="14"/>
      <c r="E37" s="22"/>
      <c r="F37" s="19"/>
    </row>
    <row r="38" spans="1:12" ht="16.5" customHeight="1" x14ac:dyDescent="0.25">
      <c r="A38" s="17"/>
      <c r="B38" s="14"/>
      <c r="C38" s="21"/>
      <c r="D38" s="14"/>
      <c r="E38" s="22"/>
      <c r="F38" s="19"/>
    </row>
    <row r="39" spans="1:12" ht="16.5" customHeight="1" x14ac:dyDescent="0.25">
      <c r="A39" s="17"/>
      <c r="B39" s="14"/>
      <c r="C39" s="21"/>
      <c r="D39" s="14"/>
      <c r="E39" s="22"/>
      <c r="F39" s="19"/>
    </row>
    <row r="40" spans="1:12" ht="16.5" customHeight="1" x14ac:dyDescent="0.25">
      <c r="A40" s="17"/>
      <c r="B40" s="14"/>
      <c r="C40" s="21"/>
      <c r="D40" s="14"/>
      <c r="E40" s="22"/>
      <c r="F40" s="19"/>
    </row>
    <row r="41" spans="1:12" ht="16.5" customHeight="1" x14ac:dyDescent="0.25">
      <c r="A41" s="17"/>
      <c r="B41" s="14"/>
      <c r="C41" s="21"/>
      <c r="D41" s="14"/>
      <c r="E41" s="22"/>
      <c r="F41" s="19"/>
    </row>
    <row r="42" spans="1:12" ht="16.5" customHeight="1" x14ac:dyDescent="0.25">
      <c r="A42" s="17"/>
      <c r="B42" s="14"/>
      <c r="C42" s="21"/>
      <c r="D42" s="14"/>
      <c r="E42" s="22"/>
      <c r="F42" s="19"/>
    </row>
    <row r="43" spans="1:12" ht="16.5" customHeight="1" x14ac:dyDescent="0.25">
      <c r="A43" s="17"/>
      <c r="B43" s="14"/>
      <c r="C43" s="21"/>
      <c r="D43" s="14"/>
      <c r="E43" s="22"/>
      <c r="F43" s="19"/>
    </row>
    <row r="44" spans="1:12" ht="16.5" customHeight="1" x14ac:dyDescent="0.25">
      <c r="A44" s="17"/>
      <c r="B44" s="14"/>
      <c r="C44" s="21"/>
      <c r="D44" s="14"/>
      <c r="E44" s="22"/>
      <c r="F44" s="19"/>
    </row>
    <row r="47" spans="1:12" ht="25.5" x14ac:dyDescent="0.25">
      <c r="A47" s="170" t="s">
        <v>50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</row>
    <row r="48" spans="1:12" ht="18.75" thickBot="1" x14ac:dyDescent="0.3">
      <c r="A48" s="165" t="s">
        <v>51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</row>
    <row r="49" spans="1:12" ht="38.25" customHeight="1" x14ac:dyDescent="0.25">
      <c r="A49" s="153" t="s">
        <v>0</v>
      </c>
      <c r="B49" s="155" t="s">
        <v>1</v>
      </c>
      <c r="C49" s="157" t="s">
        <v>2</v>
      </c>
      <c r="D49" s="159" t="s">
        <v>3</v>
      </c>
      <c r="E49" s="161" t="s">
        <v>4</v>
      </c>
      <c r="F49" s="163" t="s">
        <v>5</v>
      </c>
      <c r="G49" s="155" t="s">
        <v>6</v>
      </c>
      <c r="H49" s="166" t="s">
        <v>52</v>
      </c>
      <c r="I49" s="155" t="s">
        <v>7</v>
      </c>
      <c r="J49" s="163" t="s">
        <v>8</v>
      </c>
      <c r="K49" s="155" t="s">
        <v>13</v>
      </c>
      <c r="L49" s="168"/>
    </row>
    <row r="50" spans="1:12" x14ac:dyDescent="0.25">
      <c r="A50" s="154"/>
      <c r="B50" s="156"/>
      <c r="C50" s="158"/>
      <c r="D50" s="160"/>
      <c r="E50" s="162"/>
      <c r="F50" s="164"/>
      <c r="G50" s="156"/>
      <c r="H50" s="167"/>
      <c r="I50" s="156"/>
      <c r="J50" s="164"/>
      <c r="K50" s="2" t="s">
        <v>18</v>
      </c>
      <c r="L50" s="3" t="s">
        <v>19</v>
      </c>
    </row>
    <row r="51" spans="1:12" x14ac:dyDescent="0.25">
      <c r="A51" s="4">
        <v>1</v>
      </c>
      <c r="B51" s="5"/>
      <c r="C51" s="6" t="s">
        <v>53</v>
      </c>
      <c r="D51" s="7">
        <v>179900</v>
      </c>
      <c r="E51" s="8">
        <v>3470247</v>
      </c>
      <c r="F51" s="9">
        <v>40000</v>
      </c>
      <c r="G51" s="6" t="s">
        <v>54</v>
      </c>
      <c r="H51" s="6" t="s">
        <v>55</v>
      </c>
      <c r="I51" s="10" t="s">
        <v>22</v>
      </c>
      <c r="J51" s="10" t="s">
        <v>56</v>
      </c>
      <c r="K51" s="11" t="s">
        <v>57</v>
      </c>
      <c r="L51" s="12" t="s">
        <v>58</v>
      </c>
    </row>
    <row r="53" spans="1:12" ht="15.75" x14ac:dyDescent="0.25">
      <c r="A53" s="13"/>
      <c r="B53" s="14" t="s">
        <v>20</v>
      </c>
      <c r="C53" s="14"/>
      <c r="D53" s="14"/>
      <c r="E53" s="15">
        <v>8472811</v>
      </c>
      <c r="F53" s="16"/>
    </row>
    <row r="54" spans="1:12" ht="15.75" x14ac:dyDescent="0.25">
      <c r="A54" s="17"/>
      <c r="B54" s="14"/>
      <c r="C54" s="18"/>
      <c r="D54" s="14"/>
      <c r="E54" s="19"/>
      <c r="F54" s="20">
        <f>SUM(F50:F51)</f>
        <v>40000</v>
      </c>
    </row>
    <row r="55" spans="1:12" x14ac:dyDescent="0.25">
      <c r="A55" s="17"/>
      <c r="B55" s="14" t="s">
        <v>59</v>
      </c>
      <c r="C55" s="21"/>
      <c r="D55" s="14"/>
      <c r="E55" s="22">
        <f>E53-F54</f>
        <v>8432811</v>
      </c>
      <c r="F55" s="19"/>
    </row>
  </sheetData>
  <mergeCells count="37">
    <mergeCell ref="A13:L13"/>
    <mergeCell ref="A47:L47"/>
    <mergeCell ref="A48:L48"/>
    <mergeCell ref="A49:A50"/>
    <mergeCell ref="B49:B50"/>
    <mergeCell ref="C49:C50"/>
    <mergeCell ref="D49:D50"/>
    <mergeCell ref="E49:E50"/>
    <mergeCell ref="F49:F50"/>
    <mergeCell ref="G49:G50"/>
    <mergeCell ref="H49:H50"/>
    <mergeCell ref="F15:F16"/>
    <mergeCell ref="I49:I50"/>
    <mergeCell ref="J49:J50"/>
    <mergeCell ref="K49:L49"/>
    <mergeCell ref="G15:G16"/>
    <mergeCell ref="I15:I16"/>
    <mergeCell ref="J15:J16"/>
    <mergeCell ref="K15:L15"/>
    <mergeCell ref="A15:A16"/>
    <mergeCell ref="B15:B16"/>
    <mergeCell ref="C15:C16"/>
    <mergeCell ref="D15:D16"/>
    <mergeCell ref="E15:E16"/>
    <mergeCell ref="A24:L24"/>
    <mergeCell ref="A26:A27"/>
    <mergeCell ref="B26:B27"/>
    <mergeCell ref="C26:C27"/>
    <mergeCell ref="D26:D27"/>
    <mergeCell ref="E26:E27"/>
    <mergeCell ref="F26:F27"/>
    <mergeCell ref="G26:G27"/>
    <mergeCell ref="A25:L25"/>
    <mergeCell ref="H26:H27"/>
    <mergeCell ref="I26:I27"/>
    <mergeCell ref="J26:J27"/>
    <mergeCell ref="K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activeCell="A3" sqref="A3:L3"/>
    </sheetView>
  </sheetViews>
  <sheetFormatPr defaultRowHeight="12.75" x14ac:dyDescent="0.2"/>
  <cols>
    <col min="1" max="1" width="6.28515625" style="110" customWidth="1"/>
    <col min="2" max="2" width="11.5703125" style="110" customWidth="1"/>
    <col min="3" max="3" width="17.42578125" style="140" customWidth="1"/>
    <col min="4" max="4" width="17.28515625" style="110" customWidth="1"/>
    <col min="5" max="5" width="12.85546875" style="110" customWidth="1"/>
    <col min="6" max="6" width="10" style="111" customWidth="1"/>
    <col min="7" max="7" width="11.42578125" style="110" customWidth="1"/>
    <col min="8" max="8" width="14.7109375" style="110" customWidth="1"/>
    <col min="9" max="9" width="10.7109375" style="110" customWidth="1"/>
    <col min="10" max="10" width="13.85546875" style="110" customWidth="1"/>
    <col min="11" max="11" width="15.7109375" style="110" customWidth="1"/>
    <col min="12" max="12" width="16.85546875" style="110" customWidth="1"/>
    <col min="13" max="16384" width="9.140625" style="24"/>
  </cols>
  <sheetData>
    <row r="1" spans="1:14" ht="13.5" thickBot="1" x14ac:dyDescent="0.25"/>
    <row r="2" spans="1:14" s="23" customFormat="1" ht="21" thickBot="1" x14ac:dyDescent="0.25">
      <c r="A2" s="171" t="s">
        <v>717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4" ht="21" thickBot="1" x14ac:dyDescent="0.25">
      <c r="A3" s="187" t="s">
        <v>716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</row>
    <row r="4" spans="1:14" s="144" customFormat="1" ht="25.5" customHeight="1" x14ac:dyDescent="0.25">
      <c r="A4" s="174" t="s">
        <v>0</v>
      </c>
      <c r="B4" s="176" t="s">
        <v>1</v>
      </c>
      <c r="C4" s="178" t="s">
        <v>2</v>
      </c>
      <c r="D4" s="176" t="s">
        <v>3</v>
      </c>
      <c r="E4" s="180" t="s">
        <v>4</v>
      </c>
      <c r="F4" s="182" t="s">
        <v>5</v>
      </c>
      <c r="G4" s="176" t="s">
        <v>6</v>
      </c>
      <c r="H4" s="185" t="s">
        <v>52</v>
      </c>
      <c r="I4" s="176" t="s">
        <v>7</v>
      </c>
      <c r="J4" s="180" t="s">
        <v>8</v>
      </c>
      <c r="K4" s="176" t="s">
        <v>13</v>
      </c>
      <c r="L4" s="184"/>
    </row>
    <row r="5" spans="1:14" s="144" customFormat="1" ht="16.5" customHeight="1" x14ac:dyDescent="0.25">
      <c r="A5" s="175"/>
      <c r="B5" s="177"/>
      <c r="C5" s="179"/>
      <c r="D5" s="177"/>
      <c r="E5" s="181"/>
      <c r="F5" s="183"/>
      <c r="G5" s="177"/>
      <c r="H5" s="186"/>
      <c r="I5" s="177"/>
      <c r="J5" s="181"/>
      <c r="K5" s="145" t="s">
        <v>18</v>
      </c>
      <c r="L5" s="146" t="s">
        <v>19</v>
      </c>
      <c r="N5" s="144" t="s">
        <v>60</v>
      </c>
    </row>
    <row r="6" spans="1:14" s="116" customFormat="1" x14ac:dyDescent="0.2">
      <c r="A6" s="117">
        <v>1</v>
      </c>
      <c r="B6" s="70">
        <v>43196</v>
      </c>
      <c r="C6" s="118" t="s">
        <v>712</v>
      </c>
      <c r="D6" s="119">
        <v>20210</v>
      </c>
      <c r="E6" s="120">
        <v>3467830</v>
      </c>
      <c r="F6" s="141">
        <v>33000</v>
      </c>
      <c r="G6" s="120" t="s">
        <v>713</v>
      </c>
      <c r="H6" s="119" t="s">
        <v>368</v>
      </c>
      <c r="I6" s="76" t="s">
        <v>22</v>
      </c>
      <c r="J6" s="76" t="s">
        <v>64</v>
      </c>
      <c r="K6" s="79" t="s">
        <v>595</v>
      </c>
      <c r="L6" s="80" t="s">
        <v>596</v>
      </c>
    </row>
    <row r="7" spans="1:14" s="67" customFormat="1" x14ac:dyDescent="0.2">
      <c r="A7" s="117">
        <v>2</v>
      </c>
      <c r="B7" s="70">
        <v>43196</v>
      </c>
      <c r="C7" s="121" t="s">
        <v>712</v>
      </c>
      <c r="D7" s="122">
        <v>20211</v>
      </c>
      <c r="E7" s="123">
        <v>3467829</v>
      </c>
      <c r="F7" s="142">
        <v>33000</v>
      </c>
      <c r="G7" s="124" t="s">
        <v>714</v>
      </c>
      <c r="H7" s="97" t="s">
        <v>368</v>
      </c>
      <c r="I7" s="76" t="s">
        <v>22</v>
      </c>
      <c r="J7" s="76" t="s">
        <v>64</v>
      </c>
      <c r="K7" s="72" t="s">
        <v>231</v>
      </c>
      <c r="L7" s="72" t="s">
        <v>715</v>
      </c>
    </row>
    <row r="8" spans="1:14" s="67" customFormat="1" x14ac:dyDescent="0.2">
      <c r="A8" s="117">
        <v>3</v>
      </c>
      <c r="B8" s="70">
        <v>43199</v>
      </c>
      <c r="C8" s="71" t="s">
        <v>620</v>
      </c>
      <c r="D8" s="122">
        <v>20214</v>
      </c>
      <c r="E8" s="73">
        <v>3467319</v>
      </c>
      <c r="F8" s="143">
        <v>33000</v>
      </c>
      <c r="G8" s="75" t="s">
        <v>617</v>
      </c>
      <c r="H8" s="97" t="s">
        <v>368</v>
      </c>
      <c r="I8" s="76" t="s">
        <v>22</v>
      </c>
      <c r="J8" s="76" t="s">
        <v>64</v>
      </c>
      <c r="K8" s="72" t="s">
        <v>595</v>
      </c>
      <c r="L8" s="72" t="s">
        <v>703</v>
      </c>
    </row>
    <row r="9" spans="1:14" s="67" customFormat="1" x14ac:dyDescent="0.2">
      <c r="A9" s="117">
        <v>4</v>
      </c>
      <c r="B9" s="70">
        <v>43199</v>
      </c>
      <c r="C9" s="71" t="s">
        <v>620</v>
      </c>
      <c r="D9" s="122">
        <v>20215</v>
      </c>
      <c r="E9" s="73">
        <v>3467320</v>
      </c>
      <c r="F9" s="143">
        <v>33000</v>
      </c>
      <c r="G9" s="82" t="s">
        <v>621</v>
      </c>
      <c r="H9" s="97" t="s">
        <v>368</v>
      </c>
      <c r="I9" s="76" t="s">
        <v>22</v>
      </c>
      <c r="J9" s="76" t="s">
        <v>64</v>
      </c>
      <c r="K9" s="72" t="s">
        <v>704</v>
      </c>
      <c r="L9" s="72" t="s">
        <v>705</v>
      </c>
    </row>
    <row r="10" spans="1:14" s="67" customFormat="1" x14ac:dyDescent="0.2">
      <c r="A10" s="117">
        <v>5</v>
      </c>
      <c r="B10" s="70">
        <v>43199</v>
      </c>
      <c r="C10" s="77" t="s">
        <v>620</v>
      </c>
      <c r="D10" s="125">
        <v>20216</v>
      </c>
      <c r="E10" s="73">
        <v>3467321</v>
      </c>
      <c r="F10" s="128">
        <v>33000</v>
      </c>
      <c r="G10" s="82" t="s">
        <v>623</v>
      </c>
      <c r="H10" s="119" t="s">
        <v>368</v>
      </c>
      <c r="I10" s="76" t="s">
        <v>22</v>
      </c>
      <c r="J10" s="76" t="s">
        <v>64</v>
      </c>
      <c r="K10" s="79" t="s">
        <v>706</v>
      </c>
      <c r="L10" s="80" t="s">
        <v>707</v>
      </c>
    </row>
    <row r="11" spans="1:14" s="67" customFormat="1" x14ac:dyDescent="0.2">
      <c r="A11" s="117">
        <v>6</v>
      </c>
      <c r="B11" s="70">
        <v>43199</v>
      </c>
      <c r="C11" s="71" t="s">
        <v>708</v>
      </c>
      <c r="D11" s="122">
        <v>20212</v>
      </c>
      <c r="E11" s="73">
        <v>3466848</v>
      </c>
      <c r="F11" s="143">
        <v>40000</v>
      </c>
      <c r="G11" s="75" t="s">
        <v>625</v>
      </c>
      <c r="H11" s="97" t="s">
        <v>180</v>
      </c>
      <c r="I11" s="76" t="s">
        <v>22</v>
      </c>
      <c r="J11" s="76" t="s">
        <v>64</v>
      </c>
      <c r="K11" s="72" t="s">
        <v>709</v>
      </c>
      <c r="L11" s="72" t="s">
        <v>710</v>
      </c>
    </row>
    <row r="12" spans="1:14" s="67" customFormat="1" x14ac:dyDescent="0.2">
      <c r="A12" s="117">
        <v>7</v>
      </c>
      <c r="B12" s="70">
        <v>43199</v>
      </c>
      <c r="C12" s="71" t="s">
        <v>708</v>
      </c>
      <c r="D12" s="97">
        <v>20213</v>
      </c>
      <c r="E12" s="73">
        <v>3466847</v>
      </c>
      <c r="F12" s="143">
        <v>40000</v>
      </c>
      <c r="G12" s="73" t="s">
        <v>629</v>
      </c>
      <c r="H12" s="97" t="s">
        <v>55</v>
      </c>
      <c r="I12" s="76" t="s">
        <v>22</v>
      </c>
      <c r="J12" s="76" t="s">
        <v>64</v>
      </c>
      <c r="K12" s="72" t="s">
        <v>68</v>
      </c>
      <c r="L12" s="72" t="s">
        <v>711</v>
      </c>
    </row>
    <row r="13" spans="1:14" x14ac:dyDescent="0.2">
      <c r="A13" s="117">
        <v>8</v>
      </c>
      <c r="B13" s="70">
        <v>43201</v>
      </c>
      <c r="C13" s="71" t="s">
        <v>613</v>
      </c>
      <c r="D13" s="72">
        <v>20221</v>
      </c>
      <c r="E13" s="73">
        <v>3466797</v>
      </c>
      <c r="F13" s="74">
        <v>40000</v>
      </c>
      <c r="G13" s="73" t="s">
        <v>614</v>
      </c>
      <c r="H13" s="75" t="s">
        <v>360</v>
      </c>
      <c r="I13" s="76" t="s">
        <v>22</v>
      </c>
      <c r="J13" s="76" t="s">
        <v>64</v>
      </c>
      <c r="K13" s="72" t="s">
        <v>615</v>
      </c>
      <c r="L13" s="72" t="s">
        <v>616</v>
      </c>
    </row>
    <row r="14" spans="1:14" x14ac:dyDescent="0.2">
      <c r="A14" s="117">
        <v>9</v>
      </c>
      <c r="B14" s="70">
        <v>43201</v>
      </c>
      <c r="C14" s="77" t="s">
        <v>613</v>
      </c>
      <c r="D14" s="75">
        <v>20220</v>
      </c>
      <c r="E14" s="73">
        <v>3466798</v>
      </c>
      <c r="F14" s="78">
        <v>40000</v>
      </c>
      <c r="G14" s="75" t="s">
        <v>617</v>
      </c>
      <c r="H14" s="75" t="s">
        <v>618</v>
      </c>
      <c r="I14" s="76" t="s">
        <v>22</v>
      </c>
      <c r="J14" s="76" t="s">
        <v>64</v>
      </c>
      <c r="K14" s="79" t="s">
        <v>231</v>
      </c>
      <c r="L14" s="80" t="s">
        <v>619</v>
      </c>
    </row>
    <row r="15" spans="1:14" x14ac:dyDescent="0.2">
      <c r="A15" s="117">
        <v>10</v>
      </c>
      <c r="B15" s="70">
        <v>43201</v>
      </c>
      <c r="C15" s="71" t="s">
        <v>620</v>
      </c>
      <c r="D15" s="72">
        <v>20222</v>
      </c>
      <c r="E15" s="81">
        <v>3467323</v>
      </c>
      <c r="F15" s="74">
        <v>33000</v>
      </c>
      <c r="G15" s="82" t="s">
        <v>621</v>
      </c>
      <c r="H15" s="75" t="s">
        <v>368</v>
      </c>
      <c r="I15" s="76" t="s">
        <v>22</v>
      </c>
      <c r="J15" s="76" t="s">
        <v>64</v>
      </c>
      <c r="K15" s="72" t="s">
        <v>595</v>
      </c>
      <c r="L15" s="72" t="s">
        <v>622</v>
      </c>
    </row>
    <row r="16" spans="1:14" x14ac:dyDescent="0.2">
      <c r="A16" s="117">
        <v>11</v>
      </c>
      <c r="B16" s="70">
        <v>43201</v>
      </c>
      <c r="C16" s="71" t="s">
        <v>620</v>
      </c>
      <c r="D16" s="72">
        <v>20223</v>
      </c>
      <c r="E16" s="81">
        <v>3467322</v>
      </c>
      <c r="F16" s="74">
        <v>33000</v>
      </c>
      <c r="G16" s="82" t="s">
        <v>623</v>
      </c>
      <c r="H16" s="75" t="s">
        <v>368</v>
      </c>
      <c r="I16" s="76" t="s">
        <v>22</v>
      </c>
      <c r="J16" s="76" t="s">
        <v>64</v>
      </c>
      <c r="K16" s="72"/>
      <c r="L16" s="72"/>
    </row>
    <row r="17" spans="1:12" x14ac:dyDescent="0.2">
      <c r="A17" s="117">
        <v>12</v>
      </c>
      <c r="B17" s="70">
        <v>43201</v>
      </c>
      <c r="C17" s="71" t="s">
        <v>624</v>
      </c>
      <c r="D17" s="72">
        <v>20218</v>
      </c>
      <c r="E17" s="73">
        <v>3467483</v>
      </c>
      <c r="F17" s="74">
        <v>33000</v>
      </c>
      <c r="G17" s="75" t="s">
        <v>625</v>
      </c>
      <c r="H17" s="75" t="s">
        <v>626</v>
      </c>
      <c r="I17" s="76" t="s">
        <v>22</v>
      </c>
      <c r="J17" s="76" t="s">
        <v>64</v>
      </c>
      <c r="K17" s="72" t="s">
        <v>627</v>
      </c>
      <c r="L17" s="72" t="s">
        <v>628</v>
      </c>
    </row>
    <row r="18" spans="1:12" x14ac:dyDescent="0.2">
      <c r="A18" s="117">
        <v>13</v>
      </c>
      <c r="B18" s="70">
        <v>43201</v>
      </c>
      <c r="C18" s="71" t="s">
        <v>624</v>
      </c>
      <c r="D18" s="72">
        <v>20219</v>
      </c>
      <c r="E18" s="73">
        <v>3467482</v>
      </c>
      <c r="F18" s="74">
        <v>33000</v>
      </c>
      <c r="G18" s="73" t="s">
        <v>629</v>
      </c>
      <c r="H18" s="75" t="s">
        <v>312</v>
      </c>
      <c r="I18" s="76" t="s">
        <v>22</v>
      </c>
      <c r="J18" s="76" t="s">
        <v>64</v>
      </c>
      <c r="K18" s="72" t="s">
        <v>630</v>
      </c>
      <c r="L18" s="72" t="s">
        <v>631</v>
      </c>
    </row>
    <row r="19" spans="1:12" x14ac:dyDescent="0.2">
      <c r="A19" s="117">
        <v>14</v>
      </c>
      <c r="B19" s="70">
        <v>43202</v>
      </c>
      <c r="C19" s="71" t="s">
        <v>632</v>
      </c>
      <c r="D19" s="72">
        <v>20224</v>
      </c>
      <c r="E19" s="73">
        <v>3467179</v>
      </c>
      <c r="F19" s="74">
        <v>40000</v>
      </c>
      <c r="G19" s="73" t="s">
        <v>633</v>
      </c>
      <c r="H19" s="75" t="s">
        <v>368</v>
      </c>
      <c r="I19" s="76" t="s">
        <v>22</v>
      </c>
      <c r="J19" s="76" t="s">
        <v>64</v>
      </c>
      <c r="K19" s="72" t="s">
        <v>634</v>
      </c>
      <c r="L19" s="72" t="s">
        <v>635</v>
      </c>
    </row>
    <row r="20" spans="1:12" x14ac:dyDescent="0.2">
      <c r="A20" s="117">
        <v>15</v>
      </c>
      <c r="B20" s="70">
        <v>43203</v>
      </c>
      <c r="C20" s="71" t="s">
        <v>698</v>
      </c>
      <c r="D20" s="72">
        <v>20225</v>
      </c>
      <c r="E20" s="73">
        <v>3466799</v>
      </c>
      <c r="F20" s="74">
        <v>40000</v>
      </c>
      <c r="G20" s="73" t="s">
        <v>367</v>
      </c>
      <c r="H20" s="75" t="s">
        <v>368</v>
      </c>
      <c r="I20" s="76" t="s">
        <v>22</v>
      </c>
      <c r="J20" s="76" t="s">
        <v>64</v>
      </c>
      <c r="K20" s="72" t="s">
        <v>369</v>
      </c>
      <c r="L20" s="72" t="s">
        <v>370</v>
      </c>
    </row>
    <row r="21" spans="1:12" x14ac:dyDescent="0.2">
      <c r="A21" s="117">
        <v>16</v>
      </c>
      <c r="B21" s="70">
        <v>43203</v>
      </c>
      <c r="C21" s="77" t="s">
        <v>636</v>
      </c>
      <c r="D21" s="75">
        <v>20227</v>
      </c>
      <c r="E21" s="73">
        <v>3470114</v>
      </c>
      <c r="F21" s="78">
        <v>50000</v>
      </c>
      <c r="G21" s="75" t="s">
        <v>70</v>
      </c>
      <c r="H21" s="72" t="s">
        <v>63</v>
      </c>
      <c r="I21" s="76" t="s">
        <v>22</v>
      </c>
      <c r="J21" s="76" t="s">
        <v>64</v>
      </c>
      <c r="K21" s="79" t="s">
        <v>95</v>
      </c>
      <c r="L21" s="80" t="s">
        <v>699</v>
      </c>
    </row>
    <row r="22" spans="1:12" x14ac:dyDescent="0.2">
      <c r="A22" s="117">
        <v>17</v>
      </c>
      <c r="B22" s="70">
        <v>43203</v>
      </c>
      <c r="C22" s="71" t="s">
        <v>636</v>
      </c>
      <c r="D22" s="72">
        <v>20226</v>
      </c>
      <c r="E22" s="81">
        <v>3470117</v>
      </c>
      <c r="F22" s="74">
        <v>50000</v>
      </c>
      <c r="G22" s="82" t="s">
        <v>91</v>
      </c>
      <c r="H22" s="75" t="s">
        <v>63</v>
      </c>
      <c r="I22" s="76" t="s">
        <v>22</v>
      </c>
      <c r="J22" s="76" t="s">
        <v>64</v>
      </c>
      <c r="K22" s="72" t="s">
        <v>42</v>
      </c>
      <c r="L22" s="72" t="s">
        <v>93</v>
      </c>
    </row>
    <row r="23" spans="1:12" x14ac:dyDescent="0.2">
      <c r="A23" s="117">
        <v>18</v>
      </c>
      <c r="B23" s="70">
        <v>43203</v>
      </c>
      <c r="C23" s="71" t="s">
        <v>636</v>
      </c>
      <c r="D23" s="72">
        <v>20228</v>
      </c>
      <c r="E23" s="81">
        <v>3470116</v>
      </c>
      <c r="F23" s="74">
        <v>50000</v>
      </c>
      <c r="G23" s="82" t="s">
        <v>590</v>
      </c>
      <c r="H23" s="75" t="s">
        <v>92</v>
      </c>
      <c r="I23" s="76" t="s">
        <v>22</v>
      </c>
      <c r="J23" s="76" t="s">
        <v>64</v>
      </c>
      <c r="K23" s="72" t="s">
        <v>700</v>
      </c>
      <c r="L23" s="72" t="s">
        <v>592</v>
      </c>
    </row>
    <row r="24" spans="1:12" x14ac:dyDescent="0.2">
      <c r="A24" s="117">
        <v>19</v>
      </c>
      <c r="B24" s="70">
        <v>43203</v>
      </c>
      <c r="C24" s="71" t="s">
        <v>636</v>
      </c>
      <c r="D24" s="72">
        <v>20229</v>
      </c>
      <c r="E24" s="73">
        <v>3470118</v>
      </c>
      <c r="F24" s="74">
        <v>50000</v>
      </c>
      <c r="G24" s="75" t="s">
        <v>701</v>
      </c>
      <c r="H24" s="75" t="s">
        <v>92</v>
      </c>
      <c r="I24" s="76" t="s">
        <v>22</v>
      </c>
      <c r="J24" s="76" t="s">
        <v>64</v>
      </c>
      <c r="K24" s="72" t="s">
        <v>542</v>
      </c>
      <c r="L24" s="72" t="s">
        <v>702</v>
      </c>
    </row>
    <row r="25" spans="1:12" x14ac:dyDescent="0.2">
      <c r="A25" s="117">
        <v>20</v>
      </c>
      <c r="B25" s="70">
        <v>43206</v>
      </c>
      <c r="C25" s="77" t="s">
        <v>636</v>
      </c>
      <c r="D25" s="72">
        <v>20233</v>
      </c>
      <c r="E25" s="82">
        <v>3470115</v>
      </c>
      <c r="F25" s="83">
        <v>50000</v>
      </c>
      <c r="G25" s="82" t="s">
        <v>637</v>
      </c>
      <c r="H25" s="72" t="s">
        <v>63</v>
      </c>
      <c r="I25" s="76" t="s">
        <v>22</v>
      </c>
      <c r="J25" s="76" t="s">
        <v>64</v>
      </c>
      <c r="K25" s="72" t="s">
        <v>638</v>
      </c>
      <c r="L25" s="72" t="s">
        <v>639</v>
      </c>
    </row>
    <row r="26" spans="1:12" x14ac:dyDescent="0.2">
      <c r="A26" s="117">
        <v>21</v>
      </c>
      <c r="B26" s="70">
        <v>43206</v>
      </c>
      <c r="C26" s="77" t="s">
        <v>348</v>
      </c>
      <c r="D26" s="72">
        <v>20232</v>
      </c>
      <c r="E26" s="82">
        <v>3470186</v>
      </c>
      <c r="F26" s="83">
        <v>33000</v>
      </c>
      <c r="G26" s="82" t="s">
        <v>640</v>
      </c>
      <c r="H26" s="72" t="s">
        <v>75</v>
      </c>
      <c r="I26" s="76" t="s">
        <v>22</v>
      </c>
      <c r="J26" s="76" t="s">
        <v>64</v>
      </c>
      <c r="K26" s="72" t="s">
        <v>641</v>
      </c>
      <c r="L26" s="72" t="s">
        <v>351</v>
      </c>
    </row>
    <row r="27" spans="1:12" x14ac:dyDescent="0.2">
      <c r="A27" s="117">
        <v>22</v>
      </c>
      <c r="B27" s="70">
        <v>43206</v>
      </c>
      <c r="C27" s="77" t="s">
        <v>348</v>
      </c>
      <c r="D27" s="72">
        <v>20231</v>
      </c>
      <c r="E27" s="82">
        <v>3470185</v>
      </c>
      <c r="F27" s="83">
        <v>33000</v>
      </c>
      <c r="G27" s="82" t="s">
        <v>642</v>
      </c>
      <c r="H27" s="72" t="s">
        <v>75</v>
      </c>
      <c r="I27" s="76" t="s">
        <v>22</v>
      </c>
      <c r="J27" s="76" t="s">
        <v>64</v>
      </c>
      <c r="K27" s="72" t="s">
        <v>643</v>
      </c>
      <c r="L27" s="72" t="s">
        <v>644</v>
      </c>
    </row>
    <row r="28" spans="1:12" x14ac:dyDescent="0.2">
      <c r="A28" s="117">
        <v>23</v>
      </c>
      <c r="B28" s="70">
        <v>43206</v>
      </c>
      <c r="C28" s="77" t="s">
        <v>348</v>
      </c>
      <c r="D28" s="72">
        <v>20237</v>
      </c>
      <c r="E28" s="81">
        <v>3470184</v>
      </c>
      <c r="F28" s="83">
        <v>33000</v>
      </c>
      <c r="G28" s="82" t="s">
        <v>645</v>
      </c>
      <c r="H28" s="72" t="s">
        <v>75</v>
      </c>
      <c r="I28" s="76" t="s">
        <v>22</v>
      </c>
      <c r="J28" s="76" t="s">
        <v>64</v>
      </c>
      <c r="K28" s="72" t="s">
        <v>646</v>
      </c>
      <c r="L28" s="72" t="s">
        <v>351</v>
      </c>
    </row>
    <row r="29" spans="1:12" x14ac:dyDescent="0.2">
      <c r="A29" s="117">
        <v>24</v>
      </c>
      <c r="B29" s="70">
        <v>43206</v>
      </c>
      <c r="C29" s="77" t="s">
        <v>647</v>
      </c>
      <c r="D29" s="72">
        <v>20236</v>
      </c>
      <c r="E29" s="81">
        <v>3466545</v>
      </c>
      <c r="F29" s="83">
        <v>40000</v>
      </c>
      <c r="G29" s="82" t="s">
        <v>648</v>
      </c>
      <c r="H29" s="72" t="s">
        <v>180</v>
      </c>
      <c r="I29" s="76" t="s">
        <v>22</v>
      </c>
      <c r="J29" s="76" t="s">
        <v>64</v>
      </c>
      <c r="K29" s="73" t="s">
        <v>649</v>
      </c>
      <c r="L29" s="72" t="s">
        <v>650</v>
      </c>
    </row>
    <row r="30" spans="1:12" x14ac:dyDescent="0.2">
      <c r="A30" s="117">
        <v>25</v>
      </c>
      <c r="B30" s="70">
        <v>43206</v>
      </c>
      <c r="C30" s="77" t="s">
        <v>647</v>
      </c>
      <c r="D30" s="72">
        <v>20235</v>
      </c>
      <c r="E30" s="81">
        <v>3466544</v>
      </c>
      <c r="F30" s="83">
        <v>40000</v>
      </c>
      <c r="G30" s="82" t="s">
        <v>651</v>
      </c>
      <c r="H30" s="72" t="s">
        <v>180</v>
      </c>
      <c r="I30" s="76" t="s">
        <v>22</v>
      </c>
      <c r="J30" s="76" t="s">
        <v>64</v>
      </c>
      <c r="K30" s="73" t="s">
        <v>350</v>
      </c>
      <c r="L30" s="72" t="s">
        <v>652</v>
      </c>
    </row>
    <row r="31" spans="1:12" ht="12" customHeight="1" x14ac:dyDescent="0.2">
      <c r="A31" s="117">
        <v>26</v>
      </c>
      <c r="B31" s="70">
        <v>43206</v>
      </c>
      <c r="C31" s="77" t="s">
        <v>653</v>
      </c>
      <c r="D31" s="72">
        <v>20230</v>
      </c>
      <c r="E31" s="81">
        <v>3466800</v>
      </c>
      <c r="F31" s="83">
        <v>40000</v>
      </c>
      <c r="G31" s="82" t="s">
        <v>367</v>
      </c>
      <c r="H31" s="72" t="s">
        <v>368</v>
      </c>
      <c r="I31" s="76" t="s">
        <v>22</v>
      </c>
      <c r="J31" s="76" t="s">
        <v>64</v>
      </c>
      <c r="K31" s="73" t="s">
        <v>369</v>
      </c>
      <c r="L31" s="72" t="s">
        <v>370</v>
      </c>
    </row>
    <row r="32" spans="1:12" s="67" customFormat="1" ht="11.25" customHeight="1" x14ac:dyDescent="0.2">
      <c r="A32" s="117">
        <v>27</v>
      </c>
      <c r="B32" s="70">
        <v>43206</v>
      </c>
      <c r="C32" s="77" t="s">
        <v>653</v>
      </c>
      <c r="D32" s="72">
        <v>20243</v>
      </c>
      <c r="E32" s="81">
        <v>3467177</v>
      </c>
      <c r="F32" s="83">
        <v>40000</v>
      </c>
      <c r="G32" s="82" t="s">
        <v>633</v>
      </c>
      <c r="H32" s="72" t="s">
        <v>368</v>
      </c>
      <c r="I32" s="76" t="s">
        <v>22</v>
      </c>
      <c r="J32" s="76" t="s">
        <v>64</v>
      </c>
      <c r="K32" s="73" t="s">
        <v>634</v>
      </c>
      <c r="L32" s="72" t="s">
        <v>635</v>
      </c>
    </row>
    <row r="33" spans="1:12" x14ac:dyDescent="0.2">
      <c r="A33" s="117">
        <v>28</v>
      </c>
      <c r="B33" s="70">
        <v>43206</v>
      </c>
      <c r="C33" s="77" t="s">
        <v>73</v>
      </c>
      <c r="D33" s="72">
        <v>20241</v>
      </c>
      <c r="E33" s="81">
        <v>3470251</v>
      </c>
      <c r="F33" s="83">
        <v>45000</v>
      </c>
      <c r="G33" s="82" t="s">
        <v>522</v>
      </c>
      <c r="H33" s="72" t="s">
        <v>75</v>
      </c>
      <c r="I33" s="76" t="s">
        <v>22</v>
      </c>
      <c r="J33" s="76" t="s">
        <v>64</v>
      </c>
      <c r="K33" s="75" t="s">
        <v>126</v>
      </c>
      <c r="L33" s="72" t="s">
        <v>523</v>
      </c>
    </row>
    <row r="34" spans="1:12" x14ac:dyDescent="0.2">
      <c r="A34" s="117">
        <v>29</v>
      </c>
      <c r="B34" s="70">
        <v>43206</v>
      </c>
      <c r="C34" s="77" t="s">
        <v>73</v>
      </c>
      <c r="D34" s="72">
        <v>20245</v>
      </c>
      <c r="E34" s="81">
        <v>3470252</v>
      </c>
      <c r="F34" s="83">
        <v>40000</v>
      </c>
      <c r="G34" s="82" t="s">
        <v>568</v>
      </c>
      <c r="H34" s="72" t="s">
        <v>75</v>
      </c>
      <c r="I34" s="76" t="s">
        <v>22</v>
      </c>
      <c r="J34" s="76" t="s">
        <v>64</v>
      </c>
      <c r="K34" s="75" t="s">
        <v>654</v>
      </c>
      <c r="L34" s="72" t="s">
        <v>655</v>
      </c>
    </row>
    <row r="35" spans="1:12" x14ac:dyDescent="0.2">
      <c r="A35" s="117">
        <v>30</v>
      </c>
      <c r="B35" s="70">
        <v>43206</v>
      </c>
      <c r="C35" s="77" t="s">
        <v>73</v>
      </c>
      <c r="D35" s="72">
        <v>20240</v>
      </c>
      <c r="E35" s="81">
        <v>3470253</v>
      </c>
      <c r="F35" s="83">
        <v>40000</v>
      </c>
      <c r="G35" s="82" t="s">
        <v>511</v>
      </c>
      <c r="H35" s="72" t="s">
        <v>75</v>
      </c>
      <c r="I35" s="76" t="s">
        <v>22</v>
      </c>
      <c r="J35" s="76" t="s">
        <v>64</v>
      </c>
      <c r="K35" s="75" t="s">
        <v>342</v>
      </c>
      <c r="L35" s="72" t="s">
        <v>656</v>
      </c>
    </row>
    <row r="36" spans="1:12" x14ac:dyDescent="0.2">
      <c r="A36" s="117">
        <v>31</v>
      </c>
      <c r="B36" s="70">
        <v>43206</v>
      </c>
      <c r="C36" s="77" t="s">
        <v>73</v>
      </c>
      <c r="D36" s="84">
        <v>20246</v>
      </c>
      <c r="E36" s="81">
        <v>3470254</v>
      </c>
      <c r="F36" s="83">
        <v>45000</v>
      </c>
      <c r="G36" s="82" t="s">
        <v>515</v>
      </c>
      <c r="H36" s="72" t="s">
        <v>75</v>
      </c>
      <c r="I36" s="76" t="s">
        <v>22</v>
      </c>
      <c r="J36" s="76" t="s">
        <v>64</v>
      </c>
      <c r="K36" s="85" t="s">
        <v>265</v>
      </c>
      <c r="L36" s="84" t="s">
        <v>657</v>
      </c>
    </row>
    <row r="37" spans="1:12" x14ac:dyDescent="0.2">
      <c r="A37" s="117">
        <v>32</v>
      </c>
      <c r="B37" s="70">
        <v>43206</v>
      </c>
      <c r="C37" s="77" t="s">
        <v>73</v>
      </c>
      <c r="D37" s="72">
        <v>20238</v>
      </c>
      <c r="E37" s="81">
        <v>3470255</v>
      </c>
      <c r="F37" s="83">
        <v>45000</v>
      </c>
      <c r="G37" s="82" t="s">
        <v>513</v>
      </c>
      <c r="H37" s="72" t="s">
        <v>75</v>
      </c>
      <c r="I37" s="76" t="s">
        <v>22</v>
      </c>
      <c r="J37" s="76" t="s">
        <v>64</v>
      </c>
      <c r="K37" s="75" t="s">
        <v>514</v>
      </c>
      <c r="L37" s="72" t="s">
        <v>512</v>
      </c>
    </row>
    <row r="38" spans="1:12" x14ac:dyDescent="0.2">
      <c r="A38" s="117">
        <v>33</v>
      </c>
      <c r="B38" s="70">
        <v>43206</v>
      </c>
      <c r="C38" s="77" t="s">
        <v>73</v>
      </c>
      <c r="D38" s="72">
        <v>20234</v>
      </c>
      <c r="E38" s="81">
        <v>3470256</v>
      </c>
      <c r="F38" s="83">
        <v>45000</v>
      </c>
      <c r="G38" s="82" t="s">
        <v>503</v>
      </c>
      <c r="H38" s="72" t="s">
        <v>75</v>
      </c>
      <c r="I38" s="76" t="s">
        <v>22</v>
      </c>
      <c r="J38" s="76" t="s">
        <v>64</v>
      </c>
      <c r="K38" s="75" t="s">
        <v>504</v>
      </c>
      <c r="L38" s="72" t="s">
        <v>512</v>
      </c>
    </row>
    <row r="39" spans="1:12" x14ac:dyDescent="0.2">
      <c r="A39" s="117">
        <v>34</v>
      </c>
      <c r="B39" s="70">
        <v>43206</v>
      </c>
      <c r="C39" s="77" t="s">
        <v>73</v>
      </c>
      <c r="D39" s="72">
        <v>20239</v>
      </c>
      <c r="E39" s="81">
        <v>3470257</v>
      </c>
      <c r="F39" s="83">
        <v>40000</v>
      </c>
      <c r="G39" s="82" t="s">
        <v>517</v>
      </c>
      <c r="H39" s="72" t="s">
        <v>75</v>
      </c>
      <c r="I39" s="76" t="s">
        <v>22</v>
      </c>
      <c r="J39" s="76" t="s">
        <v>64</v>
      </c>
      <c r="K39" s="75" t="s">
        <v>518</v>
      </c>
      <c r="L39" s="72" t="s">
        <v>512</v>
      </c>
    </row>
    <row r="40" spans="1:12" x14ac:dyDescent="0.2">
      <c r="A40" s="117">
        <v>35</v>
      </c>
      <c r="B40" s="70">
        <v>43206</v>
      </c>
      <c r="C40" s="77" t="s">
        <v>73</v>
      </c>
      <c r="D40" s="84">
        <v>20242</v>
      </c>
      <c r="E40" s="81">
        <v>3470258</v>
      </c>
      <c r="F40" s="83">
        <v>45000</v>
      </c>
      <c r="G40" s="82" t="s">
        <v>506</v>
      </c>
      <c r="H40" s="75" t="s">
        <v>75</v>
      </c>
      <c r="I40" s="76" t="s">
        <v>22</v>
      </c>
      <c r="J40" s="76" t="s">
        <v>64</v>
      </c>
      <c r="K40" s="85" t="s">
        <v>126</v>
      </c>
      <c r="L40" s="84" t="s">
        <v>508</v>
      </c>
    </row>
    <row r="41" spans="1:12" x14ac:dyDescent="0.2">
      <c r="A41" s="117">
        <v>36</v>
      </c>
      <c r="B41" s="70">
        <v>43206</v>
      </c>
      <c r="C41" s="86" t="s">
        <v>73</v>
      </c>
      <c r="D41" s="84">
        <v>20244</v>
      </c>
      <c r="E41" s="87">
        <v>3470259</v>
      </c>
      <c r="F41" s="88">
        <v>44000</v>
      </c>
      <c r="G41" s="87" t="s">
        <v>519</v>
      </c>
      <c r="H41" s="72" t="s">
        <v>75</v>
      </c>
      <c r="I41" s="76" t="s">
        <v>22</v>
      </c>
      <c r="J41" s="76" t="s">
        <v>64</v>
      </c>
      <c r="K41" s="85" t="s">
        <v>520</v>
      </c>
      <c r="L41" s="84" t="s">
        <v>521</v>
      </c>
    </row>
    <row r="42" spans="1:12" s="68" customFormat="1" x14ac:dyDescent="0.25">
      <c r="A42" s="89"/>
      <c r="B42" s="90"/>
      <c r="C42" s="139"/>
      <c r="D42" s="90"/>
      <c r="E42" s="91"/>
      <c r="F42" s="92"/>
      <c r="G42" s="90"/>
      <c r="H42" s="93"/>
      <c r="I42" s="90"/>
      <c r="J42" s="91"/>
      <c r="K42" s="90"/>
      <c r="L42" s="94"/>
    </row>
    <row r="43" spans="1:12" s="68" customFormat="1" x14ac:dyDescent="0.25">
      <c r="A43" s="89"/>
      <c r="B43" s="90"/>
      <c r="C43" s="139"/>
      <c r="D43" s="90"/>
      <c r="E43" s="91"/>
      <c r="F43" s="92"/>
      <c r="G43" s="90"/>
      <c r="H43" s="93"/>
      <c r="I43" s="90"/>
      <c r="J43" s="91"/>
      <c r="K43" s="90"/>
      <c r="L43" s="94"/>
    </row>
    <row r="44" spans="1:12" s="68" customFormat="1" x14ac:dyDescent="0.25">
      <c r="A44" s="89"/>
      <c r="B44" s="90"/>
      <c r="C44" s="139"/>
      <c r="D44" s="90"/>
      <c r="E44" s="91"/>
      <c r="F44" s="92"/>
      <c r="G44" s="90"/>
      <c r="H44" s="93"/>
      <c r="I44" s="90"/>
      <c r="J44" s="91"/>
      <c r="K44" s="90"/>
      <c r="L44" s="94"/>
    </row>
    <row r="45" spans="1:12" s="68" customFormat="1" x14ac:dyDescent="0.25">
      <c r="A45" s="89"/>
      <c r="B45" s="90"/>
      <c r="C45" s="139"/>
      <c r="D45" s="90"/>
      <c r="E45" s="91"/>
      <c r="F45" s="92"/>
      <c r="G45" s="90"/>
      <c r="H45" s="93"/>
      <c r="I45" s="90"/>
      <c r="J45" s="91"/>
      <c r="K45" s="90"/>
      <c r="L45" s="94"/>
    </row>
    <row r="46" spans="1:12" s="68" customFormat="1" x14ac:dyDescent="0.25">
      <c r="A46" s="89"/>
      <c r="B46" s="90"/>
      <c r="C46" s="139"/>
      <c r="D46" s="90"/>
      <c r="E46" s="91"/>
      <c r="F46" s="92"/>
      <c r="G46" s="90"/>
      <c r="H46" s="93"/>
      <c r="I46" s="90"/>
      <c r="J46" s="91"/>
      <c r="K46" s="90"/>
      <c r="L46" s="94"/>
    </row>
    <row r="47" spans="1:12" s="68" customFormat="1" x14ac:dyDescent="0.25">
      <c r="A47" s="89"/>
      <c r="B47" s="90"/>
      <c r="C47" s="139"/>
      <c r="D47" s="90"/>
      <c r="E47" s="91"/>
      <c r="F47" s="92"/>
      <c r="G47" s="90"/>
      <c r="H47" s="93"/>
      <c r="I47" s="90"/>
      <c r="J47" s="91"/>
      <c r="K47" s="90"/>
      <c r="L47" s="94"/>
    </row>
    <row r="48" spans="1:12" s="68" customFormat="1" x14ac:dyDescent="0.25">
      <c r="A48" s="89"/>
      <c r="B48" s="90"/>
      <c r="C48" s="139"/>
      <c r="D48" s="90"/>
      <c r="E48" s="91"/>
      <c r="F48" s="92"/>
      <c r="G48" s="90"/>
      <c r="H48" s="93"/>
      <c r="I48" s="90"/>
      <c r="J48" s="91"/>
      <c r="K48" s="90"/>
      <c r="L48" s="94"/>
    </row>
    <row r="49" spans="1:12" s="68" customFormat="1" x14ac:dyDescent="0.25">
      <c r="A49" s="89"/>
      <c r="B49" s="90"/>
      <c r="C49" s="139"/>
      <c r="D49" s="90"/>
      <c r="E49" s="91"/>
      <c r="F49" s="92"/>
      <c r="G49" s="90"/>
      <c r="H49" s="93"/>
      <c r="I49" s="90"/>
      <c r="J49" s="91"/>
      <c r="K49" s="90"/>
      <c r="L49" s="94"/>
    </row>
    <row r="50" spans="1:12" s="68" customFormat="1" x14ac:dyDescent="0.25">
      <c r="A50" s="89"/>
      <c r="B50" s="90"/>
      <c r="C50" s="139"/>
      <c r="D50" s="90"/>
      <c r="E50" s="91"/>
      <c r="F50" s="92"/>
      <c r="G50" s="90"/>
      <c r="H50" s="93"/>
      <c r="I50" s="90"/>
      <c r="J50" s="91"/>
      <c r="K50" s="90"/>
      <c r="L50" s="94"/>
    </row>
    <row r="51" spans="1:12" s="68" customFormat="1" x14ac:dyDescent="0.25">
      <c r="A51" s="89"/>
      <c r="B51" s="90"/>
      <c r="C51" s="139"/>
      <c r="D51" s="90"/>
      <c r="E51" s="91"/>
      <c r="F51" s="92"/>
      <c r="G51" s="90"/>
      <c r="H51" s="93"/>
      <c r="I51" s="90"/>
      <c r="J51" s="91"/>
      <c r="K51" s="90"/>
      <c r="L51" s="94"/>
    </row>
    <row r="52" spans="1:12" s="68" customFormat="1" x14ac:dyDescent="0.25">
      <c r="A52" s="89"/>
      <c r="B52" s="90"/>
      <c r="C52" s="139"/>
      <c r="D52" s="90"/>
      <c r="E52" s="91"/>
      <c r="F52" s="92"/>
      <c r="G52" s="90"/>
      <c r="H52" s="93"/>
      <c r="I52" s="90"/>
      <c r="J52" s="91"/>
      <c r="K52" s="90"/>
      <c r="L52" s="94"/>
    </row>
    <row r="53" spans="1:12" s="68" customFormat="1" x14ac:dyDescent="0.25">
      <c r="A53" s="89"/>
      <c r="B53" s="90"/>
      <c r="C53" s="139"/>
      <c r="D53" s="90"/>
      <c r="E53" s="91"/>
      <c r="F53" s="92"/>
      <c r="G53" s="90"/>
      <c r="H53" s="93"/>
      <c r="I53" s="90"/>
      <c r="J53" s="91"/>
      <c r="K53" s="90"/>
      <c r="L53" s="94"/>
    </row>
    <row r="54" spans="1:12" s="68" customFormat="1" x14ac:dyDescent="0.25">
      <c r="A54" s="89"/>
      <c r="B54" s="90"/>
      <c r="C54" s="139"/>
      <c r="D54" s="90"/>
      <c r="E54" s="91"/>
      <c r="F54" s="92"/>
      <c r="G54" s="90"/>
      <c r="H54" s="93"/>
      <c r="I54" s="90"/>
      <c r="J54" s="91"/>
      <c r="K54" s="90"/>
      <c r="L54" s="94"/>
    </row>
    <row r="55" spans="1:12" s="68" customFormat="1" x14ac:dyDescent="0.25">
      <c r="A55" s="89"/>
      <c r="B55" s="90"/>
      <c r="C55" s="139"/>
      <c r="D55" s="90"/>
      <c r="E55" s="91"/>
      <c r="F55" s="92"/>
      <c r="G55" s="90"/>
      <c r="H55" s="93"/>
      <c r="I55" s="90"/>
      <c r="J55" s="91"/>
      <c r="K55" s="90"/>
      <c r="L55" s="94"/>
    </row>
    <row r="56" spans="1:12" s="68" customFormat="1" x14ac:dyDescent="0.25">
      <c r="A56" s="89"/>
      <c r="B56" s="90"/>
      <c r="C56" s="139"/>
      <c r="D56" s="90"/>
      <c r="E56" s="91"/>
      <c r="F56" s="92"/>
      <c r="G56" s="90"/>
      <c r="H56" s="93"/>
      <c r="I56" s="90"/>
      <c r="J56" s="91"/>
      <c r="K56" s="90"/>
      <c r="L56" s="94"/>
    </row>
    <row r="57" spans="1:12" s="68" customFormat="1" x14ac:dyDescent="0.25">
      <c r="A57" s="89"/>
      <c r="B57" s="90"/>
      <c r="C57" s="139"/>
      <c r="D57" s="90"/>
      <c r="E57" s="91"/>
      <c r="F57" s="92"/>
      <c r="G57" s="90"/>
      <c r="H57" s="93"/>
      <c r="I57" s="90"/>
      <c r="J57" s="91"/>
      <c r="K57" s="90"/>
      <c r="L57" s="94"/>
    </row>
    <row r="58" spans="1:12" s="68" customFormat="1" x14ac:dyDescent="0.25">
      <c r="A58" s="89"/>
      <c r="B58" s="90"/>
      <c r="C58" s="139"/>
      <c r="D58" s="90"/>
      <c r="E58" s="91"/>
      <c r="F58" s="92"/>
      <c r="G58" s="90"/>
      <c r="H58" s="93"/>
      <c r="I58" s="90"/>
      <c r="J58" s="91"/>
      <c r="K58" s="90"/>
      <c r="L58" s="94"/>
    </row>
    <row r="59" spans="1:12" x14ac:dyDescent="0.2">
      <c r="A59" s="76">
        <v>1</v>
      </c>
      <c r="B59" s="70">
        <v>43209</v>
      </c>
      <c r="C59" s="77" t="s">
        <v>348</v>
      </c>
      <c r="D59" s="72">
        <v>20248</v>
      </c>
      <c r="E59" s="82">
        <v>3470187</v>
      </c>
      <c r="F59" s="78">
        <v>33000</v>
      </c>
      <c r="G59" s="82" t="s">
        <v>349</v>
      </c>
      <c r="H59" s="72" t="s">
        <v>75</v>
      </c>
      <c r="I59" s="76" t="s">
        <v>22</v>
      </c>
      <c r="J59" s="76" t="s">
        <v>64</v>
      </c>
      <c r="K59" s="72" t="s">
        <v>350</v>
      </c>
      <c r="L59" s="72" t="s">
        <v>351</v>
      </c>
    </row>
    <row r="60" spans="1:12" x14ac:dyDescent="0.2">
      <c r="A60" s="95">
        <v>1</v>
      </c>
      <c r="B60" s="96">
        <v>43210</v>
      </c>
      <c r="C60" s="126" t="s">
        <v>61</v>
      </c>
      <c r="D60" s="97">
        <v>20250</v>
      </c>
      <c r="E60" s="127">
        <v>3467154</v>
      </c>
      <c r="F60" s="128">
        <v>50000</v>
      </c>
      <c r="G60" s="127" t="s">
        <v>62</v>
      </c>
      <c r="H60" s="97" t="s">
        <v>63</v>
      </c>
      <c r="I60" s="95" t="s">
        <v>22</v>
      </c>
      <c r="J60" s="95" t="s">
        <v>64</v>
      </c>
      <c r="K60" s="127" t="s">
        <v>65</v>
      </c>
      <c r="L60" s="97" t="s">
        <v>66</v>
      </c>
    </row>
    <row r="61" spans="1:12" x14ac:dyDescent="0.2">
      <c r="A61" s="76">
        <v>2</v>
      </c>
      <c r="B61" s="70">
        <v>43210</v>
      </c>
      <c r="C61" s="77" t="s">
        <v>61</v>
      </c>
      <c r="D61" s="72">
        <v>20253</v>
      </c>
      <c r="E61" s="81">
        <v>3467160</v>
      </c>
      <c r="F61" s="78">
        <v>45000</v>
      </c>
      <c r="G61" s="82" t="s">
        <v>67</v>
      </c>
      <c r="H61" s="72" t="s">
        <v>63</v>
      </c>
      <c r="I61" s="76" t="s">
        <v>22</v>
      </c>
      <c r="J61" s="76" t="s">
        <v>64</v>
      </c>
      <c r="K61" s="82" t="s">
        <v>68</v>
      </c>
      <c r="L61" s="72" t="s">
        <v>69</v>
      </c>
    </row>
    <row r="62" spans="1:12" x14ac:dyDescent="0.2">
      <c r="A62" s="76">
        <v>3</v>
      </c>
      <c r="B62" s="70">
        <v>43210</v>
      </c>
      <c r="C62" s="77" t="s">
        <v>61</v>
      </c>
      <c r="D62" s="72">
        <v>20251</v>
      </c>
      <c r="E62" s="81">
        <v>3467589</v>
      </c>
      <c r="F62" s="78">
        <v>45000</v>
      </c>
      <c r="G62" s="82" t="s">
        <v>70</v>
      </c>
      <c r="H62" s="72" t="s">
        <v>63</v>
      </c>
      <c r="I62" s="76" t="s">
        <v>22</v>
      </c>
      <c r="J62" s="76" t="s">
        <v>64</v>
      </c>
      <c r="K62" s="82" t="s">
        <v>71</v>
      </c>
      <c r="L62" s="72" t="s">
        <v>72</v>
      </c>
    </row>
    <row r="63" spans="1:12" x14ac:dyDescent="0.2">
      <c r="A63" s="76">
        <v>4</v>
      </c>
      <c r="B63" s="70">
        <v>43210</v>
      </c>
      <c r="C63" s="77" t="s">
        <v>73</v>
      </c>
      <c r="D63" s="72">
        <v>20256</v>
      </c>
      <c r="E63" s="81">
        <v>3470260</v>
      </c>
      <c r="F63" s="78">
        <v>46000</v>
      </c>
      <c r="G63" s="82" t="s">
        <v>74</v>
      </c>
      <c r="H63" s="72" t="s">
        <v>75</v>
      </c>
      <c r="I63" s="76" t="s">
        <v>22</v>
      </c>
      <c r="J63" s="76" t="s">
        <v>64</v>
      </c>
      <c r="K63" s="82" t="s">
        <v>76</v>
      </c>
      <c r="L63" s="72" t="s">
        <v>77</v>
      </c>
    </row>
    <row r="64" spans="1:12" x14ac:dyDescent="0.2">
      <c r="A64" s="76">
        <v>5</v>
      </c>
      <c r="B64" s="70">
        <v>43210</v>
      </c>
      <c r="C64" s="77" t="s">
        <v>73</v>
      </c>
      <c r="D64" s="72">
        <v>20257</v>
      </c>
      <c r="E64" s="81">
        <v>3470261</v>
      </c>
      <c r="F64" s="78">
        <v>40000</v>
      </c>
      <c r="G64" s="82" t="s">
        <v>78</v>
      </c>
      <c r="H64" s="72" t="s">
        <v>75</v>
      </c>
      <c r="I64" s="76" t="s">
        <v>22</v>
      </c>
      <c r="J64" s="76" t="s">
        <v>64</v>
      </c>
      <c r="K64" s="82" t="s">
        <v>79</v>
      </c>
      <c r="L64" s="72" t="s">
        <v>80</v>
      </c>
    </row>
    <row r="65" spans="1:12" x14ac:dyDescent="0.2">
      <c r="A65" s="76">
        <v>6</v>
      </c>
      <c r="B65" s="70">
        <v>43210</v>
      </c>
      <c r="C65" s="77" t="s">
        <v>81</v>
      </c>
      <c r="D65" s="72">
        <v>20259</v>
      </c>
      <c r="E65" s="82">
        <v>3470372</v>
      </c>
      <c r="F65" s="78">
        <v>45000</v>
      </c>
      <c r="G65" s="82" t="s">
        <v>82</v>
      </c>
      <c r="H65" s="72" t="s">
        <v>75</v>
      </c>
      <c r="I65" s="76" t="s">
        <v>22</v>
      </c>
      <c r="J65" s="76" t="s">
        <v>64</v>
      </c>
      <c r="K65" s="82" t="s">
        <v>83</v>
      </c>
      <c r="L65" s="72" t="s">
        <v>84</v>
      </c>
    </row>
    <row r="66" spans="1:12" x14ac:dyDescent="0.2">
      <c r="A66" s="76">
        <v>7</v>
      </c>
      <c r="B66" s="70">
        <v>43210</v>
      </c>
      <c r="C66" s="77" t="s">
        <v>81</v>
      </c>
      <c r="D66" s="72">
        <v>20261</v>
      </c>
      <c r="E66" s="82">
        <v>3470370</v>
      </c>
      <c r="F66" s="78">
        <v>60000</v>
      </c>
      <c r="G66" s="82" t="s">
        <v>85</v>
      </c>
      <c r="H66" s="72" t="s">
        <v>75</v>
      </c>
      <c r="I66" s="76" t="s">
        <v>22</v>
      </c>
      <c r="J66" s="76" t="s">
        <v>64</v>
      </c>
      <c r="K66" s="82" t="s">
        <v>86</v>
      </c>
      <c r="L66" s="72" t="s">
        <v>87</v>
      </c>
    </row>
    <row r="67" spans="1:12" x14ac:dyDescent="0.2">
      <c r="A67" s="76">
        <v>8</v>
      </c>
      <c r="B67" s="70">
        <v>43210</v>
      </c>
      <c r="C67" s="77" t="s">
        <v>81</v>
      </c>
      <c r="D67" s="84">
        <v>20258</v>
      </c>
      <c r="E67" s="82">
        <v>3470371</v>
      </c>
      <c r="F67" s="78">
        <v>60000</v>
      </c>
      <c r="G67" s="82" t="s">
        <v>88</v>
      </c>
      <c r="H67" s="72" t="s">
        <v>75</v>
      </c>
      <c r="I67" s="76" t="s">
        <v>22</v>
      </c>
      <c r="J67" s="76" t="s">
        <v>64</v>
      </c>
      <c r="K67" s="82" t="s">
        <v>89</v>
      </c>
      <c r="L67" s="84" t="s">
        <v>90</v>
      </c>
    </row>
    <row r="68" spans="1:12" x14ac:dyDescent="0.2">
      <c r="A68" s="76">
        <v>9</v>
      </c>
      <c r="B68" s="70">
        <v>43210</v>
      </c>
      <c r="C68" s="77" t="s">
        <v>61</v>
      </c>
      <c r="D68" s="72">
        <v>20249</v>
      </c>
      <c r="E68" s="82">
        <v>3466909</v>
      </c>
      <c r="F68" s="78">
        <v>45000</v>
      </c>
      <c r="G68" s="82" t="s">
        <v>91</v>
      </c>
      <c r="H68" s="72" t="s">
        <v>92</v>
      </c>
      <c r="I68" s="76" t="s">
        <v>22</v>
      </c>
      <c r="J68" s="76" t="s">
        <v>64</v>
      </c>
      <c r="K68" s="82" t="s">
        <v>42</v>
      </c>
      <c r="L68" s="72" t="s">
        <v>93</v>
      </c>
    </row>
    <row r="69" spans="1:12" x14ac:dyDescent="0.2">
      <c r="A69" s="76">
        <v>10</v>
      </c>
      <c r="B69" s="70">
        <v>43210</v>
      </c>
      <c r="C69" s="77" t="s">
        <v>61</v>
      </c>
      <c r="D69" s="72">
        <v>20255</v>
      </c>
      <c r="E69" s="82">
        <v>3467155</v>
      </c>
      <c r="F69" s="78">
        <v>50000</v>
      </c>
      <c r="G69" s="82" t="s">
        <v>94</v>
      </c>
      <c r="H69" s="72" t="s">
        <v>92</v>
      </c>
      <c r="I69" s="76" t="s">
        <v>22</v>
      </c>
      <c r="J69" s="76" t="s">
        <v>64</v>
      </c>
      <c r="K69" s="82" t="s">
        <v>95</v>
      </c>
      <c r="L69" s="72" t="s">
        <v>96</v>
      </c>
    </row>
    <row r="70" spans="1:12" x14ac:dyDescent="0.2">
      <c r="A70" s="76">
        <v>11</v>
      </c>
      <c r="B70" s="70">
        <v>43210</v>
      </c>
      <c r="C70" s="77" t="s">
        <v>61</v>
      </c>
      <c r="D70" s="72">
        <v>20254</v>
      </c>
      <c r="E70" s="81">
        <v>3467156</v>
      </c>
      <c r="F70" s="78">
        <v>50000</v>
      </c>
      <c r="G70" s="82" t="s">
        <v>97</v>
      </c>
      <c r="H70" s="72" t="s">
        <v>92</v>
      </c>
      <c r="I70" s="76" t="s">
        <v>22</v>
      </c>
      <c r="J70" s="76" t="s">
        <v>64</v>
      </c>
      <c r="K70" s="82" t="s">
        <v>98</v>
      </c>
      <c r="L70" s="72" t="s">
        <v>99</v>
      </c>
    </row>
    <row r="71" spans="1:12" ht="13.5" thickBot="1" x14ac:dyDescent="0.25">
      <c r="A71" s="76">
        <v>12</v>
      </c>
      <c r="B71" s="70">
        <v>43210</v>
      </c>
      <c r="C71" s="77" t="s">
        <v>61</v>
      </c>
      <c r="D71" s="72">
        <v>20252</v>
      </c>
      <c r="E71" s="81">
        <v>3467159</v>
      </c>
      <c r="F71" s="78">
        <v>45000</v>
      </c>
      <c r="G71" s="82" t="s">
        <v>100</v>
      </c>
      <c r="H71" s="72" t="s">
        <v>92</v>
      </c>
      <c r="I71" s="76" t="s">
        <v>22</v>
      </c>
      <c r="J71" s="76" t="s">
        <v>64</v>
      </c>
      <c r="K71" s="82" t="s">
        <v>101</v>
      </c>
      <c r="L71" s="72" t="s">
        <v>102</v>
      </c>
    </row>
    <row r="72" spans="1:12" x14ac:dyDescent="0.2">
      <c r="A72" s="98">
        <v>1</v>
      </c>
      <c r="B72" s="99">
        <v>43213</v>
      </c>
      <c r="C72" s="129" t="s">
        <v>358</v>
      </c>
      <c r="D72" s="100">
        <v>20267</v>
      </c>
      <c r="E72" s="130">
        <v>3467494</v>
      </c>
      <c r="F72" s="131">
        <v>40000</v>
      </c>
      <c r="G72" s="130" t="s">
        <v>359</v>
      </c>
      <c r="H72" s="100" t="s">
        <v>360</v>
      </c>
      <c r="I72" s="101" t="s">
        <v>22</v>
      </c>
      <c r="J72" s="101" t="s">
        <v>64</v>
      </c>
      <c r="K72" s="130" t="s">
        <v>361</v>
      </c>
      <c r="L72" s="102" t="s">
        <v>362</v>
      </c>
    </row>
    <row r="73" spans="1:12" x14ac:dyDescent="0.2">
      <c r="A73" s="103">
        <v>2</v>
      </c>
      <c r="B73" s="70">
        <v>43213</v>
      </c>
      <c r="C73" s="77" t="s">
        <v>358</v>
      </c>
      <c r="D73" s="72">
        <v>20268</v>
      </c>
      <c r="E73" s="82">
        <v>3467773</v>
      </c>
      <c r="F73" s="78">
        <v>40000</v>
      </c>
      <c r="G73" s="82" t="s">
        <v>363</v>
      </c>
      <c r="H73" s="72" t="s">
        <v>360</v>
      </c>
      <c r="I73" s="76" t="s">
        <v>22</v>
      </c>
      <c r="J73" s="76" t="s">
        <v>64</v>
      </c>
      <c r="K73" s="82" t="s">
        <v>364</v>
      </c>
      <c r="L73" s="104" t="s">
        <v>365</v>
      </c>
    </row>
    <row r="74" spans="1:12" x14ac:dyDescent="0.2">
      <c r="A74" s="103">
        <v>3</v>
      </c>
      <c r="B74" s="70">
        <v>43213</v>
      </c>
      <c r="C74" s="77" t="s">
        <v>366</v>
      </c>
      <c r="D74" s="72">
        <v>20262</v>
      </c>
      <c r="E74" s="82">
        <v>3467178</v>
      </c>
      <c r="F74" s="78">
        <v>40000</v>
      </c>
      <c r="G74" s="82" t="s">
        <v>367</v>
      </c>
      <c r="H74" s="72" t="s">
        <v>368</v>
      </c>
      <c r="I74" s="76" t="s">
        <v>22</v>
      </c>
      <c r="J74" s="76" t="s">
        <v>64</v>
      </c>
      <c r="K74" s="82" t="s">
        <v>369</v>
      </c>
      <c r="L74" s="104" t="s">
        <v>370</v>
      </c>
    </row>
    <row r="75" spans="1:12" x14ac:dyDescent="0.2">
      <c r="A75" s="103">
        <v>4</v>
      </c>
      <c r="B75" s="70">
        <v>43213</v>
      </c>
      <c r="C75" s="77" t="s">
        <v>371</v>
      </c>
      <c r="D75" s="72">
        <v>20264</v>
      </c>
      <c r="E75" s="82">
        <v>3470418</v>
      </c>
      <c r="F75" s="78">
        <v>33000</v>
      </c>
      <c r="G75" s="82" t="s">
        <v>372</v>
      </c>
      <c r="H75" s="72" t="s">
        <v>288</v>
      </c>
      <c r="I75" s="76" t="s">
        <v>22</v>
      </c>
      <c r="J75" s="76" t="s">
        <v>64</v>
      </c>
      <c r="K75" s="82" t="s">
        <v>373</v>
      </c>
      <c r="L75" s="104" t="s">
        <v>374</v>
      </c>
    </row>
    <row r="76" spans="1:12" x14ac:dyDescent="0.2">
      <c r="A76" s="103">
        <v>5</v>
      </c>
      <c r="B76" s="70">
        <v>43213</v>
      </c>
      <c r="C76" s="77" t="s">
        <v>371</v>
      </c>
      <c r="D76" s="72">
        <v>20265</v>
      </c>
      <c r="E76" s="82">
        <v>3470413</v>
      </c>
      <c r="F76" s="78">
        <v>33000</v>
      </c>
      <c r="G76" s="82" t="s">
        <v>375</v>
      </c>
      <c r="H76" s="72" t="s">
        <v>288</v>
      </c>
      <c r="I76" s="76" t="s">
        <v>22</v>
      </c>
      <c r="J76" s="76" t="s">
        <v>64</v>
      </c>
      <c r="K76" s="82" t="s">
        <v>376</v>
      </c>
      <c r="L76" s="104" t="s">
        <v>377</v>
      </c>
    </row>
    <row r="77" spans="1:12" x14ac:dyDescent="0.2">
      <c r="A77" s="103">
        <v>6</v>
      </c>
      <c r="B77" s="70">
        <v>43213</v>
      </c>
      <c r="C77" s="77" t="s">
        <v>371</v>
      </c>
      <c r="D77" s="72">
        <v>20266</v>
      </c>
      <c r="E77" s="82">
        <v>3470414</v>
      </c>
      <c r="F77" s="78">
        <v>33000</v>
      </c>
      <c r="G77" s="82" t="s">
        <v>378</v>
      </c>
      <c r="H77" s="72" t="s">
        <v>288</v>
      </c>
      <c r="I77" s="76" t="s">
        <v>22</v>
      </c>
      <c r="J77" s="76" t="s">
        <v>64</v>
      </c>
      <c r="K77" s="82" t="s">
        <v>379</v>
      </c>
      <c r="L77" s="104" t="s">
        <v>380</v>
      </c>
    </row>
    <row r="78" spans="1:12" ht="13.5" thickBot="1" x14ac:dyDescent="0.25">
      <c r="A78" s="105">
        <v>7</v>
      </c>
      <c r="B78" s="106">
        <v>43213</v>
      </c>
      <c r="C78" s="132" t="s">
        <v>381</v>
      </c>
      <c r="D78" s="107">
        <v>20263</v>
      </c>
      <c r="E78" s="133">
        <v>3467100</v>
      </c>
      <c r="F78" s="134">
        <v>40000</v>
      </c>
      <c r="G78" s="133" t="s">
        <v>382</v>
      </c>
      <c r="H78" s="107" t="s">
        <v>75</v>
      </c>
      <c r="I78" s="108" t="s">
        <v>22</v>
      </c>
      <c r="J78" s="108" t="s">
        <v>64</v>
      </c>
      <c r="K78" s="133" t="s">
        <v>383</v>
      </c>
      <c r="L78" s="109" t="s">
        <v>384</v>
      </c>
    </row>
    <row r="79" spans="1:12" x14ac:dyDescent="0.2">
      <c r="A79" s="69">
        <v>1</v>
      </c>
      <c r="B79" s="106">
        <v>43214</v>
      </c>
      <c r="C79" s="77" t="s">
        <v>658</v>
      </c>
      <c r="D79" s="135">
        <v>20269</v>
      </c>
      <c r="E79" s="82">
        <v>3468045</v>
      </c>
      <c r="F79" s="83">
        <v>40000</v>
      </c>
      <c r="G79" s="75" t="s">
        <v>659</v>
      </c>
      <c r="H79" s="135" t="s">
        <v>368</v>
      </c>
      <c r="I79" s="76" t="s">
        <v>22</v>
      </c>
      <c r="J79" s="76" t="s">
        <v>64</v>
      </c>
      <c r="K79" s="82" t="s">
        <v>583</v>
      </c>
      <c r="L79" s="135" t="s">
        <v>660</v>
      </c>
    </row>
    <row r="80" spans="1:12" x14ac:dyDescent="0.2">
      <c r="A80" s="69">
        <v>2</v>
      </c>
      <c r="B80" s="106">
        <v>43214</v>
      </c>
      <c r="C80" s="77" t="s">
        <v>658</v>
      </c>
      <c r="D80" s="135">
        <v>20271</v>
      </c>
      <c r="E80" s="82">
        <v>3468046</v>
      </c>
      <c r="F80" s="83">
        <v>40000</v>
      </c>
      <c r="G80" s="75" t="s">
        <v>661</v>
      </c>
      <c r="H80" s="135" t="s">
        <v>368</v>
      </c>
      <c r="I80" s="76" t="s">
        <v>22</v>
      </c>
      <c r="J80" s="76" t="s">
        <v>64</v>
      </c>
      <c r="K80" s="82" t="s">
        <v>37</v>
      </c>
      <c r="L80" s="135" t="s">
        <v>662</v>
      </c>
    </row>
    <row r="81" spans="1:12" x14ac:dyDescent="0.2">
      <c r="A81" s="69">
        <v>3</v>
      </c>
      <c r="B81" s="106">
        <v>43214</v>
      </c>
      <c r="C81" s="77" t="s">
        <v>589</v>
      </c>
      <c r="D81" s="135">
        <v>20272</v>
      </c>
      <c r="E81" s="82">
        <v>3467591</v>
      </c>
      <c r="F81" s="83">
        <v>45000</v>
      </c>
      <c r="G81" s="82" t="s">
        <v>663</v>
      </c>
      <c r="H81" s="135" t="s">
        <v>63</v>
      </c>
      <c r="I81" s="76" t="s">
        <v>22</v>
      </c>
      <c r="J81" s="76" t="s">
        <v>64</v>
      </c>
      <c r="K81" s="82" t="s">
        <v>342</v>
      </c>
      <c r="L81" s="135" t="s">
        <v>664</v>
      </c>
    </row>
    <row r="82" spans="1:12" x14ac:dyDescent="0.2">
      <c r="A82" s="69">
        <v>4</v>
      </c>
      <c r="B82" s="106">
        <v>43214</v>
      </c>
      <c r="C82" s="77" t="s">
        <v>589</v>
      </c>
      <c r="D82" s="135">
        <v>20282</v>
      </c>
      <c r="E82" s="87">
        <v>3467599</v>
      </c>
      <c r="F82" s="83">
        <v>40000</v>
      </c>
      <c r="G82" s="82" t="s">
        <v>665</v>
      </c>
      <c r="H82" s="135" t="s">
        <v>63</v>
      </c>
      <c r="I82" s="76" t="s">
        <v>22</v>
      </c>
      <c r="J82" s="76" t="s">
        <v>64</v>
      </c>
      <c r="K82" s="82" t="s">
        <v>666</v>
      </c>
      <c r="L82" s="135" t="s">
        <v>667</v>
      </c>
    </row>
    <row r="83" spans="1:12" x14ac:dyDescent="0.2">
      <c r="A83" s="69">
        <v>5</v>
      </c>
      <c r="B83" s="106">
        <v>43214</v>
      </c>
      <c r="C83" s="77" t="s">
        <v>668</v>
      </c>
      <c r="D83" s="135">
        <v>20276</v>
      </c>
      <c r="E83" s="82">
        <v>3467455</v>
      </c>
      <c r="F83" s="83">
        <v>40000</v>
      </c>
      <c r="G83" s="82" t="s">
        <v>669</v>
      </c>
      <c r="H83" s="135" t="s">
        <v>201</v>
      </c>
      <c r="I83" s="76" t="s">
        <v>22</v>
      </c>
      <c r="J83" s="76" t="s">
        <v>64</v>
      </c>
      <c r="K83" s="82" t="s">
        <v>557</v>
      </c>
      <c r="L83" s="135"/>
    </row>
    <row r="84" spans="1:12" x14ac:dyDescent="0.2">
      <c r="A84" s="69">
        <v>6</v>
      </c>
      <c r="B84" s="106">
        <v>43214</v>
      </c>
      <c r="C84" s="77" t="s">
        <v>668</v>
      </c>
      <c r="D84" s="135">
        <v>20274</v>
      </c>
      <c r="E84" s="82">
        <v>3467466</v>
      </c>
      <c r="F84" s="83">
        <v>40000</v>
      </c>
      <c r="G84" s="82" t="s">
        <v>670</v>
      </c>
      <c r="H84" s="135" t="s">
        <v>201</v>
      </c>
      <c r="I84" s="76" t="s">
        <v>22</v>
      </c>
      <c r="J84" s="76" t="s">
        <v>64</v>
      </c>
      <c r="K84" s="82" t="s">
        <v>671</v>
      </c>
      <c r="L84" s="135" t="s">
        <v>672</v>
      </c>
    </row>
    <row r="85" spans="1:12" x14ac:dyDescent="0.2">
      <c r="A85" s="69">
        <v>7</v>
      </c>
      <c r="B85" s="106">
        <v>43214</v>
      </c>
      <c r="C85" s="77" t="s">
        <v>668</v>
      </c>
      <c r="D85" s="135">
        <v>20284</v>
      </c>
      <c r="E85" s="82">
        <v>3467464</v>
      </c>
      <c r="F85" s="83">
        <v>40000</v>
      </c>
      <c r="G85" s="82" t="s">
        <v>673</v>
      </c>
      <c r="H85" s="135" t="s">
        <v>201</v>
      </c>
      <c r="I85" s="76" t="s">
        <v>22</v>
      </c>
      <c r="J85" s="76" t="s">
        <v>64</v>
      </c>
      <c r="K85" s="82" t="s">
        <v>674</v>
      </c>
      <c r="L85" s="135" t="s">
        <v>675</v>
      </c>
    </row>
    <row r="86" spans="1:12" x14ac:dyDescent="0.2">
      <c r="A86" s="69">
        <v>8</v>
      </c>
      <c r="B86" s="106">
        <v>43214</v>
      </c>
      <c r="C86" s="77" t="s">
        <v>668</v>
      </c>
      <c r="D86" s="135">
        <v>20283</v>
      </c>
      <c r="E86" s="82">
        <v>3467460</v>
      </c>
      <c r="F86" s="83">
        <v>40000</v>
      </c>
      <c r="G86" s="82" t="s">
        <v>676</v>
      </c>
      <c r="H86" s="135" t="s">
        <v>201</v>
      </c>
      <c r="I86" s="76" t="s">
        <v>22</v>
      </c>
      <c r="J86" s="76" t="s">
        <v>64</v>
      </c>
      <c r="K86" s="82" t="s">
        <v>68</v>
      </c>
      <c r="L86" s="135" t="s">
        <v>677</v>
      </c>
    </row>
    <row r="87" spans="1:12" x14ac:dyDescent="0.2">
      <c r="A87" s="69">
        <v>9</v>
      </c>
      <c r="B87" s="106">
        <v>43214</v>
      </c>
      <c r="C87" s="77" t="s">
        <v>668</v>
      </c>
      <c r="D87" s="135">
        <v>20280</v>
      </c>
      <c r="E87" s="82">
        <v>3467467</v>
      </c>
      <c r="F87" s="83">
        <v>40000</v>
      </c>
      <c r="G87" s="82" t="s">
        <v>678</v>
      </c>
      <c r="H87" s="135" t="s">
        <v>201</v>
      </c>
      <c r="I87" s="76" t="s">
        <v>22</v>
      </c>
      <c r="J87" s="76" t="s">
        <v>64</v>
      </c>
      <c r="K87" s="82" t="s">
        <v>76</v>
      </c>
      <c r="L87" s="135" t="s">
        <v>679</v>
      </c>
    </row>
    <row r="88" spans="1:12" x14ac:dyDescent="0.2">
      <c r="A88" s="69">
        <v>10</v>
      </c>
      <c r="B88" s="106">
        <v>43214</v>
      </c>
      <c r="C88" s="77" t="s">
        <v>668</v>
      </c>
      <c r="D88" s="135">
        <v>20277</v>
      </c>
      <c r="E88" s="82">
        <v>3467462</v>
      </c>
      <c r="F88" s="83">
        <v>40000</v>
      </c>
      <c r="G88" s="82" t="s">
        <v>680</v>
      </c>
      <c r="H88" s="135" t="s">
        <v>201</v>
      </c>
      <c r="I88" s="76" t="s">
        <v>22</v>
      </c>
      <c r="J88" s="76" t="s">
        <v>64</v>
      </c>
      <c r="K88" s="82" t="s">
        <v>333</v>
      </c>
      <c r="L88" s="135" t="s">
        <v>681</v>
      </c>
    </row>
    <row r="89" spans="1:12" x14ac:dyDescent="0.2">
      <c r="A89" s="69">
        <v>11</v>
      </c>
      <c r="B89" s="106">
        <v>43214</v>
      </c>
      <c r="C89" s="77" t="s">
        <v>668</v>
      </c>
      <c r="D89" s="135">
        <v>20279</v>
      </c>
      <c r="E89" s="82">
        <v>3467461</v>
      </c>
      <c r="F89" s="83">
        <v>40000</v>
      </c>
      <c r="G89" s="82" t="s">
        <v>682</v>
      </c>
      <c r="H89" s="135" t="s">
        <v>201</v>
      </c>
      <c r="I89" s="76" t="s">
        <v>22</v>
      </c>
      <c r="J89" s="76" t="s">
        <v>64</v>
      </c>
      <c r="K89" s="82" t="s">
        <v>37</v>
      </c>
      <c r="L89" s="135" t="s">
        <v>683</v>
      </c>
    </row>
    <row r="90" spans="1:12" x14ac:dyDescent="0.2">
      <c r="A90" s="69">
        <v>12</v>
      </c>
      <c r="B90" s="106">
        <v>43214</v>
      </c>
      <c r="C90" s="77" t="s">
        <v>668</v>
      </c>
      <c r="D90" s="135">
        <v>20278</v>
      </c>
      <c r="E90" s="82">
        <v>3467459</v>
      </c>
      <c r="F90" s="83">
        <v>40000</v>
      </c>
      <c r="G90" s="82" t="s">
        <v>684</v>
      </c>
      <c r="H90" s="135" t="s">
        <v>32</v>
      </c>
      <c r="I90" s="76" t="s">
        <v>22</v>
      </c>
      <c r="J90" s="76" t="s">
        <v>64</v>
      </c>
      <c r="K90" s="82" t="s">
        <v>126</v>
      </c>
      <c r="L90" s="135" t="s">
        <v>685</v>
      </c>
    </row>
    <row r="91" spans="1:12" x14ac:dyDescent="0.2">
      <c r="A91" s="69">
        <v>13</v>
      </c>
      <c r="B91" s="106">
        <v>43214</v>
      </c>
      <c r="C91" s="77" t="s">
        <v>668</v>
      </c>
      <c r="D91" s="135">
        <v>20275</v>
      </c>
      <c r="E91" s="82">
        <v>3467463</v>
      </c>
      <c r="F91" s="83">
        <v>40000</v>
      </c>
      <c r="G91" s="82" t="s">
        <v>686</v>
      </c>
      <c r="H91" s="135" t="s">
        <v>32</v>
      </c>
      <c r="I91" s="76" t="s">
        <v>22</v>
      </c>
      <c r="J91" s="76" t="s">
        <v>64</v>
      </c>
      <c r="K91" s="82" t="s">
        <v>687</v>
      </c>
      <c r="L91" s="135" t="s">
        <v>688</v>
      </c>
    </row>
    <row r="92" spans="1:12" x14ac:dyDescent="0.2">
      <c r="A92" s="69">
        <v>14</v>
      </c>
      <c r="B92" s="106">
        <v>43214</v>
      </c>
      <c r="C92" s="77" t="s">
        <v>668</v>
      </c>
      <c r="D92" s="135">
        <v>20281</v>
      </c>
      <c r="E92" s="82">
        <v>3467465</v>
      </c>
      <c r="F92" s="83">
        <v>40000</v>
      </c>
      <c r="G92" s="82" t="s">
        <v>689</v>
      </c>
      <c r="H92" s="135" t="s">
        <v>32</v>
      </c>
      <c r="I92" s="76" t="s">
        <v>22</v>
      </c>
      <c r="J92" s="76" t="s">
        <v>64</v>
      </c>
      <c r="K92" s="82" t="s">
        <v>690</v>
      </c>
      <c r="L92" s="135" t="s">
        <v>691</v>
      </c>
    </row>
    <row r="93" spans="1:12" x14ac:dyDescent="0.2">
      <c r="A93" s="69">
        <v>15</v>
      </c>
      <c r="B93" s="106">
        <v>43214</v>
      </c>
      <c r="C93" s="77" t="s">
        <v>589</v>
      </c>
      <c r="D93" s="135">
        <v>20270</v>
      </c>
      <c r="E93" s="82">
        <v>3467590</v>
      </c>
      <c r="F93" s="83">
        <v>45000</v>
      </c>
      <c r="G93" s="75" t="s">
        <v>692</v>
      </c>
      <c r="H93" s="135" t="s">
        <v>92</v>
      </c>
      <c r="I93" s="76" t="s">
        <v>22</v>
      </c>
      <c r="J93" s="76" t="s">
        <v>64</v>
      </c>
      <c r="K93" s="82" t="s">
        <v>693</v>
      </c>
      <c r="L93" s="135" t="s">
        <v>694</v>
      </c>
    </row>
    <row r="94" spans="1:12" x14ac:dyDescent="0.2">
      <c r="A94" s="69">
        <v>16</v>
      </c>
      <c r="B94" s="106">
        <v>43214</v>
      </c>
      <c r="C94" s="77" t="s">
        <v>589</v>
      </c>
      <c r="D94" s="135">
        <v>20273</v>
      </c>
      <c r="E94" s="87">
        <v>3467165</v>
      </c>
      <c r="F94" s="83">
        <v>45000</v>
      </c>
      <c r="G94" s="82" t="s">
        <v>695</v>
      </c>
      <c r="H94" s="135" t="s">
        <v>92</v>
      </c>
      <c r="I94" s="76" t="s">
        <v>22</v>
      </c>
      <c r="J94" s="76" t="s">
        <v>64</v>
      </c>
      <c r="K94" s="82" t="s">
        <v>696</v>
      </c>
      <c r="L94" s="135" t="s">
        <v>697</v>
      </c>
    </row>
    <row r="95" spans="1:12" x14ac:dyDescent="0.2">
      <c r="A95" s="112"/>
      <c r="B95" s="106"/>
      <c r="C95" s="136"/>
      <c r="D95" s="113"/>
      <c r="E95" s="137"/>
      <c r="F95" s="138"/>
      <c r="G95" s="137"/>
      <c r="H95" s="113"/>
      <c r="I95" s="114"/>
      <c r="J95" s="114"/>
      <c r="K95" s="137"/>
      <c r="L95" s="115"/>
    </row>
    <row r="96" spans="1:12" x14ac:dyDescent="0.2">
      <c r="A96" s="112"/>
      <c r="B96" s="106"/>
      <c r="C96" s="136"/>
      <c r="D96" s="113"/>
      <c r="E96" s="137"/>
      <c r="F96" s="138"/>
      <c r="G96" s="137"/>
      <c r="H96" s="113"/>
      <c r="I96" s="114"/>
      <c r="J96" s="114"/>
      <c r="K96" s="137"/>
      <c r="L96" s="115"/>
    </row>
    <row r="97" spans="1:12" x14ac:dyDescent="0.2">
      <c r="A97" s="112"/>
      <c r="B97" s="106"/>
      <c r="C97" s="136"/>
      <c r="D97" s="113"/>
      <c r="E97" s="137"/>
      <c r="F97" s="138"/>
      <c r="G97" s="137"/>
      <c r="H97" s="113"/>
      <c r="I97" s="114"/>
      <c r="J97" s="114"/>
      <c r="K97" s="137"/>
      <c r="L97" s="115"/>
    </row>
    <row r="98" spans="1:12" x14ac:dyDescent="0.2">
      <c r="A98" s="112"/>
      <c r="B98" s="106"/>
      <c r="C98" s="136"/>
      <c r="D98" s="113"/>
      <c r="E98" s="137"/>
      <c r="F98" s="138"/>
      <c r="G98" s="137"/>
      <c r="H98" s="113"/>
      <c r="I98" s="114"/>
      <c r="J98" s="114"/>
      <c r="K98" s="137"/>
      <c r="L98" s="115"/>
    </row>
    <row r="99" spans="1:12" x14ac:dyDescent="0.2">
      <c r="A99" s="112"/>
      <c r="B99" s="106"/>
      <c r="C99" s="136"/>
      <c r="D99" s="113"/>
      <c r="E99" s="137"/>
      <c r="F99" s="138"/>
      <c r="G99" s="137"/>
      <c r="H99" s="113"/>
      <c r="I99" s="114"/>
      <c r="J99" s="114"/>
      <c r="K99" s="137"/>
      <c r="L99" s="115"/>
    </row>
    <row r="100" spans="1:12" x14ac:dyDescent="0.2">
      <c r="A100" s="112"/>
      <c r="B100" s="106"/>
      <c r="C100" s="136"/>
      <c r="D100" s="113"/>
      <c r="E100" s="137"/>
      <c r="F100" s="138"/>
      <c r="G100" s="137"/>
      <c r="H100" s="113"/>
      <c r="I100" s="114"/>
      <c r="J100" s="114"/>
      <c r="K100" s="137"/>
      <c r="L100" s="115"/>
    </row>
    <row r="101" spans="1:12" x14ac:dyDescent="0.2">
      <c r="A101" s="112"/>
      <c r="B101" s="106"/>
      <c r="C101" s="136"/>
      <c r="D101" s="113"/>
      <c r="E101" s="137"/>
      <c r="F101" s="138"/>
      <c r="G101" s="137"/>
      <c r="H101" s="113"/>
      <c r="I101" s="114"/>
      <c r="J101" s="114"/>
      <c r="K101" s="137"/>
      <c r="L101" s="115"/>
    </row>
    <row r="102" spans="1:12" x14ac:dyDescent="0.2">
      <c r="A102" s="112"/>
      <c r="B102" s="106"/>
      <c r="C102" s="136"/>
      <c r="D102" s="113"/>
      <c r="E102" s="137"/>
      <c r="F102" s="138"/>
      <c r="G102" s="137"/>
      <c r="H102" s="113"/>
      <c r="I102" s="114"/>
      <c r="J102" s="114"/>
      <c r="K102" s="137"/>
      <c r="L102" s="115"/>
    </row>
    <row r="103" spans="1:12" x14ac:dyDescent="0.2">
      <c r="A103" s="112"/>
      <c r="B103" s="106"/>
      <c r="C103" s="136"/>
      <c r="D103" s="113"/>
      <c r="E103" s="137"/>
      <c r="F103" s="138"/>
      <c r="G103" s="137"/>
      <c r="H103" s="113"/>
      <c r="I103" s="114"/>
      <c r="J103" s="114"/>
      <c r="K103" s="137"/>
      <c r="L103" s="115"/>
    </row>
    <row r="104" spans="1:12" x14ac:dyDescent="0.2">
      <c r="A104" s="69">
        <v>1</v>
      </c>
      <c r="B104" s="70">
        <v>43215</v>
      </c>
      <c r="C104" s="77" t="s">
        <v>463</v>
      </c>
      <c r="D104" s="72">
        <v>20297</v>
      </c>
      <c r="E104" s="82">
        <v>3467491</v>
      </c>
      <c r="F104" s="83">
        <v>40000</v>
      </c>
      <c r="G104" s="82" t="s">
        <v>464</v>
      </c>
      <c r="H104" s="72" t="s">
        <v>201</v>
      </c>
      <c r="I104" s="76" t="s">
        <v>22</v>
      </c>
      <c r="J104" s="76" t="s">
        <v>64</v>
      </c>
      <c r="K104" s="82" t="s">
        <v>108</v>
      </c>
      <c r="L104" s="135" t="s">
        <v>465</v>
      </c>
    </row>
    <row r="105" spans="1:12" x14ac:dyDescent="0.2">
      <c r="A105" s="69">
        <v>2</v>
      </c>
      <c r="B105" s="70">
        <v>43215</v>
      </c>
      <c r="C105" s="77" t="s">
        <v>463</v>
      </c>
      <c r="D105" s="72">
        <v>20294</v>
      </c>
      <c r="E105" s="82">
        <v>3467490</v>
      </c>
      <c r="F105" s="83">
        <v>40000</v>
      </c>
      <c r="G105" s="82" t="s">
        <v>466</v>
      </c>
      <c r="H105" s="72" t="s">
        <v>201</v>
      </c>
      <c r="I105" s="76" t="s">
        <v>22</v>
      </c>
      <c r="J105" s="76" t="s">
        <v>64</v>
      </c>
      <c r="K105" s="82" t="s">
        <v>467</v>
      </c>
      <c r="L105" s="135" t="s">
        <v>468</v>
      </c>
    </row>
    <row r="106" spans="1:12" x14ac:dyDescent="0.2">
      <c r="A106" s="69">
        <v>3</v>
      </c>
      <c r="B106" s="70">
        <v>43215</v>
      </c>
      <c r="C106" s="77" t="s">
        <v>463</v>
      </c>
      <c r="D106" s="72">
        <v>20292</v>
      </c>
      <c r="E106" s="82">
        <v>3467488</v>
      </c>
      <c r="F106" s="83">
        <v>40000</v>
      </c>
      <c r="G106" s="82" t="s">
        <v>469</v>
      </c>
      <c r="H106" s="72" t="s">
        <v>201</v>
      </c>
      <c r="I106" s="76" t="s">
        <v>22</v>
      </c>
      <c r="J106" s="76" t="s">
        <v>64</v>
      </c>
      <c r="K106" s="82" t="s">
        <v>470</v>
      </c>
      <c r="L106" s="135" t="s">
        <v>471</v>
      </c>
    </row>
    <row r="107" spans="1:12" x14ac:dyDescent="0.2">
      <c r="A107" s="69">
        <v>4</v>
      </c>
      <c r="B107" s="70">
        <v>43215</v>
      </c>
      <c r="C107" s="77" t="s">
        <v>472</v>
      </c>
      <c r="D107" s="72">
        <v>20285</v>
      </c>
      <c r="E107" s="82">
        <v>3470499</v>
      </c>
      <c r="F107" s="83">
        <v>33000</v>
      </c>
      <c r="G107" s="82" t="s">
        <v>367</v>
      </c>
      <c r="H107" s="72" t="s">
        <v>368</v>
      </c>
      <c r="I107" s="76" t="s">
        <v>22</v>
      </c>
      <c r="J107" s="76" t="s">
        <v>64</v>
      </c>
      <c r="K107" s="82" t="s">
        <v>369</v>
      </c>
      <c r="L107" s="135" t="s">
        <v>370</v>
      </c>
    </row>
    <row r="108" spans="1:12" x14ac:dyDescent="0.2">
      <c r="A108" s="69">
        <v>5</v>
      </c>
      <c r="B108" s="70">
        <v>43215</v>
      </c>
      <c r="C108" s="77" t="s">
        <v>473</v>
      </c>
      <c r="D108" s="72">
        <v>20289</v>
      </c>
      <c r="E108" s="81" t="s">
        <v>474</v>
      </c>
      <c r="F108" s="83">
        <v>33000</v>
      </c>
      <c r="G108" s="82" t="s">
        <v>475</v>
      </c>
      <c r="H108" s="72" t="s">
        <v>75</v>
      </c>
      <c r="I108" s="76" t="s">
        <v>22</v>
      </c>
      <c r="J108" s="76" t="s">
        <v>64</v>
      </c>
      <c r="K108" s="82" t="s">
        <v>376</v>
      </c>
      <c r="L108" s="135"/>
    </row>
    <row r="109" spans="1:12" x14ac:dyDescent="0.2">
      <c r="A109" s="69">
        <v>6</v>
      </c>
      <c r="B109" s="70">
        <v>43215</v>
      </c>
      <c r="C109" s="77" t="s">
        <v>476</v>
      </c>
      <c r="D109" s="72">
        <v>20303</v>
      </c>
      <c r="E109" s="81" t="s">
        <v>477</v>
      </c>
      <c r="F109" s="83">
        <v>40000</v>
      </c>
      <c r="G109" s="82" t="s">
        <v>478</v>
      </c>
      <c r="H109" s="72" t="s">
        <v>75</v>
      </c>
      <c r="I109" s="76" t="s">
        <v>22</v>
      </c>
      <c r="J109" s="76" t="s">
        <v>64</v>
      </c>
      <c r="K109" s="82" t="s">
        <v>479</v>
      </c>
      <c r="L109" s="135" t="s">
        <v>480</v>
      </c>
    </row>
    <row r="110" spans="1:12" x14ac:dyDescent="0.2">
      <c r="A110" s="69">
        <v>7</v>
      </c>
      <c r="B110" s="70">
        <v>43215</v>
      </c>
      <c r="C110" s="77" t="s">
        <v>481</v>
      </c>
      <c r="D110" s="72">
        <v>20304</v>
      </c>
      <c r="E110" s="81" t="s">
        <v>482</v>
      </c>
      <c r="F110" s="83">
        <v>40000</v>
      </c>
      <c r="G110" s="82" t="s">
        <v>483</v>
      </c>
      <c r="H110" s="72" t="s">
        <v>75</v>
      </c>
      <c r="I110" s="76" t="s">
        <v>22</v>
      </c>
      <c r="J110" s="76" t="s">
        <v>64</v>
      </c>
      <c r="K110" s="82" t="s">
        <v>484</v>
      </c>
      <c r="L110" s="135" t="s">
        <v>485</v>
      </c>
    </row>
    <row r="111" spans="1:12" x14ac:dyDescent="0.2">
      <c r="A111" s="69">
        <v>8</v>
      </c>
      <c r="B111" s="70">
        <v>43215</v>
      </c>
      <c r="C111" s="77" t="s">
        <v>486</v>
      </c>
      <c r="D111" s="72">
        <v>20305</v>
      </c>
      <c r="E111" s="82">
        <v>3467105</v>
      </c>
      <c r="F111" s="83">
        <v>40000</v>
      </c>
      <c r="G111" s="82" t="s">
        <v>487</v>
      </c>
      <c r="H111" s="72" t="s">
        <v>75</v>
      </c>
      <c r="I111" s="76" t="s">
        <v>22</v>
      </c>
      <c r="J111" s="76" t="s">
        <v>64</v>
      </c>
      <c r="K111" s="82" t="s">
        <v>210</v>
      </c>
      <c r="L111" s="135" t="s">
        <v>488</v>
      </c>
    </row>
    <row r="112" spans="1:12" x14ac:dyDescent="0.2">
      <c r="A112" s="69">
        <v>9</v>
      </c>
      <c r="B112" s="70">
        <v>43215</v>
      </c>
      <c r="C112" s="77" t="s">
        <v>489</v>
      </c>
      <c r="D112" s="72">
        <v>20307</v>
      </c>
      <c r="E112" s="81" t="s">
        <v>490</v>
      </c>
      <c r="F112" s="83">
        <v>45000</v>
      </c>
      <c r="G112" s="82" t="s">
        <v>491</v>
      </c>
      <c r="H112" s="72" t="s">
        <v>75</v>
      </c>
      <c r="I112" s="76" t="s">
        <v>22</v>
      </c>
      <c r="J112" s="76" t="s">
        <v>64</v>
      </c>
      <c r="K112" s="82" t="s">
        <v>492</v>
      </c>
      <c r="L112" s="135" t="s">
        <v>493</v>
      </c>
    </row>
    <row r="113" spans="1:12" x14ac:dyDescent="0.2">
      <c r="A113" s="69">
        <v>10</v>
      </c>
      <c r="B113" s="70">
        <v>43215</v>
      </c>
      <c r="C113" s="77" t="s">
        <v>489</v>
      </c>
      <c r="D113" s="72">
        <v>20308</v>
      </c>
      <c r="E113" s="81" t="s">
        <v>494</v>
      </c>
      <c r="F113" s="83">
        <v>45000</v>
      </c>
      <c r="G113" s="82" t="s">
        <v>495</v>
      </c>
      <c r="H113" s="72" t="s">
        <v>75</v>
      </c>
      <c r="I113" s="76" t="s">
        <v>22</v>
      </c>
      <c r="J113" s="76" t="s">
        <v>64</v>
      </c>
      <c r="K113" s="82" t="s">
        <v>496</v>
      </c>
      <c r="L113" s="135" t="s">
        <v>497</v>
      </c>
    </row>
    <row r="114" spans="1:12" x14ac:dyDescent="0.2">
      <c r="A114" s="69">
        <v>11</v>
      </c>
      <c r="B114" s="70">
        <v>43215</v>
      </c>
      <c r="C114" s="77" t="s">
        <v>489</v>
      </c>
      <c r="D114" s="72">
        <v>20306</v>
      </c>
      <c r="E114" s="81" t="s">
        <v>498</v>
      </c>
      <c r="F114" s="83">
        <v>45000</v>
      </c>
      <c r="G114" s="75" t="s">
        <v>499</v>
      </c>
      <c r="H114" s="72" t="s">
        <v>75</v>
      </c>
      <c r="I114" s="76" t="s">
        <v>22</v>
      </c>
      <c r="J114" s="76" t="s">
        <v>64</v>
      </c>
      <c r="K114" s="82" t="s">
        <v>500</v>
      </c>
      <c r="L114" s="135" t="s">
        <v>501</v>
      </c>
    </row>
    <row r="115" spans="1:12" x14ac:dyDescent="0.2">
      <c r="A115" s="69">
        <v>12</v>
      </c>
      <c r="B115" s="70">
        <v>43215</v>
      </c>
      <c r="C115" s="77" t="s">
        <v>502</v>
      </c>
      <c r="D115" s="72">
        <v>20290</v>
      </c>
      <c r="E115" s="81">
        <v>3470268</v>
      </c>
      <c r="F115" s="83">
        <v>45000</v>
      </c>
      <c r="G115" s="75" t="s">
        <v>503</v>
      </c>
      <c r="H115" s="72" t="s">
        <v>75</v>
      </c>
      <c r="I115" s="76" t="s">
        <v>22</v>
      </c>
      <c r="J115" s="76" t="s">
        <v>64</v>
      </c>
      <c r="K115" s="82" t="s">
        <v>504</v>
      </c>
      <c r="L115" s="135" t="s">
        <v>505</v>
      </c>
    </row>
    <row r="116" spans="1:12" x14ac:dyDescent="0.2">
      <c r="A116" s="69">
        <v>13</v>
      </c>
      <c r="B116" s="70">
        <v>43215</v>
      </c>
      <c r="C116" s="77" t="s">
        <v>502</v>
      </c>
      <c r="D116" s="72">
        <v>20295</v>
      </c>
      <c r="E116" s="81">
        <v>3470270</v>
      </c>
      <c r="F116" s="83">
        <v>45000</v>
      </c>
      <c r="G116" s="75" t="s">
        <v>506</v>
      </c>
      <c r="H116" s="72" t="s">
        <v>75</v>
      </c>
      <c r="I116" s="76" t="s">
        <v>22</v>
      </c>
      <c r="J116" s="76" t="s">
        <v>64</v>
      </c>
      <c r="K116" s="82" t="s">
        <v>507</v>
      </c>
      <c r="L116" s="135" t="s">
        <v>508</v>
      </c>
    </row>
    <row r="117" spans="1:12" x14ac:dyDescent="0.2">
      <c r="A117" s="69">
        <v>14</v>
      </c>
      <c r="B117" s="70">
        <v>43215</v>
      </c>
      <c r="C117" s="77" t="s">
        <v>502</v>
      </c>
      <c r="D117" s="72">
        <v>20298</v>
      </c>
      <c r="E117" s="81">
        <v>3470265</v>
      </c>
      <c r="F117" s="83">
        <v>45000</v>
      </c>
      <c r="G117" s="75" t="s">
        <v>509</v>
      </c>
      <c r="H117" s="72" t="s">
        <v>75</v>
      </c>
      <c r="I117" s="76" t="s">
        <v>22</v>
      </c>
      <c r="J117" s="76" t="s">
        <v>64</v>
      </c>
      <c r="K117" s="82" t="s">
        <v>325</v>
      </c>
      <c r="L117" s="135" t="s">
        <v>510</v>
      </c>
    </row>
    <row r="118" spans="1:12" x14ac:dyDescent="0.2">
      <c r="A118" s="69">
        <v>15</v>
      </c>
      <c r="B118" s="70">
        <v>43215</v>
      </c>
      <c r="C118" s="77" t="s">
        <v>502</v>
      </c>
      <c r="D118" s="72">
        <v>20291</v>
      </c>
      <c r="E118" s="81">
        <v>3470267</v>
      </c>
      <c r="F118" s="83">
        <v>40000</v>
      </c>
      <c r="G118" s="75" t="s">
        <v>511</v>
      </c>
      <c r="H118" s="72" t="s">
        <v>75</v>
      </c>
      <c r="I118" s="76" t="s">
        <v>22</v>
      </c>
      <c r="J118" s="76" t="s">
        <v>64</v>
      </c>
      <c r="K118" s="82" t="s">
        <v>342</v>
      </c>
      <c r="L118" s="135" t="s">
        <v>512</v>
      </c>
    </row>
    <row r="119" spans="1:12" x14ac:dyDescent="0.2">
      <c r="A119" s="69">
        <v>16</v>
      </c>
      <c r="B119" s="70">
        <v>43215</v>
      </c>
      <c r="C119" s="77" t="s">
        <v>502</v>
      </c>
      <c r="D119" s="72">
        <v>20286</v>
      </c>
      <c r="E119" s="81">
        <v>3470264</v>
      </c>
      <c r="F119" s="83">
        <v>45000</v>
      </c>
      <c r="G119" s="75" t="s">
        <v>513</v>
      </c>
      <c r="H119" s="72" t="s">
        <v>75</v>
      </c>
      <c r="I119" s="76" t="s">
        <v>22</v>
      </c>
      <c r="J119" s="76" t="s">
        <v>64</v>
      </c>
      <c r="K119" s="82" t="s">
        <v>514</v>
      </c>
      <c r="L119" s="135"/>
    </row>
    <row r="120" spans="1:12" x14ac:dyDescent="0.2">
      <c r="A120" s="69">
        <v>17</v>
      </c>
      <c r="B120" s="70">
        <v>43215</v>
      </c>
      <c r="C120" s="77" t="s">
        <v>502</v>
      </c>
      <c r="D120" s="72">
        <v>20287</v>
      </c>
      <c r="E120" s="81">
        <v>3470262</v>
      </c>
      <c r="F120" s="83">
        <v>45000</v>
      </c>
      <c r="G120" s="75" t="s">
        <v>515</v>
      </c>
      <c r="H120" s="72" t="s">
        <v>75</v>
      </c>
      <c r="I120" s="76" t="s">
        <v>22</v>
      </c>
      <c r="J120" s="76" t="s">
        <v>64</v>
      </c>
      <c r="K120" s="82" t="s">
        <v>265</v>
      </c>
      <c r="L120" s="135" t="s">
        <v>516</v>
      </c>
    </row>
    <row r="121" spans="1:12" x14ac:dyDescent="0.2">
      <c r="A121" s="69">
        <v>18</v>
      </c>
      <c r="B121" s="70">
        <v>43215</v>
      </c>
      <c r="C121" s="77" t="s">
        <v>502</v>
      </c>
      <c r="D121" s="72">
        <v>20299</v>
      </c>
      <c r="E121" s="81">
        <v>3470266</v>
      </c>
      <c r="F121" s="83">
        <v>40000</v>
      </c>
      <c r="G121" s="75" t="s">
        <v>517</v>
      </c>
      <c r="H121" s="72" t="s">
        <v>75</v>
      </c>
      <c r="I121" s="76" t="s">
        <v>22</v>
      </c>
      <c r="J121" s="76" t="s">
        <v>64</v>
      </c>
      <c r="K121" s="82" t="s">
        <v>518</v>
      </c>
      <c r="L121" s="135" t="s">
        <v>510</v>
      </c>
    </row>
    <row r="122" spans="1:12" x14ac:dyDescent="0.2">
      <c r="A122" s="69">
        <v>19</v>
      </c>
      <c r="B122" s="70">
        <v>43215</v>
      </c>
      <c r="C122" s="77" t="s">
        <v>502</v>
      </c>
      <c r="D122" s="72">
        <v>20288</v>
      </c>
      <c r="E122" s="81">
        <v>3470269</v>
      </c>
      <c r="F122" s="83">
        <v>44000</v>
      </c>
      <c r="G122" s="75" t="s">
        <v>519</v>
      </c>
      <c r="H122" s="72" t="s">
        <v>75</v>
      </c>
      <c r="I122" s="76" t="s">
        <v>22</v>
      </c>
      <c r="J122" s="76" t="s">
        <v>64</v>
      </c>
      <c r="K122" s="82" t="s">
        <v>520</v>
      </c>
      <c r="L122" s="135" t="s">
        <v>521</v>
      </c>
    </row>
    <row r="123" spans="1:12" x14ac:dyDescent="0.2">
      <c r="A123" s="69">
        <v>20</v>
      </c>
      <c r="B123" s="70">
        <v>43215</v>
      </c>
      <c r="C123" s="77" t="s">
        <v>502</v>
      </c>
      <c r="D123" s="72">
        <v>20293</v>
      </c>
      <c r="E123" s="87">
        <v>3470263</v>
      </c>
      <c r="F123" s="83">
        <v>45000</v>
      </c>
      <c r="G123" s="82" t="s">
        <v>522</v>
      </c>
      <c r="H123" s="72" t="s">
        <v>75</v>
      </c>
      <c r="I123" s="76" t="s">
        <v>22</v>
      </c>
      <c r="J123" s="76" t="s">
        <v>64</v>
      </c>
      <c r="K123" s="82" t="s">
        <v>267</v>
      </c>
      <c r="L123" s="135" t="s">
        <v>523</v>
      </c>
    </row>
    <row r="124" spans="1:12" x14ac:dyDescent="0.2">
      <c r="A124" s="69">
        <v>21</v>
      </c>
      <c r="B124" s="70">
        <v>43215</v>
      </c>
      <c r="C124" s="77" t="s">
        <v>524</v>
      </c>
      <c r="D124" s="72">
        <v>20301</v>
      </c>
      <c r="E124" s="81" t="s">
        <v>525</v>
      </c>
      <c r="F124" s="83">
        <v>40000</v>
      </c>
      <c r="G124" s="75" t="s">
        <v>526</v>
      </c>
      <c r="H124" s="72" t="s">
        <v>75</v>
      </c>
      <c r="I124" s="76" t="s">
        <v>22</v>
      </c>
      <c r="J124" s="76" t="s">
        <v>64</v>
      </c>
      <c r="K124" s="82" t="s">
        <v>527</v>
      </c>
      <c r="L124" s="135"/>
    </row>
    <row r="125" spans="1:12" x14ac:dyDescent="0.2">
      <c r="A125" s="69">
        <v>22</v>
      </c>
      <c r="B125" s="70">
        <v>43215</v>
      </c>
      <c r="C125" s="77" t="s">
        <v>528</v>
      </c>
      <c r="D125" s="72">
        <v>20296</v>
      </c>
      <c r="E125" s="81" t="s">
        <v>529</v>
      </c>
      <c r="F125" s="83">
        <v>40000</v>
      </c>
      <c r="G125" s="75" t="s">
        <v>530</v>
      </c>
      <c r="H125" s="72" t="s">
        <v>75</v>
      </c>
      <c r="I125" s="76" t="s">
        <v>22</v>
      </c>
      <c r="J125" s="76" t="s">
        <v>64</v>
      </c>
      <c r="K125" s="82" t="s">
        <v>531</v>
      </c>
      <c r="L125" s="135" t="s">
        <v>532</v>
      </c>
    </row>
    <row r="126" spans="1:12" x14ac:dyDescent="0.2">
      <c r="A126" s="69">
        <v>23</v>
      </c>
      <c r="B126" s="70">
        <v>43215</v>
      </c>
      <c r="C126" s="77" t="s">
        <v>472</v>
      </c>
      <c r="D126" s="72">
        <v>20300</v>
      </c>
      <c r="E126" s="82">
        <v>3470498</v>
      </c>
      <c r="F126" s="83">
        <v>33000</v>
      </c>
      <c r="G126" s="82" t="s">
        <v>533</v>
      </c>
      <c r="H126" s="72" t="s">
        <v>312</v>
      </c>
      <c r="I126" s="76" t="s">
        <v>22</v>
      </c>
      <c r="J126" s="76" t="s">
        <v>64</v>
      </c>
      <c r="K126" s="82" t="s">
        <v>534</v>
      </c>
      <c r="L126" s="135" t="s">
        <v>535</v>
      </c>
    </row>
    <row r="127" spans="1:12" x14ac:dyDescent="0.2">
      <c r="A127" s="69">
        <v>24</v>
      </c>
      <c r="B127" s="70">
        <v>43215</v>
      </c>
      <c r="C127" s="77" t="s">
        <v>536</v>
      </c>
      <c r="D127" s="72">
        <v>20302</v>
      </c>
      <c r="E127" s="87">
        <v>3466632</v>
      </c>
      <c r="F127" s="83">
        <v>40000</v>
      </c>
      <c r="G127" s="82" t="s">
        <v>537</v>
      </c>
      <c r="H127" s="72" t="s">
        <v>312</v>
      </c>
      <c r="I127" s="76" t="s">
        <v>22</v>
      </c>
      <c r="J127" s="76" t="s">
        <v>64</v>
      </c>
      <c r="K127" s="82" t="s">
        <v>538</v>
      </c>
      <c r="L127" s="135" t="s">
        <v>539</v>
      </c>
    </row>
    <row r="128" spans="1:12" s="67" customFormat="1" x14ac:dyDescent="0.2">
      <c r="A128" s="76">
        <v>1</v>
      </c>
      <c r="B128" s="70">
        <v>43216</v>
      </c>
      <c r="C128" s="77" t="s">
        <v>540</v>
      </c>
      <c r="D128" s="72">
        <v>20322</v>
      </c>
      <c r="E128" s="81">
        <v>3470374</v>
      </c>
      <c r="F128" s="83">
        <v>45000</v>
      </c>
      <c r="G128" s="75" t="s">
        <v>541</v>
      </c>
      <c r="H128" s="72" t="s">
        <v>105</v>
      </c>
      <c r="I128" s="76" t="s">
        <v>22</v>
      </c>
      <c r="J128" s="76" t="s">
        <v>64</v>
      </c>
      <c r="K128" s="82" t="s">
        <v>542</v>
      </c>
      <c r="L128" s="72" t="s">
        <v>84</v>
      </c>
    </row>
    <row r="129" spans="1:12" s="67" customFormat="1" x14ac:dyDescent="0.2">
      <c r="A129" s="76">
        <v>2</v>
      </c>
      <c r="B129" s="70">
        <v>43216</v>
      </c>
      <c r="C129" s="77" t="s">
        <v>543</v>
      </c>
      <c r="D129" s="72">
        <v>20309</v>
      </c>
      <c r="E129" s="82">
        <v>3467098</v>
      </c>
      <c r="F129" s="83">
        <v>40000</v>
      </c>
      <c r="G129" s="82" t="s">
        <v>544</v>
      </c>
      <c r="H129" s="72" t="s">
        <v>355</v>
      </c>
      <c r="I129" s="76" t="s">
        <v>22</v>
      </c>
      <c r="J129" s="76" t="s">
        <v>64</v>
      </c>
      <c r="K129" s="82" t="s">
        <v>545</v>
      </c>
      <c r="L129" s="72" t="s">
        <v>546</v>
      </c>
    </row>
    <row r="130" spans="1:12" s="67" customFormat="1" x14ac:dyDescent="0.2">
      <c r="A130" s="76">
        <v>3</v>
      </c>
      <c r="B130" s="70">
        <v>43216</v>
      </c>
      <c r="C130" s="77" t="s">
        <v>547</v>
      </c>
      <c r="D130" s="72">
        <v>20323</v>
      </c>
      <c r="E130" s="81">
        <v>3467106</v>
      </c>
      <c r="F130" s="83">
        <v>40000</v>
      </c>
      <c r="G130" s="75" t="s">
        <v>487</v>
      </c>
      <c r="H130" s="72" t="s">
        <v>355</v>
      </c>
      <c r="I130" s="76" t="s">
        <v>22</v>
      </c>
      <c r="J130" s="76" t="s">
        <v>64</v>
      </c>
      <c r="K130" s="82" t="s">
        <v>548</v>
      </c>
      <c r="L130" s="72" t="s">
        <v>549</v>
      </c>
    </row>
    <row r="131" spans="1:12" s="67" customFormat="1" x14ac:dyDescent="0.2">
      <c r="A131" s="76">
        <v>4</v>
      </c>
      <c r="B131" s="70">
        <v>43216</v>
      </c>
      <c r="C131" s="77" t="s">
        <v>550</v>
      </c>
      <c r="D131" s="72">
        <v>20312</v>
      </c>
      <c r="E131" s="81" t="s">
        <v>551</v>
      </c>
      <c r="F131" s="83">
        <v>40000</v>
      </c>
      <c r="G131" s="82" t="s">
        <v>552</v>
      </c>
      <c r="H131" s="72" t="s">
        <v>75</v>
      </c>
      <c r="I131" s="76" t="s">
        <v>22</v>
      </c>
      <c r="J131" s="76" t="s">
        <v>64</v>
      </c>
      <c r="K131" s="82" t="s">
        <v>553</v>
      </c>
      <c r="L131" s="72" t="s">
        <v>554</v>
      </c>
    </row>
    <row r="132" spans="1:12" s="67" customFormat="1" x14ac:dyDescent="0.2">
      <c r="A132" s="76">
        <v>5</v>
      </c>
      <c r="B132" s="70">
        <v>43216</v>
      </c>
      <c r="C132" s="77" t="s">
        <v>555</v>
      </c>
      <c r="D132" s="72">
        <v>20316</v>
      </c>
      <c r="E132" s="82">
        <v>3463116</v>
      </c>
      <c r="F132" s="83">
        <v>40000</v>
      </c>
      <c r="G132" s="82" t="s">
        <v>556</v>
      </c>
      <c r="H132" s="72" t="s">
        <v>75</v>
      </c>
      <c r="I132" s="76" t="s">
        <v>22</v>
      </c>
      <c r="J132" s="76" t="s">
        <v>64</v>
      </c>
      <c r="K132" s="82" t="s">
        <v>557</v>
      </c>
      <c r="L132" s="72" t="s">
        <v>558</v>
      </c>
    </row>
    <row r="133" spans="1:12" s="67" customFormat="1" x14ac:dyDescent="0.2">
      <c r="A133" s="76">
        <v>6</v>
      </c>
      <c r="B133" s="70">
        <v>43216</v>
      </c>
      <c r="C133" s="77" t="s">
        <v>73</v>
      </c>
      <c r="D133" s="72">
        <v>20310</v>
      </c>
      <c r="E133" s="81">
        <v>3470272</v>
      </c>
      <c r="F133" s="83">
        <v>45000</v>
      </c>
      <c r="G133" s="82" t="s">
        <v>559</v>
      </c>
      <c r="H133" s="72" t="s">
        <v>75</v>
      </c>
      <c r="I133" s="76" t="s">
        <v>22</v>
      </c>
      <c r="J133" s="76" t="s">
        <v>64</v>
      </c>
      <c r="K133" s="82" t="s">
        <v>560</v>
      </c>
      <c r="L133" s="72" t="s">
        <v>561</v>
      </c>
    </row>
    <row r="134" spans="1:12" s="67" customFormat="1" x14ac:dyDescent="0.2">
      <c r="A134" s="76">
        <v>7</v>
      </c>
      <c r="B134" s="70">
        <v>43216</v>
      </c>
      <c r="C134" s="77" t="s">
        <v>73</v>
      </c>
      <c r="D134" s="72">
        <v>20315</v>
      </c>
      <c r="E134" s="81">
        <v>3470274</v>
      </c>
      <c r="F134" s="83">
        <v>40000</v>
      </c>
      <c r="G134" s="82" t="s">
        <v>562</v>
      </c>
      <c r="H134" s="72" t="s">
        <v>75</v>
      </c>
      <c r="I134" s="76" t="s">
        <v>22</v>
      </c>
      <c r="J134" s="76" t="s">
        <v>64</v>
      </c>
      <c r="K134" s="82" t="s">
        <v>563</v>
      </c>
      <c r="L134" s="72" t="s">
        <v>564</v>
      </c>
    </row>
    <row r="135" spans="1:12" s="67" customFormat="1" x14ac:dyDescent="0.2">
      <c r="A135" s="76">
        <v>8</v>
      </c>
      <c r="B135" s="70">
        <v>43216</v>
      </c>
      <c r="C135" s="77" t="s">
        <v>73</v>
      </c>
      <c r="D135" s="72">
        <v>20314</v>
      </c>
      <c r="E135" s="81">
        <v>3470273</v>
      </c>
      <c r="F135" s="83">
        <v>43000</v>
      </c>
      <c r="G135" s="82" t="s">
        <v>565</v>
      </c>
      <c r="H135" s="72" t="s">
        <v>75</v>
      </c>
      <c r="I135" s="76" t="s">
        <v>22</v>
      </c>
      <c r="J135" s="76" t="s">
        <v>64</v>
      </c>
      <c r="K135" s="82" t="s">
        <v>566</v>
      </c>
      <c r="L135" s="72" t="s">
        <v>567</v>
      </c>
    </row>
    <row r="136" spans="1:12" s="67" customFormat="1" x14ac:dyDescent="0.2">
      <c r="A136" s="76">
        <v>9</v>
      </c>
      <c r="B136" s="70">
        <v>43216</v>
      </c>
      <c r="C136" s="77" t="s">
        <v>73</v>
      </c>
      <c r="D136" s="72">
        <v>20313</v>
      </c>
      <c r="E136" s="82">
        <v>3470271</v>
      </c>
      <c r="F136" s="83">
        <v>40000</v>
      </c>
      <c r="G136" s="82" t="s">
        <v>568</v>
      </c>
      <c r="H136" s="72" t="s">
        <v>75</v>
      </c>
      <c r="I136" s="76" t="s">
        <v>22</v>
      </c>
      <c r="J136" s="76" t="s">
        <v>64</v>
      </c>
      <c r="K136" s="82" t="s">
        <v>500</v>
      </c>
      <c r="L136" s="72" t="s">
        <v>569</v>
      </c>
    </row>
    <row r="137" spans="1:12" s="67" customFormat="1" x14ac:dyDescent="0.2">
      <c r="A137" s="76">
        <v>10</v>
      </c>
      <c r="B137" s="70">
        <v>43216</v>
      </c>
      <c r="C137" s="77" t="s">
        <v>570</v>
      </c>
      <c r="D137" s="72">
        <v>20317</v>
      </c>
      <c r="E137" s="81">
        <v>3468054</v>
      </c>
      <c r="F137" s="83">
        <v>40000</v>
      </c>
      <c r="G137" s="82" t="s">
        <v>571</v>
      </c>
      <c r="H137" s="72" t="s">
        <v>75</v>
      </c>
      <c r="I137" s="76" t="s">
        <v>22</v>
      </c>
      <c r="J137" s="76" t="s">
        <v>64</v>
      </c>
      <c r="K137" s="82" t="s">
        <v>98</v>
      </c>
      <c r="L137" s="72" t="s">
        <v>572</v>
      </c>
    </row>
    <row r="138" spans="1:12" s="67" customFormat="1" x14ac:dyDescent="0.2">
      <c r="A138" s="76">
        <v>11</v>
      </c>
      <c r="B138" s="70">
        <v>43216</v>
      </c>
      <c r="C138" s="77" t="s">
        <v>570</v>
      </c>
      <c r="D138" s="82">
        <v>20311</v>
      </c>
      <c r="E138" s="82">
        <v>3468053</v>
      </c>
      <c r="F138" s="83">
        <v>40000</v>
      </c>
      <c r="G138" s="82" t="s">
        <v>573</v>
      </c>
      <c r="H138" s="72" t="s">
        <v>75</v>
      </c>
      <c r="I138" s="76" t="s">
        <v>22</v>
      </c>
      <c r="J138" s="76" t="s">
        <v>64</v>
      </c>
      <c r="K138" s="82" t="s">
        <v>574</v>
      </c>
      <c r="L138" s="72" t="s">
        <v>575</v>
      </c>
    </row>
    <row r="139" spans="1:12" s="67" customFormat="1" x14ac:dyDescent="0.2">
      <c r="A139" s="76">
        <v>12</v>
      </c>
      <c r="B139" s="70">
        <v>43216</v>
      </c>
      <c r="C139" s="77" t="s">
        <v>576</v>
      </c>
      <c r="D139" s="72">
        <v>20318</v>
      </c>
      <c r="E139" s="81" t="s">
        <v>577</v>
      </c>
      <c r="F139" s="83">
        <v>45000</v>
      </c>
      <c r="G139" s="82" t="s">
        <v>578</v>
      </c>
      <c r="H139" s="72" t="s">
        <v>75</v>
      </c>
      <c r="I139" s="76" t="s">
        <v>22</v>
      </c>
      <c r="J139" s="76" t="s">
        <v>64</v>
      </c>
      <c r="K139" s="82" t="s">
        <v>579</v>
      </c>
      <c r="L139" s="72" t="s">
        <v>580</v>
      </c>
    </row>
    <row r="140" spans="1:12" s="67" customFormat="1" x14ac:dyDescent="0.2">
      <c r="A140" s="76">
        <v>13</v>
      </c>
      <c r="B140" s="70">
        <v>43216</v>
      </c>
      <c r="C140" s="77" t="s">
        <v>576</v>
      </c>
      <c r="D140" s="72">
        <v>20319</v>
      </c>
      <c r="E140" s="81" t="s">
        <v>581</v>
      </c>
      <c r="F140" s="83">
        <v>45000</v>
      </c>
      <c r="G140" s="75" t="s">
        <v>582</v>
      </c>
      <c r="H140" s="72" t="s">
        <v>75</v>
      </c>
      <c r="I140" s="76" t="s">
        <v>22</v>
      </c>
      <c r="J140" s="76" t="s">
        <v>64</v>
      </c>
      <c r="K140" s="82" t="s">
        <v>583</v>
      </c>
      <c r="L140" s="72" t="s">
        <v>584</v>
      </c>
    </row>
    <row r="141" spans="1:12" s="67" customFormat="1" x14ac:dyDescent="0.2">
      <c r="A141" s="76">
        <v>14</v>
      </c>
      <c r="B141" s="70">
        <v>43216</v>
      </c>
      <c r="C141" s="77" t="s">
        <v>540</v>
      </c>
      <c r="D141" s="72">
        <v>20321</v>
      </c>
      <c r="E141" s="81">
        <v>3468105</v>
      </c>
      <c r="F141" s="83">
        <v>40000</v>
      </c>
      <c r="G141" s="75" t="s">
        <v>585</v>
      </c>
      <c r="H141" s="72" t="s">
        <v>75</v>
      </c>
      <c r="I141" s="76" t="s">
        <v>22</v>
      </c>
      <c r="J141" s="76" t="s">
        <v>64</v>
      </c>
      <c r="K141" s="82" t="s">
        <v>376</v>
      </c>
      <c r="L141" s="72" t="s">
        <v>586</v>
      </c>
    </row>
    <row r="142" spans="1:12" s="67" customFormat="1" x14ac:dyDescent="0.2">
      <c r="A142" s="76">
        <v>15</v>
      </c>
      <c r="B142" s="70">
        <v>43216</v>
      </c>
      <c r="C142" s="77" t="s">
        <v>540</v>
      </c>
      <c r="D142" s="72">
        <v>20320</v>
      </c>
      <c r="E142" s="81">
        <v>3470375</v>
      </c>
      <c r="F142" s="83">
        <v>45000</v>
      </c>
      <c r="G142" s="75" t="s">
        <v>587</v>
      </c>
      <c r="H142" s="72" t="s">
        <v>75</v>
      </c>
      <c r="I142" s="76" t="s">
        <v>22</v>
      </c>
      <c r="J142" s="76" t="s">
        <v>64</v>
      </c>
      <c r="K142" s="82" t="s">
        <v>265</v>
      </c>
      <c r="L142" s="72" t="s">
        <v>588</v>
      </c>
    </row>
    <row r="143" spans="1:12" x14ac:dyDescent="0.2">
      <c r="A143" s="69">
        <v>1</v>
      </c>
      <c r="B143" s="70">
        <v>43217</v>
      </c>
      <c r="C143" s="77" t="s">
        <v>589</v>
      </c>
      <c r="D143" s="135">
        <v>20327</v>
      </c>
      <c r="E143" s="81">
        <v>3468146</v>
      </c>
      <c r="F143" s="78">
        <v>50000</v>
      </c>
      <c r="G143" s="75" t="s">
        <v>590</v>
      </c>
      <c r="H143" s="135" t="s">
        <v>63</v>
      </c>
      <c r="I143" s="76" t="s">
        <v>22</v>
      </c>
      <c r="J143" s="76" t="s">
        <v>64</v>
      </c>
      <c r="K143" s="82" t="s">
        <v>591</v>
      </c>
      <c r="L143" s="135" t="s">
        <v>592</v>
      </c>
    </row>
    <row r="144" spans="1:12" x14ac:dyDescent="0.2">
      <c r="A144" s="69">
        <v>2</v>
      </c>
      <c r="B144" s="70">
        <v>43217</v>
      </c>
      <c r="C144" s="77" t="s">
        <v>589</v>
      </c>
      <c r="D144" s="135">
        <v>20328</v>
      </c>
      <c r="E144" s="81">
        <v>3468147</v>
      </c>
      <c r="F144" s="78">
        <v>50000</v>
      </c>
      <c r="G144" s="82" t="s">
        <v>70</v>
      </c>
      <c r="H144" s="135" t="s">
        <v>63</v>
      </c>
      <c r="I144" s="76" t="s">
        <v>22</v>
      </c>
      <c r="J144" s="76" t="s">
        <v>64</v>
      </c>
      <c r="K144" s="82" t="s">
        <v>95</v>
      </c>
      <c r="L144" s="135" t="s">
        <v>96</v>
      </c>
    </row>
    <row r="145" spans="1:12" x14ac:dyDescent="0.2">
      <c r="A145" s="69">
        <v>3</v>
      </c>
      <c r="B145" s="70">
        <v>43217</v>
      </c>
      <c r="C145" s="77" t="s">
        <v>593</v>
      </c>
      <c r="D145" s="135">
        <v>20326</v>
      </c>
      <c r="E145" s="81">
        <v>3468125</v>
      </c>
      <c r="F145" s="78">
        <v>33000</v>
      </c>
      <c r="G145" s="75" t="s">
        <v>594</v>
      </c>
      <c r="H145" s="135" t="s">
        <v>368</v>
      </c>
      <c r="I145" s="76" t="s">
        <v>22</v>
      </c>
      <c r="J145" s="76" t="s">
        <v>64</v>
      </c>
      <c r="K145" s="82" t="s">
        <v>595</v>
      </c>
      <c r="L145" s="135" t="s">
        <v>596</v>
      </c>
    </row>
    <row r="146" spans="1:12" x14ac:dyDescent="0.2">
      <c r="A146" s="69">
        <v>4</v>
      </c>
      <c r="B146" s="70">
        <v>43217</v>
      </c>
      <c r="C146" s="77" t="s">
        <v>593</v>
      </c>
      <c r="D146" s="135">
        <v>20330</v>
      </c>
      <c r="E146" s="81">
        <v>3468124</v>
      </c>
      <c r="F146" s="78">
        <v>33000</v>
      </c>
      <c r="G146" s="82" t="s">
        <v>597</v>
      </c>
      <c r="H146" s="135" t="s">
        <v>368</v>
      </c>
      <c r="I146" s="76" t="s">
        <v>22</v>
      </c>
      <c r="J146" s="76" t="s">
        <v>64</v>
      </c>
      <c r="K146" s="82" t="s">
        <v>598</v>
      </c>
      <c r="L146" s="135" t="s">
        <v>599</v>
      </c>
    </row>
    <row r="147" spans="1:12" x14ac:dyDescent="0.2">
      <c r="A147" s="69">
        <v>5</v>
      </c>
      <c r="B147" s="70">
        <v>43217</v>
      </c>
      <c r="C147" s="77" t="s">
        <v>600</v>
      </c>
      <c r="D147" s="135">
        <v>20325</v>
      </c>
      <c r="E147" s="82">
        <v>3468104</v>
      </c>
      <c r="F147" s="78">
        <v>33000</v>
      </c>
      <c r="G147" s="82" t="s">
        <v>601</v>
      </c>
      <c r="H147" s="135" t="s">
        <v>355</v>
      </c>
      <c r="I147" s="76" t="s">
        <v>22</v>
      </c>
      <c r="J147" s="76" t="s">
        <v>64</v>
      </c>
      <c r="K147" s="82" t="s">
        <v>602</v>
      </c>
      <c r="L147" s="135" t="s">
        <v>603</v>
      </c>
    </row>
    <row r="148" spans="1:12" x14ac:dyDescent="0.2">
      <c r="A148" s="69">
        <v>6</v>
      </c>
      <c r="B148" s="70">
        <v>43217</v>
      </c>
      <c r="C148" s="77" t="s">
        <v>604</v>
      </c>
      <c r="D148" s="135">
        <v>20324</v>
      </c>
      <c r="E148" s="81" t="s">
        <v>605</v>
      </c>
      <c r="F148" s="78">
        <v>45000</v>
      </c>
      <c r="G148" s="82" t="s">
        <v>606</v>
      </c>
      <c r="H148" s="135" t="s">
        <v>75</v>
      </c>
      <c r="I148" s="76" t="s">
        <v>22</v>
      </c>
      <c r="J148" s="76" t="s">
        <v>64</v>
      </c>
      <c r="K148" s="82" t="s">
        <v>607</v>
      </c>
      <c r="L148" s="135" t="s">
        <v>608</v>
      </c>
    </row>
    <row r="149" spans="1:12" x14ac:dyDescent="0.2">
      <c r="A149" s="69">
        <v>7</v>
      </c>
      <c r="B149" s="70">
        <v>43217</v>
      </c>
      <c r="C149" s="77" t="s">
        <v>604</v>
      </c>
      <c r="D149" s="135">
        <v>20329</v>
      </c>
      <c r="E149" s="81" t="s">
        <v>609</v>
      </c>
      <c r="F149" s="78">
        <v>45000</v>
      </c>
      <c r="G149" s="82" t="s">
        <v>610</v>
      </c>
      <c r="H149" s="135" t="s">
        <v>75</v>
      </c>
      <c r="I149" s="76" t="s">
        <v>22</v>
      </c>
      <c r="J149" s="76" t="s">
        <v>64</v>
      </c>
      <c r="K149" s="82" t="s">
        <v>611</v>
      </c>
      <c r="L149" s="135" t="s">
        <v>612</v>
      </c>
    </row>
  </sheetData>
  <mergeCells count="13">
    <mergeCell ref="A2:L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L4"/>
    <mergeCell ref="H4:H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NORTHWEST (PMS)</vt:lpstr>
      <vt:lpstr>RAINOIL (PMS)</vt:lpstr>
      <vt:lpstr>TAURUS (PMS)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2018-04-25T21:20:55Z</dcterms:created>
  <dcterms:modified xsi:type="dcterms:W3CDTF">2018-08-10T23:18:15Z</dcterms:modified>
</cp:coreProperties>
</file>