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konna\Downloads\MR AREMU MAILS 12022018\APRIL ONLINE REPORTS 2018\"/>
    </mc:Choice>
  </mc:AlternateContent>
  <bookViews>
    <workbookView xWindow="0" yWindow="0" windowWidth="20490" windowHeight="6765" activeTab="3"/>
  </bookViews>
  <sheets>
    <sheet name="DECANTING EXE 1" sheetId="2" r:id="rId1"/>
    <sheet name="DECANTING EXE 2" sheetId="3" r:id="rId2"/>
    <sheet name="DECANTING EXE 3" sheetId="4" r:id="rId3"/>
    <sheet name="DECANTING EXE 4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5" l="1"/>
  <c r="G9" i="5" s="1"/>
  <c r="G14" i="4" l="1"/>
  <c r="G13" i="4"/>
  <c r="G7" i="3" l="1"/>
  <c r="G6" i="3"/>
  <c r="G13" i="2" l="1"/>
</calcChain>
</file>

<file path=xl/sharedStrings.xml><?xml version="1.0" encoding="utf-8"?>
<sst xmlns="http://schemas.openxmlformats.org/spreadsheetml/2006/main" count="352" uniqueCount="172">
  <si>
    <t>SN</t>
  </si>
  <si>
    <t>MARKETER NAME</t>
  </si>
  <si>
    <t>MARKETER CLASS</t>
  </si>
  <si>
    <t>MT No</t>
  </si>
  <si>
    <t>TRUCK No</t>
  </si>
  <si>
    <t>PROG QTY (LTRS)</t>
  </si>
  <si>
    <t>LOADED QTY (LTRS)</t>
  </si>
  <si>
    <t>DRIVER'S NAME</t>
  </si>
  <si>
    <t>DRIVER'S GSM No</t>
  </si>
  <si>
    <t>WB No</t>
  </si>
  <si>
    <t>FILLING STATION ADDRESS</t>
  </si>
  <si>
    <t>DESTINATION STATE</t>
  </si>
  <si>
    <t>OPENING STOCK</t>
  </si>
  <si>
    <t>IND</t>
  </si>
  <si>
    <t>NIGER</t>
  </si>
  <si>
    <t>TRUCKS</t>
  </si>
  <si>
    <t>CLOSING STOCK</t>
  </si>
  <si>
    <t>AUTHENTICATED BY:</t>
  </si>
  <si>
    <t>SIGN &amp; DATE:</t>
  </si>
  <si>
    <t>(PPMC REP)</t>
  </si>
  <si>
    <t>GURA NIG LTD</t>
  </si>
  <si>
    <t>MINNA</t>
  </si>
  <si>
    <t>DKA 93 XF</t>
  </si>
  <si>
    <t>DKA 73 XF</t>
  </si>
  <si>
    <t>DKA 58 XF</t>
  </si>
  <si>
    <t>DKA 69 XF</t>
  </si>
  <si>
    <t>DKA 94 XF</t>
  </si>
  <si>
    <t>MKA 790 ZF</t>
  </si>
  <si>
    <t>DKA 99 XF</t>
  </si>
  <si>
    <t>MKA 756 ZF</t>
  </si>
  <si>
    <t>MKA 763 ZF</t>
  </si>
  <si>
    <t>ADAMU</t>
  </si>
  <si>
    <t>AUWAL</t>
  </si>
  <si>
    <t>ABDUL</t>
  </si>
  <si>
    <t>YUSUF</t>
  </si>
  <si>
    <t>SALISU</t>
  </si>
  <si>
    <t>IDRIS</t>
  </si>
  <si>
    <t>MUSTAPHA</t>
  </si>
  <si>
    <t>ABDULAZEEZ</t>
  </si>
  <si>
    <t>0810 5191 861</t>
  </si>
  <si>
    <t>0803 6738 656</t>
  </si>
  <si>
    <t>0806 1540 025</t>
  </si>
  <si>
    <t>0803 2406 882</t>
  </si>
  <si>
    <t>0803 5357 931</t>
  </si>
  <si>
    <t>0803 9256 834</t>
  </si>
  <si>
    <t>0803 0546 929</t>
  </si>
  <si>
    <t>EIGHT (9)</t>
  </si>
  <si>
    <t>022228</t>
  </si>
  <si>
    <t>022494</t>
  </si>
  <si>
    <t>022500</t>
  </si>
  <si>
    <t>022449</t>
  </si>
  <si>
    <t>022450</t>
  </si>
  <si>
    <t>022480</t>
  </si>
  <si>
    <t>022485</t>
  </si>
  <si>
    <t>022486</t>
  </si>
  <si>
    <t>022493</t>
  </si>
  <si>
    <t>022495</t>
  </si>
  <si>
    <t>022496</t>
  </si>
  <si>
    <t>022497</t>
  </si>
  <si>
    <t>022498</t>
  </si>
  <si>
    <t>022499</t>
  </si>
  <si>
    <t>022492</t>
  </si>
  <si>
    <t>022491</t>
  </si>
  <si>
    <t>013801</t>
  </si>
  <si>
    <t>022427</t>
  </si>
  <si>
    <t>022410</t>
  </si>
  <si>
    <t>022430</t>
  </si>
  <si>
    <t>022429</t>
  </si>
  <si>
    <t>022421</t>
  </si>
  <si>
    <t>022422</t>
  </si>
  <si>
    <t>022428</t>
  </si>
  <si>
    <t>022487</t>
  </si>
  <si>
    <t>022489</t>
  </si>
  <si>
    <t>022488</t>
  </si>
  <si>
    <t>022490</t>
  </si>
  <si>
    <t>022423</t>
  </si>
  <si>
    <t>022424</t>
  </si>
  <si>
    <t>022425</t>
  </si>
  <si>
    <t>022426</t>
  </si>
  <si>
    <t>022907</t>
  </si>
  <si>
    <t>022958</t>
  </si>
  <si>
    <t>022954</t>
  </si>
  <si>
    <t>022920</t>
  </si>
  <si>
    <r>
      <t xml:space="preserve"> </t>
    </r>
    <r>
      <rPr>
        <b/>
        <sz val="10"/>
        <color theme="1"/>
        <rFont val="Calibri"/>
        <family val="2"/>
        <scheme val="minor"/>
      </rPr>
      <t>SEAL NO</t>
    </r>
  </si>
  <si>
    <t>PREPARED BY:</t>
  </si>
  <si>
    <t>DAILY PMS LOADING AT TAURUS DEPOT (INTERVENTION 2ND PHASE), ON 16TH APRIL,  2018</t>
  </si>
  <si>
    <t>MKA 758 ZF</t>
  </si>
  <si>
    <t>MKA 671 XA</t>
  </si>
  <si>
    <t>EIGHT (2)</t>
  </si>
  <si>
    <t>DAILY PMS LOADING AT TAURUS DEPOT (INTERVENTION 2ND PHASE), ON 20TH APRIL,  2018</t>
  </si>
  <si>
    <t>0000192</t>
  </si>
  <si>
    <t>0000194</t>
  </si>
  <si>
    <t>0101562</t>
  </si>
  <si>
    <t>0101561</t>
  </si>
  <si>
    <t>013255</t>
  </si>
  <si>
    <t>022180</t>
  </si>
  <si>
    <t>003730</t>
  </si>
  <si>
    <t>DANLADI</t>
  </si>
  <si>
    <t>MAHARAZU</t>
  </si>
  <si>
    <t>0802 142 8576</t>
  </si>
  <si>
    <t>0803 346 4962</t>
  </si>
  <si>
    <t>022362</t>
  </si>
  <si>
    <t>DKA 87 XF</t>
  </si>
  <si>
    <t>MUSA</t>
  </si>
  <si>
    <t>006483</t>
  </si>
  <si>
    <t>006482</t>
  </si>
  <si>
    <t>006481</t>
  </si>
  <si>
    <t>016442</t>
  </si>
  <si>
    <t>000100611</t>
  </si>
  <si>
    <t>000100612</t>
  </si>
  <si>
    <t>000100613</t>
  </si>
  <si>
    <t>016471</t>
  </si>
  <si>
    <t>000097381</t>
  </si>
  <si>
    <t>000126592</t>
  </si>
  <si>
    <t>000126593</t>
  </si>
  <si>
    <t>016494</t>
  </si>
  <si>
    <t>006492</t>
  </si>
  <si>
    <t>006491</t>
  </si>
  <si>
    <t>006484</t>
  </si>
  <si>
    <t>016489</t>
  </si>
  <si>
    <t>006490</t>
  </si>
  <si>
    <t>006489</t>
  </si>
  <si>
    <t>006485</t>
  </si>
  <si>
    <t>016479</t>
  </si>
  <si>
    <t>006488</t>
  </si>
  <si>
    <t>006487</t>
  </si>
  <si>
    <t>006486</t>
  </si>
  <si>
    <t>016493</t>
  </si>
  <si>
    <t>USMAN</t>
  </si>
  <si>
    <t>0806 0772 712</t>
  </si>
  <si>
    <t>006495</t>
  </si>
  <si>
    <t>006494</t>
  </si>
  <si>
    <t>006493</t>
  </si>
  <si>
    <t>016403</t>
  </si>
  <si>
    <t>000209577</t>
  </si>
  <si>
    <t>000209578</t>
  </si>
  <si>
    <t>000209579</t>
  </si>
  <si>
    <t>016500</t>
  </si>
  <si>
    <t>0803 3280 695</t>
  </si>
  <si>
    <t>000218406</t>
  </si>
  <si>
    <t>000218407</t>
  </si>
  <si>
    <t>000218408</t>
  </si>
  <si>
    <t>016454</t>
  </si>
  <si>
    <t>DAILY PMS LOADING AT TAURUS DEPOT (INTERVENTION 2ND PHASE), ON 25TH APRIL,  2018</t>
  </si>
  <si>
    <t>DAILY PMS LOADING AT TAURUS DEPOT (INTERVENTION 2ND PHASE), ON 26TH APRIL,  2018</t>
  </si>
  <si>
    <t>DKA 54 XF</t>
  </si>
  <si>
    <t>MKA 792 ZF</t>
  </si>
  <si>
    <t>DKA 59 XF</t>
  </si>
  <si>
    <t>000223245</t>
  </si>
  <si>
    <t>000218759</t>
  </si>
  <si>
    <t>000218760</t>
  </si>
  <si>
    <t>016443</t>
  </si>
  <si>
    <t>000223246</t>
  </si>
  <si>
    <t>000223247</t>
  </si>
  <si>
    <t>000220370</t>
  </si>
  <si>
    <t>016444</t>
  </si>
  <si>
    <t>000223244</t>
  </si>
  <si>
    <t>000220257</t>
  </si>
  <si>
    <t>000236672</t>
  </si>
  <si>
    <t>016420</t>
  </si>
  <si>
    <t>000126590</t>
  </si>
  <si>
    <t>000102059</t>
  </si>
  <si>
    <t>000102060</t>
  </si>
  <si>
    <t>016440</t>
  </si>
  <si>
    <t>AWOLU</t>
  </si>
  <si>
    <t>0803 4548 964</t>
  </si>
  <si>
    <t>AWALU</t>
  </si>
  <si>
    <t>0803 6964 183</t>
  </si>
  <si>
    <t>SALEH</t>
  </si>
  <si>
    <t>0703 0066 089</t>
  </si>
  <si>
    <t>ALIYU</t>
  </si>
  <si>
    <t>0803 6406 132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</si>
</sst>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0" fillId="0" borderId="0" xfId="0" applyAlignment="1">
      <alignment horizontal="center" wrapText="1"/>
    </xf>
    <xf numFmtId="3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3" fontId="4" fillId="0" borderId="1" xfId="0" quotePrefix="1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/>
    <xf numFmtId="0" fontId="0" fillId="0" borderId="3" xfId="0" applyBorder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64" fontId="4" fillId="0" borderId="1" xfId="1" applyNumberFormat="1" applyFont="1" applyBorder="1" applyAlignment="1">
      <alignment wrapText="1"/>
    </xf>
    <xf numFmtId="164" fontId="4" fillId="0" borderId="1" xfId="1" applyNumberFormat="1" applyFont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I14" sqref="I14"/>
    </sheetView>
  </sheetViews>
  <sheetFormatPr defaultRowHeight="15" x14ac:dyDescent="0.25"/>
  <cols>
    <col min="1" max="1" width="3.5703125" customWidth="1"/>
    <col min="2" max="2" width="13.85546875" customWidth="1"/>
    <col min="3" max="3" width="9.7109375" customWidth="1"/>
    <col min="4" max="4" width="8.85546875" customWidth="1"/>
    <col min="5" max="5" width="11.140625" customWidth="1"/>
    <col min="6" max="6" width="9.7109375" customWidth="1"/>
    <col min="7" max="7" width="9.85546875" customWidth="1"/>
    <col min="8" max="8" width="10.42578125" customWidth="1"/>
    <col min="9" max="9" width="13.42578125" customWidth="1"/>
    <col min="10" max="10" width="7.85546875" customWidth="1"/>
    <col min="12" max="12" width="11.5703125" customWidth="1"/>
    <col min="13" max="13" width="8.85546875" customWidth="1"/>
    <col min="14" max="15" width="8.28515625" customWidth="1"/>
    <col min="16" max="16" width="8.140625" customWidth="1"/>
  </cols>
  <sheetData>
    <row r="1" spans="1:16" ht="21" x14ac:dyDescent="0.35">
      <c r="A1" s="37" t="s">
        <v>85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28"/>
      <c r="O1" s="28"/>
      <c r="P1" s="28"/>
    </row>
    <row r="2" spans="1:16" ht="34.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6" t="s">
        <v>11</v>
      </c>
      <c r="M2" s="40" t="s">
        <v>83</v>
      </c>
      <c r="N2" s="41"/>
      <c r="O2" s="41"/>
      <c r="P2" s="42"/>
    </row>
    <row r="3" spans="1:16" ht="25.5" customHeight="1" x14ac:dyDescent="0.25">
      <c r="A3" s="4"/>
      <c r="B3" s="4"/>
      <c r="C3" s="39"/>
      <c r="D3" s="39"/>
      <c r="E3" s="4" t="s">
        <v>12</v>
      </c>
      <c r="F3" s="7"/>
      <c r="G3" s="7">
        <v>7000000</v>
      </c>
      <c r="H3" s="5"/>
      <c r="I3" s="8"/>
      <c r="J3" s="4"/>
      <c r="K3" s="4"/>
      <c r="L3" s="6"/>
      <c r="M3" s="40"/>
      <c r="N3" s="41"/>
      <c r="O3" s="41"/>
      <c r="P3" s="42"/>
    </row>
    <row r="4" spans="1:16" ht="22.5" customHeight="1" x14ac:dyDescent="0.25">
      <c r="A4" s="8">
        <v>1</v>
      </c>
      <c r="B4" s="9" t="s">
        <v>20</v>
      </c>
      <c r="C4" s="8" t="s">
        <v>13</v>
      </c>
      <c r="D4" s="8">
        <v>3470251</v>
      </c>
      <c r="E4" s="8" t="s">
        <v>22</v>
      </c>
      <c r="F4" s="13">
        <v>45000</v>
      </c>
      <c r="G4" s="7">
        <v>45000</v>
      </c>
      <c r="H4" s="10" t="s">
        <v>31</v>
      </c>
      <c r="I4" s="8" t="s">
        <v>39</v>
      </c>
      <c r="J4" s="8">
        <v>20241</v>
      </c>
      <c r="K4" s="8" t="s">
        <v>21</v>
      </c>
      <c r="L4" s="11" t="s">
        <v>14</v>
      </c>
      <c r="M4" s="27" t="s">
        <v>47</v>
      </c>
      <c r="N4" s="27" t="s">
        <v>48</v>
      </c>
      <c r="O4" s="27" t="s">
        <v>49</v>
      </c>
      <c r="P4" s="27" t="s">
        <v>50</v>
      </c>
    </row>
    <row r="5" spans="1:16" ht="20.25" customHeight="1" x14ac:dyDescent="0.25">
      <c r="A5" s="12">
        <v>2</v>
      </c>
      <c r="B5" s="12" t="s">
        <v>20</v>
      </c>
      <c r="C5" s="9" t="s">
        <v>13</v>
      </c>
      <c r="D5" s="9">
        <v>3470252</v>
      </c>
      <c r="E5" s="9" t="s">
        <v>23</v>
      </c>
      <c r="F5" s="13">
        <v>40000</v>
      </c>
      <c r="G5" s="14">
        <v>40000</v>
      </c>
      <c r="H5" s="15" t="s">
        <v>32</v>
      </c>
      <c r="I5" s="12" t="s">
        <v>40</v>
      </c>
      <c r="J5" s="12">
        <v>20245</v>
      </c>
      <c r="K5" s="12" t="s">
        <v>21</v>
      </c>
      <c r="L5" s="16" t="s">
        <v>14</v>
      </c>
      <c r="M5" s="27" t="s">
        <v>51</v>
      </c>
      <c r="N5" s="27" t="s">
        <v>52</v>
      </c>
      <c r="O5" s="27" t="s">
        <v>53</v>
      </c>
      <c r="P5" s="27" t="s">
        <v>54</v>
      </c>
    </row>
    <row r="6" spans="1:16" ht="20.25" customHeight="1" x14ac:dyDescent="0.25">
      <c r="A6" s="12">
        <v>3</v>
      </c>
      <c r="B6" s="12" t="s">
        <v>20</v>
      </c>
      <c r="C6" s="9" t="s">
        <v>13</v>
      </c>
      <c r="D6" s="9">
        <v>3470253</v>
      </c>
      <c r="E6" s="9" t="s">
        <v>24</v>
      </c>
      <c r="F6" s="13">
        <v>40000</v>
      </c>
      <c r="G6" s="14">
        <v>40000</v>
      </c>
      <c r="H6" s="15" t="s">
        <v>33</v>
      </c>
      <c r="I6" s="12" t="s">
        <v>41</v>
      </c>
      <c r="J6" s="12">
        <v>20240</v>
      </c>
      <c r="K6" s="12" t="s">
        <v>21</v>
      </c>
      <c r="L6" s="16" t="s">
        <v>14</v>
      </c>
      <c r="M6" s="27" t="s">
        <v>55</v>
      </c>
      <c r="N6" s="27" t="s">
        <v>61</v>
      </c>
      <c r="O6" s="27" t="s">
        <v>62</v>
      </c>
      <c r="P6" s="27" t="s">
        <v>56</v>
      </c>
    </row>
    <row r="7" spans="1:16" ht="18" customHeight="1" x14ac:dyDescent="0.25">
      <c r="A7" s="12">
        <v>4</v>
      </c>
      <c r="B7" s="12" t="s">
        <v>20</v>
      </c>
      <c r="C7" s="9" t="s">
        <v>13</v>
      </c>
      <c r="D7" s="9">
        <v>3470254</v>
      </c>
      <c r="E7" s="9" t="s">
        <v>25</v>
      </c>
      <c r="F7" s="13">
        <v>45000</v>
      </c>
      <c r="G7" s="14">
        <v>45000</v>
      </c>
      <c r="H7" s="15" t="s">
        <v>34</v>
      </c>
      <c r="I7" s="12" t="s">
        <v>42</v>
      </c>
      <c r="J7" s="12">
        <v>20246</v>
      </c>
      <c r="K7" s="12" t="s">
        <v>21</v>
      </c>
      <c r="L7" s="16" t="s">
        <v>14</v>
      </c>
      <c r="M7" s="27" t="s">
        <v>63</v>
      </c>
      <c r="N7" s="27" t="s">
        <v>64</v>
      </c>
      <c r="O7" s="27" t="s">
        <v>65</v>
      </c>
      <c r="P7" s="27" t="s">
        <v>66</v>
      </c>
    </row>
    <row r="8" spans="1:16" ht="21" customHeight="1" x14ac:dyDescent="0.25">
      <c r="A8" s="12">
        <v>5</v>
      </c>
      <c r="B8" s="12" t="s">
        <v>20</v>
      </c>
      <c r="C8" s="9" t="s">
        <v>13</v>
      </c>
      <c r="D8" s="9">
        <v>3470255</v>
      </c>
      <c r="E8" s="9" t="s">
        <v>26</v>
      </c>
      <c r="F8" s="13">
        <v>45000</v>
      </c>
      <c r="G8" s="14">
        <v>45000</v>
      </c>
      <c r="H8" s="15" t="s">
        <v>35</v>
      </c>
      <c r="I8" s="12" t="s">
        <v>43</v>
      </c>
      <c r="J8" s="12">
        <v>20238</v>
      </c>
      <c r="K8" s="12" t="s">
        <v>21</v>
      </c>
      <c r="L8" s="16" t="s">
        <v>14</v>
      </c>
      <c r="M8" s="27" t="s">
        <v>67</v>
      </c>
      <c r="N8" s="27" t="s">
        <v>68</v>
      </c>
      <c r="O8" s="27" t="s">
        <v>69</v>
      </c>
      <c r="P8" s="27" t="s">
        <v>70</v>
      </c>
    </row>
    <row r="9" spans="1:16" ht="17.25" customHeight="1" x14ac:dyDescent="0.25">
      <c r="A9" s="12">
        <v>6</v>
      </c>
      <c r="B9" s="12" t="s">
        <v>20</v>
      </c>
      <c r="C9" s="9" t="s">
        <v>13</v>
      </c>
      <c r="D9" s="9">
        <v>3470256</v>
      </c>
      <c r="E9" s="9" t="s">
        <v>27</v>
      </c>
      <c r="F9" s="13">
        <v>45000</v>
      </c>
      <c r="G9" s="14">
        <v>45000</v>
      </c>
      <c r="H9" s="15" t="s">
        <v>36</v>
      </c>
      <c r="I9" s="12" t="s">
        <v>43</v>
      </c>
      <c r="J9" s="12">
        <v>20234</v>
      </c>
      <c r="K9" s="12" t="s">
        <v>21</v>
      </c>
      <c r="L9" s="16" t="s">
        <v>14</v>
      </c>
      <c r="M9" s="27" t="s">
        <v>60</v>
      </c>
      <c r="N9" s="27" t="s">
        <v>57</v>
      </c>
      <c r="O9" s="27" t="s">
        <v>58</v>
      </c>
      <c r="P9" s="27" t="s">
        <v>59</v>
      </c>
    </row>
    <row r="10" spans="1:16" ht="18" customHeight="1" x14ac:dyDescent="0.25">
      <c r="A10" s="12">
        <v>7</v>
      </c>
      <c r="B10" s="12" t="s">
        <v>20</v>
      </c>
      <c r="C10" s="9" t="s">
        <v>13</v>
      </c>
      <c r="D10" s="9">
        <v>3470257</v>
      </c>
      <c r="E10" s="9" t="s">
        <v>28</v>
      </c>
      <c r="F10" s="13">
        <v>40000</v>
      </c>
      <c r="G10" s="14">
        <v>40000</v>
      </c>
      <c r="H10" s="15" t="s">
        <v>37</v>
      </c>
      <c r="I10" s="12" t="s">
        <v>43</v>
      </c>
      <c r="J10" s="12">
        <v>20239</v>
      </c>
      <c r="K10" s="12" t="s">
        <v>21</v>
      </c>
      <c r="L10" s="16" t="s">
        <v>14</v>
      </c>
      <c r="M10" s="27" t="s">
        <v>71</v>
      </c>
      <c r="N10" s="27" t="s">
        <v>72</v>
      </c>
      <c r="O10" s="27" t="s">
        <v>73</v>
      </c>
      <c r="P10" s="27" t="s">
        <v>74</v>
      </c>
    </row>
    <row r="11" spans="1:16" ht="18" customHeight="1" x14ac:dyDescent="0.25">
      <c r="A11" s="12">
        <v>8</v>
      </c>
      <c r="B11" s="12" t="s">
        <v>20</v>
      </c>
      <c r="C11" s="9" t="s">
        <v>13</v>
      </c>
      <c r="D11" s="9">
        <v>3470258</v>
      </c>
      <c r="E11" s="9" t="s">
        <v>29</v>
      </c>
      <c r="F11" s="13">
        <v>45000</v>
      </c>
      <c r="G11" s="14">
        <v>45000</v>
      </c>
      <c r="H11" s="15" t="s">
        <v>31</v>
      </c>
      <c r="I11" s="12" t="s">
        <v>44</v>
      </c>
      <c r="J11" s="12">
        <v>20242</v>
      </c>
      <c r="K11" s="12" t="s">
        <v>21</v>
      </c>
      <c r="L11" s="16" t="s">
        <v>14</v>
      </c>
      <c r="M11" s="27" t="s">
        <v>75</v>
      </c>
      <c r="N11" s="27" t="s">
        <v>76</v>
      </c>
      <c r="O11" s="27" t="s">
        <v>77</v>
      </c>
      <c r="P11" s="27" t="s">
        <v>78</v>
      </c>
    </row>
    <row r="12" spans="1:16" x14ac:dyDescent="0.25">
      <c r="A12" s="12">
        <v>9</v>
      </c>
      <c r="B12" s="12" t="s">
        <v>20</v>
      </c>
      <c r="C12" s="9" t="s">
        <v>13</v>
      </c>
      <c r="D12" s="9">
        <v>3470259</v>
      </c>
      <c r="E12" s="9" t="s">
        <v>30</v>
      </c>
      <c r="F12" s="13">
        <v>44000</v>
      </c>
      <c r="G12" s="14">
        <v>44000</v>
      </c>
      <c r="H12" s="15" t="s">
        <v>38</v>
      </c>
      <c r="I12" s="12" t="s">
        <v>45</v>
      </c>
      <c r="J12" s="12">
        <v>20244</v>
      </c>
      <c r="K12" s="12" t="s">
        <v>21</v>
      </c>
      <c r="L12" s="16" t="s">
        <v>14</v>
      </c>
      <c r="M12" s="27" t="s">
        <v>79</v>
      </c>
      <c r="N12" s="27" t="s">
        <v>80</v>
      </c>
      <c r="O12" s="27" t="s">
        <v>81</v>
      </c>
      <c r="P12" s="27" t="s">
        <v>82</v>
      </c>
    </row>
    <row r="13" spans="1:16" x14ac:dyDescent="0.25">
      <c r="A13" s="12"/>
      <c r="B13" s="12"/>
      <c r="C13" s="25"/>
      <c r="D13" s="25" t="s">
        <v>46</v>
      </c>
      <c r="E13" s="25" t="s">
        <v>15</v>
      </c>
      <c r="F13" s="9"/>
      <c r="G13" s="26">
        <f>SUM(G4:G12)</f>
        <v>389000</v>
      </c>
      <c r="H13" s="19"/>
      <c r="I13" s="12"/>
      <c r="J13" s="20"/>
      <c r="K13" s="12"/>
      <c r="L13" s="16"/>
      <c r="M13" s="27"/>
      <c r="N13" s="27"/>
      <c r="O13" s="27"/>
      <c r="P13" s="27"/>
    </row>
    <row r="14" spans="1:16" x14ac:dyDescent="0.25">
      <c r="A14" s="12"/>
      <c r="B14" s="12"/>
      <c r="C14" s="17"/>
      <c r="D14" s="21"/>
      <c r="E14" s="17" t="s">
        <v>16</v>
      </c>
      <c r="F14" s="18"/>
      <c r="G14" s="18">
        <v>6611000</v>
      </c>
      <c r="H14" s="22"/>
      <c r="I14" s="18"/>
      <c r="J14" s="23"/>
      <c r="K14" s="24"/>
      <c r="L14" s="16"/>
      <c r="M14" s="27"/>
      <c r="N14" s="27"/>
      <c r="O14" s="27"/>
      <c r="P14" s="27"/>
    </row>
    <row r="15" spans="1:16" x14ac:dyDescent="0.25">
      <c r="E15" s="1" t="s">
        <v>17</v>
      </c>
      <c r="J15" s="2"/>
      <c r="K15" s="2"/>
    </row>
    <row r="16" spans="1:16" x14ac:dyDescent="0.25">
      <c r="A16" s="1" t="s">
        <v>84</v>
      </c>
      <c r="B16" s="1"/>
      <c r="C16" s="1"/>
      <c r="G16" s="3"/>
      <c r="I16" s="1"/>
      <c r="J16" s="1"/>
      <c r="K16" s="2"/>
    </row>
    <row r="17" spans="1:11" x14ac:dyDescent="0.25">
      <c r="A17" s="1" t="s">
        <v>18</v>
      </c>
      <c r="B17" s="1"/>
      <c r="C17" s="1"/>
      <c r="G17" s="3"/>
      <c r="I17" s="1"/>
      <c r="J17" s="1"/>
      <c r="K17" s="2"/>
    </row>
    <row r="18" spans="1:11" x14ac:dyDescent="0.25">
      <c r="A18" s="1" t="s">
        <v>19</v>
      </c>
      <c r="B18" s="1"/>
      <c r="C18" s="1"/>
      <c r="G18" s="3"/>
      <c r="I18" s="1"/>
      <c r="J18" s="1"/>
    </row>
  </sheetData>
  <mergeCells count="4">
    <mergeCell ref="A1:M1"/>
    <mergeCell ref="C3:D3"/>
    <mergeCell ref="M3:P3"/>
    <mergeCell ref="M2:P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G7" sqref="G7"/>
    </sheetView>
  </sheetViews>
  <sheetFormatPr defaultRowHeight="15" x14ac:dyDescent="0.25"/>
  <cols>
    <col min="1" max="1" width="3.5703125" customWidth="1"/>
    <col min="2" max="2" width="13.85546875" customWidth="1"/>
    <col min="3" max="3" width="9.7109375" customWidth="1"/>
    <col min="4" max="4" width="8.85546875" customWidth="1"/>
    <col min="5" max="5" width="11.140625" customWidth="1"/>
    <col min="6" max="6" width="9.7109375" customWidth="1"/>
    <col min="7" max="7" width="9.85546875" customWidth="1"/>
    <col min="8" max="8" width="10.42578125" customWidth="1"/>
    <col min="9" max="9" width="13.42578125" customWidth="1"/>
    <col min="10" max="10" width="7.85546875" customWidth="1"/>
    <col min="12" max="12" width="11.5703125" customWidth="1"/>
    <col min="13" max="13" width="8.85546875" customWidth="1"/>
    <col min="14" max="15" width="8.28515625" customWidth="1"/>
    <col min="16" max="16" width="8.140625" customWidth="1"/>
  </cols>
  <sheetData>
    <row r="1" spans="1:16" ht="21" x14ac:dyDescent="0.35">
      <c r="A1" s="37" t="s">
        <v>89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28"/>
      <c r="O1" s="28"/>
      <c r="P1" s="28"/>
    </row>
    <row r="2" spans="1:16" ht="34.5" customHeight="1" x14ac:dyDescent="0.25">
      <c r="A2" s="29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5" t="s">
        <v>5</v>
      </c>
      <c r="G2" s="29" t="s">
        <v>6</v>
      </c>
      <c r="H2" s="29" t="s">
        <v>7</v>
      </c>
      <c r="I2" s="29" t="s">
        <v>8</v>
      </c>
      <c r="J2" s="29" t="s">
        <v>9</v>
      </c>
      <c r="K2" s="29" t="s">
        <v>10</v>
      </c>
      <c r="L2" s="6" t="s">
        <v>11</v>
      </c>
      <c r="M2" s="40" t="s">
        <v>83</v>
      </c>
      <c r="N2" s="41"/>
      <c r="O2" s="41"/>
      <c r="P2" s="42"/>
    </row>
    <row r="3" spans="1:16" ht="25.5" customHeight="1" x14ac:dyDescent="0.25">
      <c r="A3" s="29"/>
      <c r="B3" s="29"/>
      <c r="C3" s="39"/>
      <c r="D3" s="39"/>
      <c r="E3" s="29" t="s">
        <v>12</v>
      </c>
      <c r="F3" s="7"/>
      <c r="G3" s="7">
        <v>6611000</v>
      </c>
      <c r="H3" s="5"/>
      <c r="I3" s="8"/>
      <c r="J3" s="29"/>
      <c r="K3" s="29"/>
      <c r="L3" s="6"/>
      <c r="M3" s="40"/>
      <c r="N3" s="41"/>
      <c r="O3" s="41"/>
      <c r="P3" s="42"/>
    </row>
    <row r="4" spans="1:16" ht="22.5" customHeight="1" x14ac:dyDescent="0.25">
      <c r="A4" s="8">
        <v>1</v>
      </c>
      <c r="B4" s="9" t="s">
        <v>20</v>
      </c>
      <c r="C4" s="8" t="s">
        <v>13</v>
      </c>
      <c r="D4" s="8">
        <v>3470260</v>
      </c>
      <c r="E4" s="8" t="s">
        <v>86</v>
      </c>
      <c r="F4" s="13">
        <v>46000</v>
      </c>
      <c r="G4" s="7">
        <v>46000</v>
      </c>
      <c r="H4" s="10" t="s">
        <v>97</v>
      </c>
      <c r="I4" s="8" t="s">
        <v>100</v>
      </c>
      <c r="J4" s="8">
        <v>20256</v>
      </c>
      <c r="K4" s="8" t="s">
        <v>21</v>
      </c>
      <c r="L4" s="11" t="s">
        <v>14</v>
      </c>
      <c r="M4" s="27" t="s">
        <v>90</v>
      </c>
      <c r="N4" s="27" t="s">
        <v>91</v>
      </c>
      <c r="O4" s="27" t="s">
        <v>92</v>
      </c>
      <c r="P4" s="27" t="s">
        <v>93</v>
      </c>
    </row>
    <row r="5" spans="1:16" ht="20.25" customHeight="1" x14ac:dyDescent="0.25">
      <c r="A5" s="12">
        <v>2</v>
      </c>
      <c r="B5" s="12" t="s">
        <v>20</v>
      </c>
      <c r="C5" s="9" t="s">
        <v>13</v>
      </c>
      <c r="D5" s="9">
        <v>3470261</v>
      </c>
      <c r="E5" s="9" t="s">
        <v>87</v>
      </c>
      <c r="F5" s="13">
        <v>40000</v>
      </c>
      <c r="G5" s="14">
        <v>40000</v>
      </c>
      <c r="H5" s="15" t="s">
        <v>98</v>
      </c>
      <c r="I5" s="12" t="s">
        <v>99</v>
      </c>
      <c r="J5" s="12">
        <v>20257</v>
      </c>
      <c r="K5" s="12" t="s">
        <v>21</v>
      </c>
      <c r="L5" s="30" t="s">
        <v>14</v>
      </c>
      <c r="M5" s="27" t="s">
        <v>94</v>
      </c>
      <c r="N5" s="27" t="s">
        <v>95</v>
      </c>
      <c r="O5" s="27" t="s">
        <v>96</v>
      </c>
      <c r="P5" s="27" t="s">
        <v>101</v>
      </c>
    </row>
    <row r="6" spans="1:16" ht="20.25" customHeight="1" x14ac:dyDescent="0.25">
      <c r="A6" s="12"/>
      <c r="B6" s="12"/>
      <c r="C6" s="25"/>
      <c r="D6" s="25" t="s">
        <v>88</v>
      </c>
      <c r="E6" s="25" t="s">
        <v>15</v>
      </c>
      <c r="F6" s="9"/>
      <c r="G6" s="26">
        <f>SUM(G4:G5)</f>
        <v>86000</v>
      </c>
      <c r="H6" s="19"/>
      <c r="I6" s="12"/>
      <c r="J6" s="20"/>
      <c r="K6" s="12"/>
      <c r="L6" s="30"/>
      <c r="M6" s="27"/>
      <c r="N6" s="27"/>
      <c r="O6" s="27"/>
      <c r="P6" s="27"/>
    </row>
    <row r="7" spans="1:16" ht="18" customHeight="1" x14ac:dyDescent="0.25">
      <c r="A7" s="12"/>
      <c r="B7" s="12"/>
      <c r="C7" s="17"/>
      <c r="D7" s="21"/>
      <c r="E7" s="17" t="s">
        <v>16</v>
      </c>
      <c r="F7" s="18"/>
      <c r="G7" s="18">
        <f>G3-G6</f>
        <v>6525000</v>
      </c>
      <c r="H7" s="22"/>
      <c r="I7" s="18"/>
      <c r="J7" s="23"/>
      <c r="K7" s="24"/>
      <c r="L7" s="30"/>
      <c r="M7" s="27"/>
      <c r="N7" s="27"/>
      <c r="O7" s="27"/>
      <c r="P7" s="27"/>
    </row>
    <row r="8" spans="1:16" ht="21" customHeight="1" x14ac:dyDescent="0.25">
      <c r="E8" s="1" t="s">
        <v>17</v>
      </c>
      <c r="J8" s="2"/>
      <c r="K8" s="2"/>
    </row>
    <row r="9" spans="1:16" ht="17.25" customHeight="1" x14ac:dyDescent="0.25">
      <c r="A9" s="1" t="s">
        <v>84</v>
      </c>
      <c r="B9" s="1"/>
      <c r="C9" s="1"/>
      <c r="G9" s="3"/>
      <c r="I9" s="1"/>
      <c r="J9" s="1"/>
      <c r="K9" s="2"/>
    </row>
    <row r="10" spans="1:16" ht="18" customHeight="1" x14ac:dyDescent="0.25">
      <c r="A10" s="1" t="s">
        <v>18</v>
      </c>
      <c r="B10" s="1"/>
      <c r="C10" s="1"/>
      <c r="G10" s="3"/>
      <c r="I10" s="1"/>
      <c r="J10" s="1"/>
      <c r="K10" s="2"/>
    </row>
    <row r="11" spans="1:16" ht="18" customHeight="1" x14ac:dyDescent="0.25">
      <c r="A11" s="1" t="s">
        <v>19</v>
      </c>
      <c r="B11" s="1"/>
      <c r="C11" s="1"/>
      <c r="G11" s="3"/>
      <c r="I11" s="1"/>
      <c r="J11" s="1"/>
    </row>
  </sheetData>
  <mergeCells count="4">
    <mergeCell ref="A1:M1"/>
    <mergeCell ref="M2:P2"/>
    <mergeCell ref="C3:D3"/>
    <mergeCell ref="M3:P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I15" sqref="I15"/>
    </sheetView>
  </sheetViews>
  <sheetFormatPr defaultRowHeight="15" x14ac:dyDescent="0.25"/>
  <cols>
    <col min="1" max="1" width="3.5703125" customWidth="1"/>
    <col min="2" max="2" width="13.85546875" customWidth="1"/>
    <col min="3" max="3" width="9.7109375" customWidth="1"/>
    <col min="4" max="4" width="8.85546875" customWidth="1"/>
    <col min="5" max="5" width="11.140625" customWidth="1"/>
    <col min="6" max="6" width="9.7109375" customWidth="1"/>
    <col min="7" max="7" width="11" customWidth="1"/>
    <col min="8" max="8" width="10.42578125" customWidth="1"/>
    <col min="9" max="9" width="13.42578125" customWidth="1"/>
    <col min="10" max="10" width="7.85546875" customWidth="1"/>
    <col min="12" max="12" width="11.5703125" customWidth="1"/>
    <col min="13" max="13" width="9.85546875" customWidth="1"/>
    <col min="14" max="14" width="10.140625" customWidth="1"/>
    <col min="15" max="16" width="9.85546875" customWidth="1"/>
  </cols>
  <sheetData>
    <row r="1" spans="1:16" ht="21" x14ac:dyDescent="0.35">
      <c r="A1" s="37" t="s">
        <v>143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28"/>
      <c r="O1" s="28"/>
      <c r="P1" s="28"/>
    </row>
    <row r="2" spans="1:16" ht="34.5" customHeight="1" x14ac:dyDescent="0.25">
      <c r="A2" s="31" t="s">
        <v>0</v>
      </c>
      <c r="B2" s="31" t="s">
        <v>1</v>
      </c>
      <c r="C2" s="31" t="s">
        <v>2</v>
      </c>
      <c r="D2" s="31" t="s">
        <v>3</v>
      </c>
      <c r="E2" s="31" t="s">
        <v>4</v>
      </c>
      <c r="F2" s="5" t="s">
        <v>5</v>
      </c>
      <c r="G2" s="31" t="s">
        <v>6</v>
      </c>
      <c r="H2" s="31" t="s">
        <v>7</v>
      </c>
      <c r="I2" s="31" t="s">
        <v>8</v>
      </c>
      <c r="J2" s="31" t="s">
        <v>9</v>
      </c>
      <c r="K2" s="31" t="s">
        <v>10</v>
      </c>
      <c r="L2" s="6" t="s">
        <v>11</v>
      </c>
      <c r="M2" s="40" t="s">
        <v>83</v>
      </c>
      <c r="N2" s="41"/>
      <c r="O2" s="41"/>
      <c r="P2" s="42"/>
    </row>
    <row r="3" spans="1:16" ht="25.5" customHeight="1" x14ac:dyDescent="0.25">
      <c r="A3" s="31"/>
      <c r="B3" s="31"/>
      <c r="C3" s="39"/>
      <c r="D3" s="39"/>
      <c r="E3" s="31" t="s">
        <v>12</v>
      </c>
      <c r="F3" s="7"/>
      <c r="G3" s="18">
        <v>6525000</v>
      </c>
      <c r="H3" s="5"/>
      <c r="I3" s="8"/>
      <c r="J3" s="31"/>
      <c r="K3" s="31"/>
      <c r="L3" s="6"/>
      <c r="M3" s="40"/>
      <c r="N3" s="41"/>
      <c r="O3" s="41"/>
      <c r="P3" s="42"/>
    </row>
    <row r="4" spans="1:16" ht="22.5" customHeight="1" x14ac:dyDescent="0.25">
      <c r="A4" s="8">
        <v>1</v>
      </c>
      <c r="B4" s="9" t="s">
        <v>20</v>
      </c>
      <c r="C4" s="8" t="s">
        <v>13</v>
      </c>
      <c r="D4" s="8">
        <v>3470263</v>
      </c>
      <c r="E4" s="8" t="s">
        <v>22</v>
      </c>
      <c r="F4" s="13">
        <v>45000</v>
      </c>
      <c r="G4" s="35">
        <v>45000</v>
      </c>
      <c r="H4" s="10" t="s">
        <v>103</v>
      </c>
      <c r="I4" s="8" t="s">
        <v>39</v>
      </c>
      <c r="J4" s="8">
        <v>20293</v>
      </c>
      <c r="K4" s="8" t="s">
        <v>21</v>
      </c>
      <c r="L4" s="11" t="s">
        <v>14</v>
      </c>
      <c r="M4" s="27" t="s">
        <v>104</v>
      </c>
      <c r="N4" s="27" t="s">
        <v>105</v>
      </c>
      <c r="O4" s="27" t="s">
        <v>106</v>
      </c>
      <c r="P4" s="27" t="s">
        <v>107</v>
      </c>
    </row>
    <row r="5" spans="1:16" ht="20.25" customHeight="1" x14ac:dyDescent="0.25">
      <c r="A5" s="12">
        <v>2</v>
      </c>
      <c r="B5" s="12" t="s">
        <v>20</v>
      </c>
      <c r="C5" s="9" t="s">
        <v>13</v>
      </c>
      <c r="D5" s="9">
        <v>3470269</v>
      </c>
      <c r="E5" s="9" t="s">
        <v>30</v>
      </c>
      <c r="F5" s="13">
        <v>44000</v>
      </c>
      <c r="G5" s="36">
        <v>44000</v>
      </c>
      <c r="H5" s="15" t="s">
        <v>38</v>
      </c>
      <c r="I5" s="12" t="s">
        <v>45</v>
      </c>
      <c r="J5" s="12">
        <v>20288</v>
      </c>
      <c r="K5" s="12" t="s">
        <v>21</v>
      </c>
      <c r="L5" s="32" t="s">
        <v>14</v>
      </c>
      <c r="M5" s="27" t="s">
        <v>108</v>
      </c>
      <c r="N5" s="27" t="s">
        <v>109</v>
      </c>
      <c r="O5" s="27" t="s">
        <v>110</v>
      </c>
      <c r="P5" s="27" t="s">
        <v>111</v>
      </c>
    </row>
    <row r="6" spans="1:16" ht="20.25" customHeight="1" x14ac:dyDescent="0.25">
      <c r="A6" s="12">
        <v>3</v>
      </c>
      <c r="B6" s="12" t="s">
        <v>20</v>
      </c>
      <c r="C6" s="9" t="s">
        <v>13</v>
      </c>
      <c r="D6" s="9">
        <v>3470266</v>
      </c>
      <c r="E6" s="9" t="s">
        <v>28</v>
      </c>
      <c r="F6" s="13">
        <v>40000</v>
      </c>
      <c r="G6" s="36">
        <v>40000</v>
      </c>
      <c r="H6" s="15" t="s">
        <v>37</v>
      </c>
      <c r="I6" s="12" t="s">
        <v>43</v>
      </c>
      <c r="J6" s="12">
        <v>20299</v>
      </c>
      <c r="K6" s="12" t="s">
        <v>21</v>
      </c>
      <c r="L6" s="32" t="s">
        <v>14</v>
      </c>
      <c r="M6" s="27" t="s">
        <v>112</v>
      </c>
      <c r="N6" s="27" t="s">
        <v>113</v>
      </c>
      <c r="O6" s="27" t="s">
        <v>114</v>
      </c>
      <c r="P6" s="27" t="s">
        <v>115</v>
      </c>
    </row>
    <row r="7" spans="1:16" ht="18" customHeight="1" x14ac:dyDescent="0.25">
      <c r="A7" s="12">
        <v>4</v>
      </c>
      <c r="B7" s="12" t="s">
        <v>20</v>
      </c>
      <c r="C7" s="9" t="s">
        <v>13</v>
      </c>
      <c r="D7" s="9">
        <v>3470262</v>
      </c>
      <c r="E7" s="9" t="s">
        <v>25</v>
      </c>
      <c r="F7" s="13">
        <v>45000</v>
      </c>
      <c r="G7" s="36">
        <v>45000</v>
      </c>
      <c r="H7" s="15" t="s">
        <v>34</v>
      </c>
      <c r="I7" s="12" t="s">
        <v>42</v>
      </c>
      <c r="J7" s="12">
        <v>20287</v>
      </c>
      <c r="K7" s="12" t="s">
        <v>21</v>
      </c>
      <c r="L7" s="32" t="s">
        <v>14</v>
      </c>
      <c r="M7" s="27" t="s">
        <v>116</v>
      </c>
      <c r="N7" s="27" t="s">
        <v>117</v>
      </c>
      <c r="O7" s="27" t="s">
        <v>118</v>
      </c>
      <c r="P7" s="27" t="s">
        <v>119</v>
      </c>
    </row>
    <row r="8" spans="1:16" ht="21" customHeight="1" x14ac:dyDescent="0.25">
      <c r="A8" s="12">
        <v>5</v>
      </c>
      <c r="B8" s="12" t="s">
        <v>20</v>
      </c>
      <c r="C8" s="9" t="s">
        <v>13</v>
      </c>
      <c r="D8" s="9">
        <v>3470264</v>
      </c>
      <c r="E8" s="9" t="s">
        <v>26</v>
      </c>
      <c r="F8" s="13">
        <v>45000</v>
      </c>
      <c r="G8" s="36">
        <v>45000</v>
      </c>
      <c r="H8" s="15" t="s">
        <v>35</v>
      </c>
      <c r="I8" s="12" t="s">
        <v>43</v>
      </c>
      <c r="J8" s="12">
        <v>20286</v>
      </c>
      <c r="K8" s="12" t="s">
        <v>21</v>
      </c>
      <c r="L8" s="32" t="s">
        <v>14</v>
      </c>
      <c r="M8" s="27" t="s">
        <v>120</v>
      </c>
      <c r="N8" s="27" t="s">
        <v>121</v>
      </c>
      <c r="O8" s="27" t="s">
        <v>122</v>
      </c>
      <c r="P8" s="27" t="s">
        <v>123</v>
      </c>
    </row>
    <row r="9" spans="1:16" ht="17.25" customHeight="1" x14ac:dyDescent="0.25">
      <c r="A9" s="12">
        <v>6</v>
      </c>
      <c r="B9" s="12" t="s">
        <v>20</v>
      </c>
      <c r="C9" s="9" t="s">
        <v>13</v>
      </c>
      <c r="D9" s="9">
        <v>3470267</v>
      </c>
      <c r="E9" s="9" t="s">
        <v>24</v>
      </c>
      <c r="F9" s="13">
        <v>40000</v>
      </c>
      <c r="G9" s="36">
        <v>40000</v>
      </c>
      <c r="H9" s="15" t="s">
        <v>33</v>
      </c>
      <c r="I9" s="12" t="s">
        <v>43</v>
      </c>
      <c r="J9" s="12">
        <v>20291</v>
      </c>
      <c r="K9" s="12" t="s">
        <v>21</v>
      </c>
      <c r="L9" s="32" t="s">
        <v>14</v>
      </c>
      <c r="M9" s="27" t="s">
        <v>124</v>
      </c>
      <c r="N9" s="27" t="s">
        <v>125</v>
      </c>
      <c r="O9" s="27" t="s">
        <v>126</v>
      </c>
      <c r="P9" s="27" t="s">
        <v>127</v>
      </c>
    </row>
    <row r="10" spans="1:16" ht="18" customHeight="1" x14ac:dyDescent="0.25">
      <c r="A10" s="12">
        <v>7</v>
      </c>
      <c r="B10" s="12" t="s">
        <v>20</v>
      </c>
      <c r="C10" s="9" t="s">
        <v>13</v>
      </c>
      <c r="D10" s="9">
        <v>3470265</v>
      </c>
      <c r="E10" s="9" t="s">
        <v>102</v>
      </c>
      <c r="F10" s="13">
        <v>45000</v>
      </c>
      <c r="G10" s="36">
        <v>45000</v>
      </c>
      <c r="H10" s="15" t="s">
        <v>128</v>
      </c>
      <c r="I10" s="12" t="s">
        <v>129</v>
      </c>
      <c r="J10" s="12">
        <v>20298</v>
      </c>
      <c r="K10" s="12" t="s">
        <v>21</v>
      </c>
      <c r="L10" s="32" t="s">
        <v>14</v>
      </c>
      <c r="M10" s="27" t="s">
        <v>130</v>
      </c>
      <c r="N10" s="27" t="s">
        <v>131</v>
      </c>
      <c r="O10" s="27" t="s">
        <v>132</v>
      </c>
      <c r="P10" s="27" t="s">
        <v>133</v>
      </c>
    </row>
    <row r="11" spans="1:16" ht="18" customHeight="1" x14ac:dyDescent="0.25">
      <c r="A11" s="12">
        <v>8</v>
      </c>
      <c r="B11" s="12" t="s">
        <v>20</v>
      </c>
      <c r="C11" s="9" t="s">
        <v>13</v>
      </c>
      <c r="D11" s="9">
        <v>3470270</v>
      </c>
      <c r="E11" s="9" t="s">
        <v>29</v>
      </c>
      <c r="F11" s="13">
        <v>45000</v>
      </c>
      <c r="G11" s="36">
        <v>45000</v>
      </c>
      <c r="H11" s="15" t="s">
        <v>31</v>
      </c>
      <c r="I11" s="12" t="s">
        <v>44</v>
      </c>
      <c r="J11" s="12">
        <v>20295</v>
      </c>
      <c r="K11" s="12" t="s">
        <v>21</v>
      </c>
      <c r="L11" s="32" t="s">
        <v>14</v>
      </c>
      <c r="M11" s="27" t="s">
        <v>134</v>
      </c>
      <c r="N11" s="27" t="s">
        <v>135</v>
      </c>
      <c r="O11" s="27" t="s">
        <v>136</v>
      </c>
      <c r="P11" s="27" t="s">
        <v>137</v>
      </c>
    </row>
    <row r="12" spans="1:16" x14ac:dyDescent="0.25">
      <c r="A12" s="12">
        <v>9</v>
      </c>
      <c r="B12" s="12" t="s">
        <v>20</v>
      </c>
      <c r="C12" s="9" t="s">
        <v>13</v>
      </c>
      <c r="D12" s="9">
        <v>3470268</v>
      </c>
      <c r="E12" s="9" t="s">
        <v>27</v>
      </c>
      <c r="F12" s="13">
        <v>45000</v>
      </c>
      <c r="G12" s="36">
        <v>45000</v>
      </c>
      <c r="H12" s="15" t="s">
        <v>36</v>
      </c>
      <c r="I12" s="12" t="s">
        <v>138</v>
      </c>
      <c r="J12" s="12">
        <v>20290</v>
      </c>
      <c r="K12" s="12" t="s">
        <v>21</v>
      </c>
      <c r="L12" s="32" t="s">
        <v>14</v>
      </c>
      <c r="M12" s="27" t="s">
        <v>139</v>
      </c>
      <c r="N12" s="27" t="s">
        <v>140</v>
      </c>
      <c r="O12" s="27" t="s">
        <v>141</v>
      </c>
      <c r="P12" s="27" t="s">
        <v>142</v>
      </c>
    </row>
    <row r="13" spans="1:16" x14ac:dyDescent="0.25">
      <c r="A13" s="12"/>
      <c r="B13" s="12"/>
      <c r="C13" s="25"/>
      <c r="D13" s="25" t="s">
        <v>46</v>
      </c>
      <c r="E13" s="25" t="s">
        <v>15</v>
      </c>
      <c r="F13" s="9"/>
      <c r="G13" s="26">
        <f>SUM(G4:G12)</f>
        <v>394000</v>
      </c>
      <c r="H13" s="19"/>
      <c r="I13" s="12"/>
      <c r="J13" s="20"/>
      <c r="K13" s="12"/>
      <c r="L13" s="32"/>
      <c r="M13" s="27"/>
      <c r="N13" s="27"/>
      <c r="O13" s="27"/>
      <c r="P13" s="27"/>
    </row>
    <row r="14" spans="1:16" x14ac:dyDescent="0.25">
      <c r="A14" s="12"/>
      <c r="B14" s="12"/>
      <c r="C14" s="17"/>
      <c r="D14" s="21"/>
      <c r="E14" s="17" t="s">
        <v>16</v>
      </c>
      <c r="F14" s="18"/>
      <c r="G14" s="18">
        <f>G3-G13</f>
        <v>6131000</v>
      </c>
      <c r="H14" s="22"/>
      <c r="I14" s="18"/>
      <c r="J14" s="23"/>
      <c r="K14" s="24"/>
      <c r="L14" s="32"/>
      <c r="M14" s="27"/>
      <c r="N14" s="27"/>
      <c r="O14" s="27"/>
      <c r="P14" s="27"/>
    </row>
    <row r="15" spans="1:16" x14ac:dyDescent="0.25">
      <c r="E15" s="1" t="s">
        <v>17</v>
      </c>
      <c r="J15" s="2"/>
      <c r="K15" s="2"/>
    </row>
    <row r="16" spans="1:16" x14ac:dyDescent="0.25">
      <c r="A16" s="1" t="s">
        <v>84</v>
      </c>
      <c r="B16" s="1"/>
      <c r="C16" s="1"/>
      <c r="G16" s="3"/>
      <c r="I16" s="1"/>
      <c r="J16" s="1"/>
      <c r="K16" s="2"/>
    </row>
    <row r="17" spans="1:11" x14ac:dyDescent="0.25">
      <c r="A17" s="1" t="s">
        <v>18</v>
      </c>
      <c r="B17" s="1"/>
      <c r="C17" s="1"/>
      <c r="G17" s="3"/>
      <c r="I17" s="1"/>
      <c r="J17" s="1"/>
      <c r="K17" s="2"/>
    </row>
    <row r="18" spans="1:11" x14ac:dyDescent="0.25">
      <c r="A18" s="1" t="s">
        <v>19</v>
      </c>
      <c r="B18" s="1"/>
      <c r="C18" s="1"/>
      <c r="G18" s="3"/>
      <c r="I18" s="1"/>
      <c r="J18" s="1"/>
    </row>
  </sheetData>
  <mergeCells count="4">
    <mergeCell ref="A1:M1"/>
    <mergeCell ref="M2:P2"/>
    <mergeCell ref="C3:D3"/>
    <mergeCell ref="M3:P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K10" sqref="K10"/>
    </sheetView>
  </sheetViews>
  <sheetFormatPr defaultRowHeight="15" x14ac:dyDescent="0.25"/>
  <cols>
    <col min="1" max="1" width="3.5703125" customWidth="1"/>
    <col min="2" max="2" width="13.85546875" customWidth="1"/>
    <col min="3" max="3" width="9.7109375" customWidth="1"/>
    <col min="4" max="4" width="8.85546875" customWidth="1"/>
    <col min="5" max="5" width="11.140625" customWidth="1"/>
    <col min="6" max="6" width="9.7109375" customWidth="1"/>
    <col min="7" max="7" width="11" customWidth="1"/>
    <col min="8" max="8" width="10.42578125" customWidth="1"/>
    <col min="9" max="9" width="13.42578125" customWidth="1"/>
    <col min="10" max="10" width="7.85546875" customWidth="1"/>
    <col min="12" max="12" width="11.5703125" customWidth="1"/>
    <col min="13" max="13" width="9.85546875" customWidth="1"/>
    <col min="14" max="14" width="10.140625" customWidth="1"/>
    <col min="15" max="16" width="9.85546875" customWidth="1"/>
  </cols>
  <sheetData>
    <row r="1" spans="1:16" ht="21" x14ac:dyDescent="0.35">
      <c r="A1" s="37" t="s">
        <v>144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28"/>
      <c r="O1" s="28"/>
      <c r="P1" s="28"/>
    </row>
    <row r="2" spans="1:16" ht="34.5" customHeight="1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5" t="s">
        <v>5</v>
      </c>
      <c r="G2" s="33" t="s">
        <v>6</v>
      </c>
      <c r="H2" s="33" t="s">
        <v>7</v>
      </c>
      <c r="I2" s="33" t="s">
        <v>8</v>
      </c>
      <c r="J2" s="33" t="s">
        <v>9</v>
      </c>
      <c r="K2" s="33" t="s">
        <v>10</v>
      </c>
      <c r="L2" s="6" t="s">
        <v>11</v>
      </c>
      <c r="M2" s="40" t="s">
        <v>83</v>
      </c>
      <c r="N2" s="41"/>
      <c r="O2" s="41"/>
      <c r="P2" s="42"/>
    </row>
    <row r="3" spans="1:16" ht="25.5" customHeight="1" x14ac:dyDescent="0.25">
      <c r="A3" s="33"/>
      <c r="B3" s="33"/>
      <c r="C3" s="39"/>
      <c r="D3" s="39"/>
      <c r="E3" s="33" t="s">
        <v>12</v>
      </c>
      <c r="F3" s="7"/>
      <c r="G3" s="18">
        <v>6131000</v>
      </c>
      <c r="H3" s="5"/>
      <c r="I3" s="8"/>
      <c r="J3" s="33"/>
      <c r="K3" s="33"/>
      <c r="L3" s="6"/>
      <c r="M3" s="40"/>
      <c r="N3" s="41"/>
      <c r="O3" s="41"/>
      <c r="P3" s="42"/>
    </row>
    <row r="4" spans="1:16" ht="22.5" customHeight="1" x14ac:dyDescent="0.25">
      <c r="A4" s="8">
        <v>1</v>
      </c>
      <c r="B4" s="9" t="s">
        <v>20</v>
      </c>
      <c r="C4" s="8" t="s">
        <v>13</v>
      </c>
      <c r="D4" s="8">
        <v>3470271</v>
      </c>
      <c r="E4" s="8" t="s">
        <v>23</v>
      </c>
      <c r="F4" s="13">
        <v>40000</v>
      </c>
      <c r="G4" s="35">
        <v>40000</v>
      </c>
      <c r="H4" s="10" t="s">
        <v>164</v>
      </c>
      <c r="I4" s="8" t="s">
        <v>165</v>
      </c>
      <c r="J4" s="8">
        <v>20313</v>
      </c>
      <c r="K4" s="8" t="s">
        <v>21</v>
      </c>
      <c r="L4" s="11" t="s">
        <v>14</v>
      </c>
      <c r="M4" s="27" t="s">
        <v>148</v>
      </c>
      <c r="N4" s="27" t="s">
        <v>149</v>
      </c>
      <c r="O4" s="27" t="s">
        <v>150</v>
      </c>
      <c r="P4" s="27" t="s">
        <v>151</v>
      </c>
    </row>
    <row r="5" spans="1:16" ht="20.25" customHeight="1" x14ac:dyDescent="0.25">
      <c r="A5" s="12">
        <v>2</v>
      </c>
      <c r="B5" s="12" t="s">
        <v>20</v>
      </c>
      <c r="C5" s="9" t="s">
        <v>13</v>
      </c>
      <c r="D5" s="9">
        <v>3470272</v>
      </c>
      <c r="E5" s="9" t="s">
        <v>145</v>
      </c>
      <c r="F5" s="13">
        <v>45000</v>
      </c>
      <c r="G5" s="36">
        <v>45000</v>
      </c>
      <c r="H5" s="15" t="s">
        <v>170</v>
      </c>
      <c r="I5" s="12" t="s">
        <v>171</v>
      </c>
      <c r="J5" s="12">
        <v>20310</v>
      </c>
      <c r="K5" s="12" t="s">
        <v>21</v>
      </c>
      <c r="L5" s="34" t="s">
        <v>14</v>
      </c>
      <c r="M5" s="27" t="s">
        <v>152</v>
      </c>
      <c r="N5" s="27" t="s">
        <v>153</v>
      </c>
      <c r="O5" s="27" t="s">
        <v>154</v>
      </c>
      <c r="P5" s="27" t="s">
        <v>155</v>
      </c>
    </row>
    <row r="6" spans="1:16" ht="20.25" customHeight="1" x14ac:dyDescent="0.25">
      <c r="A6" s="12">
        <v>3</v>
      </c>
      <c r="B6" s="12" t="s">
        <v>20</v>
      </c>
      <c r="C6" s="9" t="s">
        <v>13</v>
      </c>
      <c r="D6" s="9">
        <v>3470273</v>
      </c>
      <c r="E6" s="9" t="s">
        <v>147</v>
      </c>
      <c r="F6" s="13">
        <v>43000</v>
      </c>
      <c r="G6" s="36">
        <v>43000</v>
      </c>
      <c r="H6" s="15" t="s">
        <v>166</v>
      </c>
      <c r="I6" s="12" t="s">
        <v>167</v>
      </c>
      <c r="J6" s="12">
        <v>20314</v>
      </c>
      <c r="K6" s="12" t="s">
        <v>21</v>
      </c>
      <c r="L6" s="34" t="s">
        <v>14</v>
      </c>
      <c r="M6" s="27" t="s">
        <v>156</v>
      </c>
      <c r="N6" s="27" t="s">
        <v>157</v>
      </c>
      <c r="O6" s="27" t="s">
        <v>158</v>
      </c>
      <c r="P6" s="27" t="s">
        <v>159</v>
      </c>
    </row>
    <row r="7" spans="1:16" ht="18" customHeight="1" x14ac:dyDescent="0.25">
      <c r="A7" s="12">
        <v>4</v>
      </c>
      <c r="B7" s="12" t="s">
        <v>20</v>
      </c>
      <c r="C7" s="9" t="s">
        <v>13</v>
      </c>
      <c r="D7" s="9">
        <v>3470274</v>
      </c>
      <c r="E7" s="9" t="s">
        <v>146</v>
      </c>
      <c r="F7" s="13">
        <v>40000</v>
      </c>
      <c r="G7" s="36">
        <v>40000</v>
      </c>
      <c r="H7" s="15" t="s">
        <v>168</v>
      </c>
      <c r="I7" s="12" t="s">
        <v>169</v>
      </c>
      <c r="J7" s="12">
        <v>20315</v>
      </c>
      <c r="K7" s="12" t="s">
        <v>21</v>
      </c>
      <c r="L7" s="34" t="s">
        <v>14</v>
      </c>
      <c r="M7" s="27" t="s">
        <v>160</v>
      </c>
      <c r="N7" s="27" t="s">
        <v>161</v>
      </c>
      <c r="O7" s="27" t="s">
        <v>162</v>
      </c>
      <c r="P7" s="27" t="s">
        <v>163</v>
      </c>
    </row>
    <row r="8" spans="1:16" ht="21" customHeight="1" x14ac:dyDescent="0.25">
      <c r="A8" s="12"/>
      <c r="B8" s="12"/>
      <c r="C8" s="25"/>
      <c r="D8" s="25" t="s">
        <v>46</v>
      </c>
      <c r="E8" s="25" t="s">
        <v>15</v>
      </c>
      <c r="F8" s="9"/>
      <c r="G8" s="26">
        <f>SUM(G4:G7)</f>
        <v>168000</v>
      </c>
      <c r="H8" s="19"/>
      <c r="I8" s="12"/>
      <c r="J8" s="20"/>
      <c r="K8" s="12"/>
      <c r="L8" s="34"/>
      <c r="M8" s="27"/>
      <c r="N8" s="27"/>
      <c r="O8" s="27"/>
      <c r="P8" s="27"/>
    </row>
    <row r="9" spans="1:16" ht="17.25" customHeight="1" x14ac:dyDescent="0.25">
      <c r="A9" s="12"/>
      <c r="B9" s="12"/>
      <c r="C9" s="17"/>
      <c r="D9" s="21"/>
      <c r="E9" s="17" t="s">
        <v>16</v>
      </c>
      <c r="F9" s="18"/>
      <c r="G9" s="18">
        <f>G3-G8</f>
        <v>5963000</v>
      </c>
      <c r="H9" s="22"/>
      <c r="I9" s="18"/>
      <c r="J9" s="23"/>
      <c r="K9" s="24"/>
      <c r="L9" s="34"/>
      <c r="M9" s="27"/>
      <c r="N9" s="27"/>
      <c r="O9" s="27"/>
      <c r="P9" s="27"/>
    </row>
    <row r="10" spans="1:16" ht="18" customHeight="1" x14ac:dyDescent="0.25">
      <c r="E10" s="1" t="s">
        <v>17</v>
      </c>
      <c r="J10" s="2"/>
      <c r="K10" s="2"/>
    </row>
    <row r="11" spans="1:16" ht="18" customHeight="1" x14ac:dyDescent="0.25">
      <c r="A11" s="1" t="s">
        <v>84</v>
      </c>
      <c r="B11" s="1"/>
      <c r="C11" s="1"/>
      <c r="G11" s="3"/>
      <c r="I11" s="1"/>
      <c r="J11" s="1"/>
      <c r="K11" s="2"/>
    </row>
    <row r="12" spans="1:16" x14ac:dyDescent="0.25">
      <c r="A12" s="1" t="s">
        <v>18</v>
      </c>
      <c r="B12" s="1"/>
      <c r="C12" s="1"/>
      <c r="G12" s="3"/>
      <c r="I12" s="1"/>
      <c r="J12" s="1"/>
      <c r="K12" s="2"/>
    </row>
    <row r="13" spans="1:16" x14ac:dyDescent="0.25">
      <c r="A13" s="1" t="s">
        <v>19</v>
      </c>
      <c r="B13" s="1"/>
      <c r="C13" s="1"/>
      <c r="G13" s="3"/>
      <c r="I13" s="1"/>
      <c r="J13" s="1"/>
    </row>
  </sheetData>
  <mergeCells count="4">
    <mergeCell ref="A1:M1"/>
    <mergeCell ref="M2:P2"/>
    <mergeCell ref="C3:D3"/>
    <mergeCell ref="M3:P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DECANTING EXE 1</vt:lpstr>
      <vt:lpstr>DECANTING EXE 2</vt:lpstr>
      <vt:lpstr>DECANTING EXE 3</vt:lpstr>
      <vt:lpstr>DECANTING EXE 4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SAVIOUR</cp:lastModifiedBy>
  <cp:lastPrinted>2018-04-18T10:56:42Z</cp:lastPrinted>
  <dcterms:created xsi:type="dcterms:W3CDTF">2018-04-16T19:19:17Z</dcterms:created>
  <dcterms:modified xsi:type="dcterms:W3CDTF">2018-04-26T19:22:39Z</dcterms:modified>
</cp:coreProperties>
</file>