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onna\Downloads\MR AREMU MAILS 12022018\MARCH 2018 CUMULATIVE LOADOUT\PDO OGHARA LOADOUTS MARCH, 2018\"/>
    </mc:Choice>
  </mc:AlternateContent>
  <bookViews>
    <workbookView xWindow="0" yWindow="0" windowWidth="16830" windowHeight="5910" firstSheet="5" activeTab="6"/>
  </bookViews>
  <sheets>
    <sheet name="Sheet1" sheetId="1" r:id="rId1"/>
    <sheet name="NORTHWEST 1ST MARCH, 2018" sheetId="3" r:id="rId2"/>
    <sheet name="NORTHWEST PMS 2ND MAR, 2018" sheetId="4" r:id="rId3"/>
    <sheet name="NORTHWEST 3RD MARCH, 2018" sheetId="5" r:id="rId4"/>
    <sheet name="NORTHWEST 5TH MAR, 2018" sheetId="6" r:id="rId5"/>
    <sheet name="NORTHWEST 6TH MARCH, 2018" sheetId="7" r:id="rId6"/>
    <sheet name="NW 7TH MARCH, 2018" sheetId="8" r:id="rId7"/>
    <sheet name="NW 8TH MARCH, 2018" sheetId="2" r:id="rId8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8" l="1"/>
  <c r="F34" i="8" s="1"/>
  <c r="F32" i="8"/>
  <c r="F29" i="8"/>
  <c r="A9" i="8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8" i="8"/>
  <c r="F37" i="7"/>
  <c r="F34" i="7"/>
  <c r="F38" i="7" s="1"/>
  <c r="F39" i="7" s="1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F13" i="6"/>
  <c r="F7" i="6"/>
  <c r="F14" i="6" s="1"/>
  <c r="F15" i="6" s="1"/>
  <c r="F11" i="5" l="1"/>
  <c r="F7" i="5"/>
  <c r="F12" i="5" s="1"/>
  <c r="F13" i="5" s="1"/>
  <c r="F12" i="3"/>
  <c r="A10" i="3"/>
  <c r="F7" i="3"/>
  <c r="F13" i="3" s="1"/>
  <c r="F14" i="3" s="1"/>
  <c r="F12" i="2" l="1"/>
  <c r="F9" i="2"/>
  <c r="F13" i="2" s="1"/>
  <c r="F14" i="2" s="1"/>
  <c r="A6" i="2"/>
</calcChain>
</file>

<file path=xl/sharedStrings.xml><?xml version="1.0" encoding="utf-8"?>
<sst xmlns="http://schemas.openxmlformats.org/spreadsheetml/2006/main" count="993" uniqueCount="321">
  <si>
    <r>
      <t>DAILY DISPATCH TO FILLING STATIONS</t>
    </r>
    <r>
      <rPr>
        <b/>
        <sz val="20"/>
        <color theme="0"/>
        <rFont val="Tahoma"/>
        <family val="2"/>
      </rPr>
      <t xml:space="preserve">    DATE:08/03/2018</t>
    </r>
  </si>
  <si>
    <t>S/N</t>
  </si>
  <si>
    <t>DATE OF LOADING</t>
  </si>
  <si>
    <t>MARKETER/ STATION</t>
  </si>
  <si>
    <t>DELIERY/WAYBILL/CODE NO.</t>
  </si>
  <si>
    <t>METER TICKET NO</t>
  </si>
  <si>
    <t>VOLUME (LITRES)</t>
  </si>
  <si>
    <t>TRUCK NO.</t>
  </si>
  <si>
    <t>PRODUCT</t>
  </si>
  <si>
    <t>LOADING DEPOT</t>
  </si>
  <si>
    <t>ETA</t>
  </si>
  <si>
    <t>RECEIVING DEPOT</t>
  </si>
  <si>
    <t>MARKETER'S DETAILED ADDRESS</t>
  </si>
  <si>
    <t>MARKETERS' DEPOT REP</t>
  </si>
  <si>
    <t>TRUCK DRIVER</t>
  </si>
  <si>
    <t>CIVIL DEFENCE PERSONNEL</t>
  </si>
  <si>
    <t>PLOT STREET, ROAD NUMBER &amp; NAME</t>
  </si>
  <si>
    <t>LGA</t>
  </si>
  <si>
    <t>ZONE</t>
  </si>
  <si>
    <t>STATE</t>
  </si>
  <si>
    <t>NAME</t>
  </si>
  <si>
    <t>TELEPHONE NO</t>
  </si>
  <si>
    <t>OPENING STOCK</t>
  </si>
  <si>
    <t>SAMAR PET/ KWARA STATE</t>
  </si>
  <si>
    <t>LND 82 XM</t>
  </si>
  <si>
    <t>PMS</t>
  </si>
  <si>
    <t>NORTHWEST</t>
  </si>
  <si>
    <t>48HRS</t>
  </si>
  <si>
    <t>CAL</t>
  </si>
  <si>
    <t>S-SOUTH</t>
  </si>
  <si>
    <t>C/RIVER</t>
  </si>
  <si>
    <t>OBINNA</t>
  </si>
  <si>
    <t>0803 095 2514</t>
  </si>
  <si>
    <t>OKEY</t>
  </si>
  <si>
    <t>0816 961 9653</t>
  </si>
  <si>
    <t>TOTAL FOR INDEPENDENT MARKETERS</t>
  </si>
  <si>
    <t>(01 TRUCK)</t>
  </si>
  <si>
    <t>TOTAL FOR MAJOR MARKETERS</t>
  </si>
  <si>
    <t>(00 TRUCKS)</t>
  </si>
  <si>
    <t xml:space="preserve">TOTAL LOADED </t>
  </si>
  <si>
    <t>CLOSING STOCK</t>
  </si>
  <si>
    <r>
      <t>DAILY DISPATCH TO FILLING STATIONS</t>
    </r>
    <r>
      <rPr>
        <b/>
        <sz val="20"/>
        <color theme="0"/>
        <rFont val="Tahoma"/>
        <family val="2"/>
      </rPr>
      <t xml:space="preserve">    DATE:01/03/2018</t>
    </r>
  </si>
  <si>
    <t>NNPC RETAIL/ CALABAR MEGA</t>
  </si>
  <si>
    <t>GBZ 114 XA</t>
  </si>
  <si>
    <t>48 HRS</t>
  </si>
  <si>
    <t>NNPC DEPOT/ CALABAR MEGA</t>
  </si>
  <si>
    <t>S-S0UTH</t>
  </si>
  <si>
    <t>CROSS RIVER</t>
  </si>
  <si>
    <t>DUMKAH</t>
  </si>
  <si>
    <t>0803 673 5041</t>
  </si>
  <si>
    <t>FELIX</t>
  </si>
  <si>
    <t>0818 215 8204</t>
  </si>
  <si>
    <t>AYB 682 XA</t>
  </si>
  <si>
    <t>JAMES</t>
  </si>
  <si>
    <t>0701 540 1570</t>
  </si>
  <si>
    <t>(02 TRUCKS)</t>
  </si>
  <si>
    <r>
      <t>DAILY DISPATCH TO FILLING STATIONS</t>
    </r>
    <r>
      <rPr>
        <b/>
        <sz val="20"/>
        <color theme="0"/>
        <rFont val="Tahoma"/>
        <family val="2"/>
      </rPr>
      <t xml:space="preserve">    DATE:02/03/2018</t>
    </r>
  </si>
  <si>
    <t>FKJ 139 XL</t>
  </si>
  <si>
    <t>OLA</t>
  </si>
  <si>
    <t>NNPC RETAIL/ UYO MEGA</t>
  </si>
  <si>
    <t>BEN 786 XA</t>
  </si>
  <si>
    <t>NNPC DEPOT/ UYO MEGA</t>
  </si>
  <si>
    <t>IFE</t>
  </si>
  <si>
    <t>0909 415 0855</t>
  </si>
  <si>
    <r>
      <t>DAILY DISPATCH TO FILLING STATIONS</t>
    </r>
    <r>
      <rPr>
        <b/>
        <sz val="20"/>
        <color theme="0"/>
        <rFont val="Tahoma"/>
        <family val="2"/>
      </rPr>
      <t xml:space="preserve">    DATE:03/03/2018</t>
    </r>
  </si>
  <si>
    <t>EMMA</t>
  </si>
  <si>
    <t>0813 418 6551</t>
  </si>
  <si>
    <r>
      <t>DAILY DISPATCH TO FILLING STATIONS</t>
    </r>
    <r>
      <rPr>
        <b/>
        <sz val="16"/>
        <color theme="0"/>
        <rFont val="Tahoma"/>
        <family val="2"/>
      </rPr>
      <t xml:space="preserve">    DATE:05/03/2018</t>
    </r>
  </si>
  <si>
    <t>NORTHWEST DEPOT</t>
  </si>
  <si>
    <t>EFE</t>
  </si>
  <si>
    <t>0706 085 0065</t>
  </si>
  <si>
    <r>
      <t>DAILY DISPATCH TO FILLING STATIONS</t>
    </r>
    <r>
      <rPr>
        <b/>
        <sz val="20"/>
        <color theme="0"/>
        <rFont val="Tahoma"/>
        <family val="2"/>
      </rPr>
      <t xml:space="preserve">    DATE:06/03/2018</t>
    </r>
  </si>
  <si>
    <t>JUFOT/ AKWA IBOM</t>
  </si>
  <si>
    <t>ABK 103 XA</t>
  </si>
  <si>
    <t>UYO</t>
  </si>
  <si>
    <t>A/IBOM</t>
  </si>
  <si>
    <t>EDDY</t>
  </si>
  <si>
    <t>0803 897 3839</t>
  </si>
  <si>
    <t>JAYJAY</t>
  </si>
  <si>
    <t>0806 729 2343</t>
  </si>
  <si>
    <t>DUK 337 XA</t>
  </si>
  <si>
    <t>AUGUSTINE</t>
  </si>
  <si>
    <t>0814 512 1632</t>
  </si>
  <si>
    <t>MIKE</t>
  </si>
  <si>
    <t>0703 493 0784</t>
  </si>
  <si>
    <t>A.H.U TABAK/ NNPC DEPOT, YOLA</t>
  </si>
  <si>
    <t>JMT 52 YR</t>
  </si>
  <si>
    <t>YOLA</t>
  </si>
  <si>
    <t>ADAMAWA</t>
  </si>
  <si>
    <t>MUSA</t>
  </si>
  <si>
    <t>0803 375 2883</t>
  </si>
  <si>
    <t>SANNI</t>
  </si>
  <si>
    <t>0903 068 2342</t>
  </si>
  <si>
    <t>MABAI/ KATSINA STATE</t>
  </si>
  <si>
    <t>CAL 590 XA</t>
  </si>
  <si>
    <t>KATSINA</t>
  </si>
  <si>
    <t>KUFRE</t>
  </si>
  <si>
    <t>0806 343 0157</t>
  </si>
  <si>
    <t>0805 699 0600</t>
  </si>
  <si>
    <t>TKP 696 XA</t>
  </si>
  <si>
    <t>AHMED</t>
  </si>
  <si>
    <t>0805 636 6716</t>
  </si>
  <si>
    <t>FINE ONYEKA/ ANAMBRA</t>
  </si>
  <si>
    <t>KJA 943 XL</t>
  </si>
  <si>
    <t>AWKA</t>
  </si>
  <si>
    <t>ANAMBRA</t>
  </si>
  <si>
    <t>EMEKA</t>
  </si>
  <si>
    <t>0703 439 7440</t>
  </si>
  <si>
    <t>CHIKODI</t>
  </si>
  <si>
    <t>0803 706 0553</t>
  </si>
  <si>
    <t>RAPHGRASON/ RIVERS STATE</t>
  </si>
  <si>
    <t>XM 695 KSF</t>
  </si>
  <si>
    <t>P. HARCOURT</t>
  </si>
  <si>
    <t>RIVERS</t>
  </si>
  <si>
    <t>SYLVESTER</t>
  </si>
  <si>
    <t>0802 884 8489</t>
  </si>
  <si>
    <t>DAVID</t>
  </si>
  <si>
    <t>0808 869 2349</t>
  </si>
  <si>
    <t>MOLOMPET/ RIVERS STATE</t>
  </si>
  <si>
    <t>BKS 302 XA</t>
  </si>
  <si>
    <t>UGO</t>
  </si>
  <si>
    <t>0706 066 8832</t>
  </si>
  <si>
    <t>MOH'D</t>
  </si>
  <si>
    <t>0703 470 4983</t>
  </si>
  <si>
    <t>TOP RICHBLESS/ CROSS RIVER STATE</t>
  </si>
  <si>
    <t>BJE 236 XA</t>
  </si>
  <si>
    <t>OBONG</t>
  </si>
  <si>
    <t>0803 190 9669</t>
  </si>
  <si>
    <t>MICHAEL</t>
  </si>
  <si>
    <t>0806 110 8658</t>
  </si>
  <si>
    <t>FONEX/ CALABAR</t>
  </si>
  <si>
    <t>LSD 258 XQ</t>
  </si>
  <si>
    <t>MARTINS</t>
  </si>
  <si>
    <t>0803 667 7760</t>
  </si>
  <si>
    <t>FRIDAY</t>
  </si>
  <si>
    <t>0803 596 3337</t>
  </si>
  <si>
    <t>DUK 535 XA</t>
  </si>
  <si>
    <t>INI</t>
  </si>
  <si>
    <t>0813 875 5365</t>
  </si>
  <si>
    <t>SPENICE PEE/ AKWA IBOM</t>
  </si>
  <si>
    <t>XE 172 AKL</t>
  </si>
  <si>
    <t>SPENICE PEE/ CROSS RIVER</t>
  </si>
  <si>
    <t>0813 797 4680</t>
  </si>
  <si>
    <t>MATTHEW</t>
  </si>
  <si>
    <t>0803 718 9753</t>
  </si>
  <si>
    <t>BRA 127 XA</t>
  </si>
  <si>
    <t>0816 533 8431</t>
  </si>
  <si>
    <t>NELSON/ AKWA IBOM</t>
  </si>
  <si>
    <t>XA 681 KJE</t>
  </si>
  <si>
    <t>0803 885 7242</t>
  </si>
  <si>
    <t>PAUL</t>
  </si>
  <si>
    <t>0703 914 6266</t>
  </si>
  <si>
    <t>STANEL/ NNPC DEPOT, ENUGU</t>
  </si>
  <si>
    <t>ABC 627 XC</t>
  </si>
  <si>
    <t>ENUGU</t>
  </si>
  <si>
    <t>S-EAST</t>
  </si>
  <si>
    <t>SONY</t>
  </si>
  <si>
    <t>0812 246 2160</t>
  </si>
  <si>
    <t>SANI</t>
  </si>
  <si>
    <t>0706 444 4170</t>
  </si>
  <si>
    <t>ABC 626 XC</t>
  </si>
  <si>
    <t>DANLADI</t>
  </si>
  <si>
    <t>0803 115 2981</t>
  </si>
  <si>
    <t>AGIKSON/ KWARA STATE</t>
  </si>
  <si>
    <t>ENU 273 XA</t>
  </si>
  <si>
    <t>KWARA</t>
  </si>
  <si>
    <t>N-EAST</t>
  </si>
  <si>
    <t>0803 644 2340</t>
  </si>
  <si>
    <t>CHIKEZIE</t>
  </si>
  <si>
    <t>0806 341 6909</t>
  </si>
  <si>
    <t>BOUYANT/RIVERS STATE</t>
  </si>
  <si>
    <t>GGJ 294 XA</t>
  </si>
  <si>
    <t>0806 078 7992</t>
  </si>
  <si>
    <t>0816 699 9167</t>
  </si>
  <si>
    <t>DARAMFON/ CROSS RIVER</t>
  </si>
  <si>
    <t>ANA 72 XA</t>
  </si>
  <si>
    <t>0708 185 1240</t>
  </si>
  <si>
    <t>FABIAN</t>
  </si>
  <si>
    <t>0810 662 2064</t>
  </si>
  <si>
    <t>SAMAR PET/ KWARA</t>
  </si>
  <si>
    <t>AAA 564 XJ</t>
  </si>
  <si>
    <t>0803 950 2790</t>
  </si>
  <si>
    <t>OKEKE</t>
  </si>
  <si>
    <t>0706 951 1821</t>
  </si>
  <si>
    <t>DANEEJOW/GOMBE STATE</t>
  </si>
  <si>
    <t>FST 968 XD</t>
  </si>
  <si>
    <t>GOMBE</t>
  </si>
  <si>
    <t>UJU</t>
  </si>
  <si>
    <t>0806 360 8055</t>
  </si>
  <si>
    <t>ADAMU</t>
  </si>
  <si>
    <t>0816 254 4661</t>
  </si>
  <si>
    <t>XT 619 AGL</t>
  </si>
  <si>
    <t>UMOH</t>
  </si>
  <si>
    <t>OKON</t>
  </si>
  <si>
    <t>0803 793 0168</t>
  </si>
  <si>
    <t>XK 554 ABJ</t>
  </si>
  <si>
    <t>0803 892 9590</t>
  </si>
  <si>
    <t>JOSIAH</t>
  </si>
  <si>
    <t>0803 674 1906</t>
  </si>
  <si>
    <t>HAF 842 XA</t>
  </si>
  <si>
    <t>SILVERAY RESOURCES/ NNPC DEPOT, YOLA</t>
  </si>
  <si>
    <t>YGJ 90 XA</t>
  </si>
  <si>
    <t>NAGODAMAI DOYA/ GUSAU</t>
  </si>
  <si>
    <t>AKD 111 XH</t>
  </si>
  <si>
    <t>( 26 TRUCKS)</t>
  </si>
  <si>
    <t>(0 TRUCKS)</t>
  </si>
  <si>
    <t>(10 TRUCKS)</t>
  </si>
  <si>
    <r>
      <t>DAILY DISPATCH TO FILLING STATIONS</t>
    </r>
    <r>
      <rPr>
        <b/>
        <sz val="20"/>
        <color theme="0"/>
        <rFont val="Tahoma"/>
        <family val="2"/>
      </rPr>
      <t xml:space="preserve">    DATE:07/03/2018</t>
    </r>
  </si>
  <si>
    <t>AGON OIL/ CROSS RIVER</t>
  </si>
  <si>
    <t>CKK 146 XA</t>
  </si>
  <si>
    <t>UMUAHIA</t>
  </si>
  <si>
    <t>ABIA</t>
  </si>
  <si>
    <t>AUSTINE</t>
  </si>
  <si>
    <t>0803 685 9717</t>
  </si>
  <si>
    <t>BALA</t>
  </si>
  <si>
    <t>0706 517 5575</t>
  </si>
  <si>
    <t>USS 191 XA</t>
  </si>
  <si>
    <t>SHEDRACK</t>
  </si>
  <si>
    <t>0803 503 1919</t>
  </si>
  <si>
    <t>BABAYARO</t>
  </si>
  <si>
    <t>0803 667 3532</t>
  </si>
  <si>
    <t>DUBEZ/ AKWA IBOM</t>
  </si>
  <si>
    <t>CAL 908 XA</t>
  </si>
  <si>
    <t>DUBEZ/ NNPC DEPOT, JOS</t>
  </si>
  <si>
    <t>JOS</t>
  </si>
  <si>
    <t>N-CENTRAL</t>
  </si>
  <si>
    <t>PLATEAU</t>
  </si>
  <si>
    <t>AMAECHI</t>
  </si>
  <si>
    <t>0807 538 3176</t>
  </si>
  <si>
    <t>0803 737 8597</t>
  </si>
  <si>
    <t>VIC-EZ/ NNPC DEPOT, ENUGU</t>
  </si>
  <si>
    <t>KRD 981 XU</t>
  </si>
  <si>
    <t>KINGSLEY</t>
  </si>
  <si>
    <t>0803 562 2071</t>
  </si>
  <si>
    <t>PETER</t>
  </si>
  <si>
    <t>0817 660 2004</t>
  </si>
  <si>
    <t>UYY 227 XA</t>
  </si>
  <si>
    <t>ARIT</t>
  </si>
  <si>
    <t>0803 411 1989</t>
  </si>
  <si>
    <t>UDEME</t>
  </si>
  <si>
    <t>0703 696 4599</t>
  </si>
  <si>
    <t>KADARA/ KOGI STATE</t>
  </si>
  <si>
    <t>ENU 85 ZH</t>
  </si>
  <si>
    <t>KOGI</t>
  </si>
  <si>
    <t>ASUKUO</t>
  </si>
  <si>
    <t>0803 412 2714</t>
  </si>
  <si>
    <t>DENNIS</t>
  </si>
  <si>
    <t>0803 153 4491</t>
  </si>
  <si>
    <t>EMY &amp; SONS/ NNPC DEPOT, JOS</t>
  </si>
  <si>
    <t>TNK 347 XA</t>
  </si>
  <si>
    <t>ODINAKA</t>
  </si>
  <si>
    <t>0806 823 6453</t>
  </si>
  <si>
    <t>TUKUR</t>
  </si>
  <si>
    <t>0806 966 3647</t>
  </si>
  <si>
    <t>JJT 205 XA</t>
  </si>
  <si>
    <t>ABDULLAHI</t>
  </si>
  <si>
    <t>0806 289 7097</t>
  </si>
  <si>
    <t>QAP 492 XA</t>
  </si>
  <si>
    <t>0806 658 5513</t>
  </si>
  <si>
    <t>SANSANI INV/ NNPC DEPOT, YOLA</t>
  </si>
  <si>
    <t>LAU 195 XA</t>
  </si>
  <si>
    <t>SANSANI INVESTMENT/ NNPC DEPOT, YOLA</t>
  </si>
  <si>
    <t>MAGAJI</t>
  </si>
  <si>
    <t>0814 040 8000</t>
  </si>
  <si>
    <t>CONE OIL/ ABIA STATE</t>
  </si>
  <si>
    <t>MBA 313 XA</t>
  </si>
  <si>
    <t>ABA</t>
  </si>
  <si>
    <t>UCHE</t>
  </si>
  <si>
    <t>0803 338 0085</t>
  </si>
  <si>
    <t>CHINEDU</t>
  </si>
  <si>
    <t>RIQUEST LTD/ RIVERS STATE</t>
  </si>
  <si>
    <t>KSF 459 XQ</t>
  </si>
  <si>
    <t>OMAGWA</t>
  </si>
  <si>
    <t>0803 562 2017</t>
  </si>
  <si>
    <t>AMINU</t>
  </si>
  <si>
    <t>0803 773 6423</t>
  </si>
  <si>
    <t>RBC 173 ZS</t>
  </si>
  <si>
    <t>ANDY</t>
  </si>
  <si>
    <t>0803 655 1836</t>
  </si>
  <si>
    <t>ID</t>
  </si>
  <si>
    <t>0803 875 5365</t>
  </si>
  <si>
    <t>ENU 909 ZX</t>
  </si>
  <si>
    <t>CHIMA</t>
  </si>
  <si>
    <t>0806 872 9099</t>
  </si>
  <si>
    <t>KALUO</t>
  </si>
  <si>
    <t>0906 341 6909</t>
  </si>
  <si>
    <t>OKWYBEN/ NNPC DEPOT, YOLA</t>
  </si>
  <si>
    <t>YLA 424 XM</t>
  </si>
  <si>
    <t>OKWYBEN</t>
  </si>
  <si>
    <t>AKWA IBOM</t>
  </si>
  <si>
    <t>UWEM</t>
  </si>
  <si>
    <t>0806 675 9715</t>
  </si>
  <si>
    <t>IBRAHIM</t>
  </si>
  <si>
    <t>0703 115 5041</t>
  </si>
  <si>
    <t>CHARINA/ENUGU</t>
  </si>
  <si>
    <t>ENUGU STATE</t>
  </si>
  <si>
    <t>EMMANUEL</t>
  </si>
  <si>
    <t>0705 457 0568</t>
  </si>
  <si>
    <t xml:space="preserve">IKE </t>
  </si>
  <si>
    <t>0706 727 9919</t>
  </si>
  <si>
    <t>NGOZI PET/ NNPC DEPOT, ENUGU</t>
  </si>
  <si>
    <t>APP 302 XH</t>
  </si>
  <si>
    <t>CHRISTIAN</t>
  </si>
  <si>
    <t>0808 006 0820</t>
  </si>
  <si>
    <t>EFFIONG</t>
  </si>
  <si>
    <t>0908 120 0123</t>
  </si>
  <si>
    <t>XV 275 SMK</t>
  </si>
  <si>
    <t>N-WEST</t>
  </si>
  <si>
    <t>KUFERE</t>
  </si>
  <si>
    <t>0803 099 5451</t>
  </si>
  <si>
    <t>JONG/ IMO STATE</t>
  </si>
  <si>
    <t>UMA 678 YW</t>
  </si>
  <si>
    <t>IMO</t>
  </si>
  <si>
    <t>ARTHUR</t>
  </si>
  <si>
    <t>0803 506 8576</t>
  </si>
  <si>
    <t>CHIDI</t>
  </si>
  <si>
    <t>0803 421 9946</t>
  </si>
  <si>
    <t>APP 81 XL</t>
  </si>
  <si>
    <t>0BINNA</t>
  </si>
  <si>
    <t>0703 305 9596</t>
  </si>
  <si>
    <t>(21 TRUCKS)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</si>
</sst>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409]d\-mmm\-yy;@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0"/>
      <color theme="0"/>
      <name val="Tahoma"/>
      <family val="2"/>
    </font>
    <font>
      <b/>
      <sz val="20"/>
      <color theme="0"/>
      <name val="Tahoma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6"/>
      <color theme="0"/>
      <name val="Tahoma"/>
      <family val="2"/>
    </font>
    <font>
      <b/>
      <sz val="16"/>
      <color theme="0"/>
      <name val="Tahoma"/>
      <family val="2"/>
    </font>
    <font>
      <sz val="16"/>
      <name val="Arial"/>
      <family val="2"/>
    </font>
    <font>
      <b/>
      <sz val="16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98">
    <xf numFmtId="0" fontId="0" fillId="0" borderId="0" xfId="0"/>
    <xf numFmtId="0" fontId="4" fillId="2" borderId="1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7" fillId="0" borderId="0" xfId="0" applyFont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165" fontId="3" fillId="0" borderId="8" xfId="1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14" fontId="10" fillId="0" borderId="8" xfId="0" applyNumberFormat="1" applyFont="1" applyBorder="1" applyAlignment="1">
      <alignment horizontal="center"/>
    </xf>
    <xf numFmtId="0" fontId="7" fillId="0" borderId="8" xfId="0" applyFont="1" applyBorder="1"/>
    <xf numFmtId="0" fontId="3" fillId="0" borderId="9" xfId="0" applyFont="1" applyBorder="1" applyAlignment="1">
      <alignment horizontal="center" wrapText="1"/>
    </xf>
    <xf numFmtId="0" fontId="11" fillId="0" borderId="7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wrapText="1"/>
    </xf>
    <xf numFmtId="0" fontId="11" fillId="0" borderId="8" xfId="0" applyFont="1" applyBorder="1" applyAlignment="1">
      <alignment horizontal="center"/>
    </xf>
    <xf numFmtId="14" fontId="11" fillId="0" borderId="8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7" fillId="0" borderId="11" xfId="0" applyFont="1" applyBorder="1"/>
    <xf numFmtId="0" fontId="3" fillId="0" borderId="0" xfId="0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164" fontId="9" fillId="0" borderId="8" xfId="2" applyNumberFormat="1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165" fontId="3" fillId="0" borderId="8" xfId="3" applyNumberFormat="1" applyFont="1" applyBorder="1" applyAlignment="1">
      <alignment horizontal="center" vertical="center"/>
    </xf>
    <xf numFmtId="3" fontId="3" fillId="0" borderId="8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14" fontId="10" fillId="0" borderId="8" xfId="2" applyNumberFormat="1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164" fontId="3" fillId="0" borderId="8" xfId="2" applyNumberFormat="1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14" fontId="11" fillId="0" borderId="8" xfId="2" applyNumberFormat="1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6" fillId="0" borderId="0" xfId="2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164" fontId="9" fillId="0" borderId="22" xfId="0" applyNumberFormat="1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 wrapText="1"/>
    </xf>
    <xf numFmtId="0" fontId="3" fillId="0" borderId="24" xfId="0" applyFont="1" applyBorder="1" applyAlignment="1">
      <alignment horizontal="center" vertical="center" wrapText="1"/>
    </xf>
    <xf numFmtId="165" fontId="3" fillId="0" borderId="25" xfId="1" applyNumberFormat="1" applyFont="1" applyBorder="1" applyAlignment="1">
      <alignment horizontal="center" vertical="center" wrapText="1"/>
    </xf>
    <xf numFmtId="3" fontId="3" fillId="0" borderId="26" xfId="0" applyNumberFormat="1" applyFont="1" applyBorder="1" applyAlignment="1">
      <alignment horizontal="center" wrapText="1"/>
    </xf>
    <xf numFmtId="0" fontId="7" fillId="0" borderId="27" xfId="0" applyFont="1" applyBorder="1" applyAlignment="1">
      <alignment horizontal="center"/>
    </xf>
    <xf numFmtId="14" fontId="10" fillId="0" borderId="27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 wrapText="1"/>
    </xf>
    <xf numFmtId="0" fontId="7" fillId="0" borderId="27" xfId="0" applyFont="1" applyBorder="1"/>
    <xf numFmtId="0" fontId="3" fillId="0" borderId="28" xfId="0" applyFont="1" applyBorder="1" applyAlignment="1">
      <alignment horizontal="center" wrapText="1"/>
    </xf>
    <xf numFmtId="164" fontId="3" fillId="0" borderId="27" xfId="0" applyNumberFormat="1" applyFont="1" applyBorder="1" applyAlignment="1">
      <alignment horizontal="center" wrapText="1"/>
    </xf>
    <xf numFmtId="0" fontId="3" fillId="0" borderId="27" xfId="0" applyFont="1" applyBorder="1" applyAlignment="1">
      <alignment horizontal="center" vertical="center" wrapText="1"/>
    </xf>
    <xf numFmtId="165" fontId="3" fillId="0" borderId="27" xfId="1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/>
    </xf>
    <xf numFmtId="0" fontId="3" fillId="0" borderId="29" xfId="0" applyFont="1" applyBorder="1" applyAlignment="1">
      <alignment horizontal="center" wrapText="1"/>
    </xf>
    <xf numFmtId="0" fontId="3" fillId="0" borderId="29" xfId="0" applyFont="1" applyBorder="1" applyAlignment="1">
      <alignment horizontal="center" vertical="center" wrapText="1"/>
    </xf>
    <xf numFmtId="165" fontId="3" fillId="0" borderId="29" xfId="1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wrapText="1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 wrapText="1"/>
    </xf>
    <xf numFmtId="0" fontId="3" fillId="0" borderId="31" xfId="0" applyFont="1" applyBorder="1" applyAlignment="1">
      <alignment horizontal="center" vertical="center" wrapText="1"/>
    </xf>
    <xf numFmtId="165" fontId="3" fillId="0" borderId="32" xfId="1" applyNumberFormat="1" applyFont="1" applyBorder="1" applyAlignment="1">
      <alignment horizontal="center" vertical="center" wrapText="1"/>
    </xf>
    <xf numFmtId="3" fontId="3" fillId="0" borderId="33" xfId="0" applyNumberFormat="1" applyFont="1" applyBorder="1" applyAlignment="1">
      <alignment horizontal="center" wrapText="1"/>
    </xf>
    <xf numFmtId="0" fontId="3" fillId="0" borderId="27" xfId="0" applyFont="1" applyBorder="1" applyAlignment="1">
      <alignment horizontal="center"/>
    </xf>
    <xf numFmtId="164" fontId="0" fillId="0" borderId="8" xfId="0" applyNumberFormat="1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8" xfId="0" applyFont="1" applyBorder="1" applyAlignment="1">
      <alignment horizontal="center" vertical="center" wrapText="1"/>
    </xf>
    <xf numFmtId="165" fontId="1" fillId="0" borderId="8" xfId="1" applyNumberFormat="1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14" fontId="7" fillId="0" borderId="8" xfId="0" applyNumberFormat="1" applyFont="1" applyBorder="1" applyAlignment="1">
      <alignment horizontal="center"/>
    </xf>
    <xf numFmtId="0" fontId="11" fillId="0" borderId="0" xfId="0" applyFont="1"/>
    <xf numFmtId="0" fontId="11" fillId="0" borderId="21" xfId="0" applyFont="1" applyBorder="1" applyAlignment="1">
      <alignment horizontal="center" vertical="center"/>
    </xf>
    <xf numFmtId="3" fontId="3" fillId="0" borderId="27" xfId="0" applyNumberFormat="1" applyFont="1" applyBorder="1" applyAlignment="1">
      <alignment horizontal="center" wrapText="1"/>
    </xf>
    <xf numFmtId="0" fontId="11" fillId="0" borderId="27" xfId="0" applyFont="1" applyBorder="1" applyAlignment="1">
      <alignment horizontal="center"/>
    </xf>
    <xf numFmtId="14" fontId="11" fillId="0" borderId="27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wrapText="1"/>
    </xf>
    <xf numFmtId="0" fontId="7" fillId="0" borderId="33" xfId="0" applyFont="1" applyBorder="1"/>
    <xf numFmtId="0" fontId="7" fillId="0" borderId="27" xfId="0" applyFont="1" applyBorder="1" applyAlignment="1">
      <alignment horizontal="center" vertical="center"/>
    </xf>
    <xf numFmtId="164" fontId="0" fillId="0" borderId="27" xfId="0" applyNumberFormat="1" applyFont="1" applyBorder="1" applyAlignment="1">
      <alignment horizontal="center" wrapText="1"/>
    </xf>
    <xf numFmtId="0" fontId="0" fillId="0" borderId="27" xfId="0" applyFont="1" applyBorder="1" applyAlignment="1">
      <alignment horizontal="center" wrapText="1"/>
    </xf>
    <xf numFmtId="0" fontId="0" fillId="0" borderId="27" xfId="0" applyFont="1" applyBorder="1" applyAlignment="1">
      <alignment horizontal="center" vertical="center" wrapText="1"/>
    </xf>
    <xf numFmtId="165" fontId="1" fillId="0" borderId="27" xfId="1" applyNumberFormat="1" applyFont="1" applyBorder="1" applyAlignment="1">
      <alignment horizontal="center" vertical="center" wrapText="1"/>
    </xf>
    <xf numFmtId="3" fontId="0" fillId="0" borderId="27" xfId="0" applyNumberFormat="1" applyFont="1" applyBorder="1" applyAlignment="1">
      <alignment horizontal="center" wrapText="1"/>
    </xf>
    <xf numFmtId="14" fontId="7" fillId="0" borderId="27" xfId="0" applyNumberFormat="1" applyFont="1" applyBorder="1" applyAlignment="1">
      <alignment horizontal="center"/>
    </xf>
    <xf numFmtId="0" fontId="0" fillId="0" borderId="27" xfId="0" applyFont="1" applyFill="1" applyBorder="1" applyAlignment="1">
      <alignment horizontal="center" wrapText="1"/>
    </xf>
    <xf numFmtId="0" fontId="7" fillId="0" borderId="15" xfId="0" applyFont="1" applyBorder="1" applyAlignment="1">
      <alignment horizontal="center" vertical="center"/>
    </xf>
    <xf numFmtId="164" fontId="0" fillId="0" borderId="16" xfId="0" applyNumberFormat="1" applyFont="1" applyBorder="1" applyAlignment="1">
      <alignment horizontal="center" wrapText="1"/>
    </xf>
    <xf numFmtId="0" fontId="0" fillId="0" borderId="16" xfId="0" applyFont="1" applyBorder="1" applyAlignment="1">
      <alignment horizontal="center" wrapText="1"/>
    </xf>
    <xf numFmtId="0" fontId="0" fillId="0" borderId="16" xfId="0" applyFont="1" applyBorder="1" applyAlignment="1">
      <alignment horizontal="center" vertical="center" wrapText="1"/>
    </xf>
    <xf numFmtId="165" fontId="1" fillId="0" borderId="16" xfId="1" applyNumberFormat="1" applyFont="1" applyBorder="1" applyAlignment="1">
      <alignment horizontal="center" vertical="center" wrapText="1"/>
    </xf>
    <xf numFmtId="3" fontId="0" fillId="0" borderId="16" xfId="0" applyNumberFormat="1" applyFont="1" applyBorder="1" applyAlignment="1">
      <alignment horizontal="center" wrapText="1"/>
    </xf>
    <xf numFmtId="0" fontId="7" fillId="0" borderId="16" xfId="0" applyFont="1" applyBorder="1" applyAlignment="1">
      <alignment horizontal="center"/>
    </xf>
    <xf numFmtId="14" fontId="7" fillId="0" borderId="16" xfId="0" applyNumberFormat="1" applyFont="1" applyBorder="1" applyAlignment="1">
      <alignment horizontal="center"/>
    </xf>
    <xf numFmtId="0" fontId="0" fillId="0" borderId="16" xfId="0" applyFont="1" applyFill="1" applyBorder="1" applyAlignment="1">
      <alignment horizontal="center" wrapText="1"/>
    </xf>
    <xf numFmtId="0" fontId="7" fillId="0" borderId="16" xfId="0" applyFont="1" applyBorder="1"/>
    <xf numFmtId="0" fontId="7" fillId="0" borderId="17" xfId="0" applyFont="1" applyBorder="1"/>
    <xf numFmtId="0" fontId="7" fillId="0" borderId="9" xfId="0" applyFont="1" applyBorder="1"/>
    <xf numFmtId="0" fontId="7" fillId="0" borderId="18" xfId="0" applyFont="1" applyBorder="1" applyAlignment="1">
      <alignment horizontal="center" vertical="center"/>
    </xf>
    <xf numFmtId="164" fontId="0" fillId="0" borderId="19" xfId="0" applyNumberFormat="1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0" fillId="0" borderId="19" xfId="0" applyFont="1" applyBorder="1" applyAlignment="1">
      <alignment horizontal="center" vertical="center" wrapText="1"/>
    </xf>
    <xf numFmtId="165" fontId="1" fillId="0" borderId="19" xfId="1" applyNumberFormat="1" applyFont="1" applyBorder="1" applyAlignment="1">
      <alignment horizontal="center" vertical="center" wrapText="1"/>
    </xf>
    <xf numFmtId="3" fontId="0" fillId="0" borderId="19" xfId="0" applyNumberFormat="1" applyFont="1" applyBorder="1" applyAlignment="1">
      <alignment horizontal="center" wrapText="1"/>
    </xf>
    <xf numFmtId="0" fontId="7" fillId="0" borderId="19" xfId="0" applyFont="1" applyBorder="1" applyAlignment="1">
      <alignment horizontal="center"/>
    </xf>
    <xf numFmtId="14" fontId="7" fillId="0" borderId="19" xfId="0" applyNumberFormat="1" applyFont="1" applyBorder="1" applyAlignment="1">
      <alignment horizontal="center"/>
    </xf>
    <xf numFmtId="0" fontId="0" fillId="0" borderId="19" xfId="0" applyFont="1" applyFill="1" applyBorder="1" applyAlignment="1">
      <alignment horizontal="center" wrapText="1"/>
    </xf>
    <xf numFmtId="0" fontId="7" fillId="0" borderId="19" xfId="0" applyFont="1" applyBorder="1"/>
    <xf numFmtId="0" fontId="7" fillId="0" borderId="20" xfId="0" applyFont="1" applyBorder="1"/>
    <xf numFmtId="0" fontId="7" fillId="0" borderId="37" xfId="0" applyFont="1" applyBorder="1" applyAlignment="1">
      <alignment horizontal="center" vertical="center"/>
    </xf>
    <xf numFmtId="164" fontId="9" fillId="0" borderId="38" xfId="0" applyNumberFormat="1" applyFont="1" applyBorder="1" applyAlignment="1">
      <alignment horizontal="left" vertical="center" wrapText="1"/>
    </xf>
    <xf numFmtId="0" fontId="3" fillId="0" borderId="38" xfId="0" applyFont="1" applyBorder="1" applyAlignment="1">
      <alignment horizontal="center"/>
    </xf>
    <xf numFmtId="0" fontId="3" fillId="0" borderId="38" xfId="0" applyFont="1" applyBorder="1" applyAlignment="1">
      <alignment horizontal="center" wrapText="1"/>
    </xf>
    <xf numFmtId="0" fontId="3" fillId="0" borderId="38" xfId="0" applyFont="1" applyBorder="1" applyAlignment="1">
      <alignment horizontal="center" vertical="center" wrapText="1"/>
    </xf>
    <xf numFmtId="165" fontId="3" fillId="0" borderId="38" xfId="1" applyNumberFormat="1" applyFont="1" applyBorder="1" applyAlignment="1">
      <alignment horizontal="center" vertical="center" wrapText="1"/>
    </xf>
    <xf numFmtId="3" fontId="3" fillId="0" borderId="38" xfId="0" applyNumberFormat="1" applyFont="1" applyBorder="1" applyAlignment="1">
      <alignment horizontal="center" wrapText="1"/>
    </xf>
    <xf numFmtId="0" fontId="7" fillId="0" borderId="38" xfId="0" applyFont="1" applyBorder="1" applyAlignment="1">
      <alignment horizontal="center"/>
    </xf>
    <xf numFmtId="14" fontId="10" fillId="0" borderId="38" xfId="0" applyNumberFormat="1" applyFont="1" applyBorder="1" applyAlignment="1">
      <alignment horizontal="center"/>
    </xf>
    <xf numFmtId="0" fontId="7" fillId="0" borderId="38" xfId="0" applyFont="1" applyBorder="1"/>
    <xf numFmtId="0" fontId="3" fillId="0" borderId="39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164" fontId="19" fillId="0" borderId="8" xfId="0" applyNumberFormat="1" applyFont="1" applyBorder="1" applyAlignment="1">
      <alignment horizontal="left" vertical="center" wrapText="1"/>
    </xf>
    <xf numFmtId="14" fontId="20" fillId="0" borderId="8" xfId="0" applyNumberFormat="1" applyFont="1" applyBorder="1" applyAlignment="1">
      <alignment horizontal="center"/>
    </xf>
    <xf numFmtId="0" fontId="11" fillId="0" borderId="8" xfId="0" applyFont="1" applyBorder="1"/>
    <xf numFmtId="0" fontId="18" fillId="2" borderId="34" xfId="0" applyFont="1" applyFill="1" applyBorder="1" applyAlignment="1">
      <alignment horizontal="center" vertical="center"/>
    </xf>
    <xf numFmtId="0" fontId="18" fillId="2" borderId="35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164" fontId="19" fillId="0" borderId="38" xfId="0" applyNumberFormat="1" applyFont="1" applyBorder="1" applyAlignment="1">
      <alignment horizontal="left" vertical="center" wrapText="1"/>
    </xf>
    <xf numFmtId="0" fontId="11" fillId="0" borderId="38" xfId="0" applyFont="1" applyBorder="1" applyAlignment="1">
      <alignment horizontal="center"/>
    </xf>
    <xf numFmtId="14" fontId="20" fillId="0" borderId="38" xfId="0" applyNumberFormat="1" applyFont="1" applyBorder="1" applyAlignment="1">
      <alignment horizontal="center"/>
    </xf>
    <xf numFmtId="0" fontId="11" fillId="0" borderId="38" xfId="0" applyFont="1" applyBorder="1"/>
    <xf numFmtId="0" fontId="8" fillId="3" borderId="16" xfId="0" applyFont="1" applyFill="1" applyBorder="1" applyAlignment="1">
      <alignment horizontal="center" wrapText="1"/>
    </xf>
    <xf numFmtId="0" fontId="8" fillId="3" borderId="19" xfId="0" applyFont="1" applyFill="1" applyBorder="1" applyAlignment="1">
      <alignment horizontal="center" wrapText="1"/>
    </xf>
  </cellXfs>
  <cellStyles count="4">
    <cellStyle name="Comma" xfId="1" builtinId="3"/>
    <cellStyle name="Comma 3" xfId="3"/>
    <cellStyle name="Normal" xfId="0" builtinId="0"/>
    <cellStyle name="Normal 3" xfId="2"/>
  </cellStyles>
  <dxfs count="30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176216</xdr:colOff>
      <xdr:row>0</xdr:row>
      <xdr:rowOff>107157</xdr:rowOff>
    </xdr:from>
    <xdr:to>
      <xdr:col>1</xdr:col>
      <xdr:colOff>266700</xdr:colOff>
      <xdr:row>1</xdr:row>
      <xdr:rowOff>127793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6" y="107157"/>
          <a:ext cx="423859" cy="34448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9525</xdr:rowOff>
    </xdr:to>
    <xdr:sp macro="" textlink="">
      <xdr:nvSpPr>
        <xdr:cNvPr id="3" name="AutoShape 1" descr="http://us.mc460.mail.yahoo.com/mc/mail?cmd=cookie.setnonjs&amp;.rand=863882684&amp;mcrumb=FFMAb.xRAjk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9525</xdr:rowOff>
    </xdr:to>
    <xdr:sp macro="" textlink="">
      <xdr:nvSpPr>
        <xdr:cNvPr id="4" name="AutoShape 1" descr="http://us.mc460.mail.yahoo.com/mc/mail?cmd=cookie.setnonjs&amp;.rand=863882684&amp;mcrumb=FFMAb.xRAjk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33341</xdr:colOff>
      <xdr:row>1</xdr:row>
      <xdr:rowOff>69057</xdr:rowOff>
    </xdr:from>
    <xdr:to>
      <xdr:col>2</xdr:col>
      <xdr:colOff>457200</xdr:colOff>
      <xdr:row>2</xdr:row>
      <xdr:rowOff>64292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866" y="392907"/>
          <a:ext cx="423859" cy="185735"/>
        </a:xfrm>
        <a:prstGeom prst="rect">
          <a:avLst/>
        </a:prstGeom>
      </xdr:spPr>
    </xdr:pic>
    <xdr:clientData/>
  </xdr:twoCellAnchor>
  <xdr:twoCellAnchor editAs="oneCell">
    <xdr:from>
      <xdr:col>2</xdr:col>
      <xdr:colOff>33341</xdr:colOff>
      <xdr:row>1</xdr:row>
      <xdr:rowOff>69057</xdr:rowOff>
    </xdr:from>
    <xdr:to>
      <xdr:col>2</xdr:col>
      <xdr:colOff>457200</xdr:colOff>
      <xdr:row>2</xdr:row>
      <xdr:rowOff>64292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866" y="392907"/>
          <a:ext cx="423859" cy="18573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9525</xdr:rowOff>
    </xdr:to>
    <xdr:sp macro="" textlink="">
      <xdr:nvSpPr>
        <xdr:cNvPr id="4" name="AutoShape 1" descr="http://us.mc460.mail.yahoo.com/mc/mail?cmd=cookie.setnonjs&amp;.rand=863882684&amp;mcrumb=FFMAb.xRAjk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09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9525</xdr:rowOff>
    </xdr:to>
    <xdr:sp macro="" textlink="">
      <xdr:nvSpPr>
        <xdr:cNvPr id="5" name="AutoShape 1" descr="http://us.mc460.mail.yahoo.com/mc/mail?cmd=cookie.setnonjs&amp;.rand=863882684&amp;mcrumb=FFMAb.xRAjk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09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33341</xdr:colOff>
      <xdr:row>1</xdr:row>
      <xdr:rowOff>69057</xdr:rowOff>
    </xdr:from>
    <xdr:to>
      <xdr:col>2</xdr:col>
      <xdr:colOff>457200</xdr:colOff>
      <xdr:row>2</xdr:row>
      <xdr:rowOff>89693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866" y="392907"/>
          <a:ext cx="423859" cy="211136"/>
        </a:xfrm>
        <a:prstGeom prst="rect">
          <a:avLst/>
        </a:prstGeom>
      </xdr:spPr>
    </xdr:pic>
    <xdr:clientData/>
  </xdr:twoCellAnchor>
  <xdr:twoCellAnchor editAs="oneCell">
    <xdr:from>
      <xdr:col>2</xdr:col>
      <xdr:colOff>33341</xdr:colOff>
      <xdr:row>1</xdr:row>
      <xdr:rowOff>69057</xdr:rowOff>
    </xdr:from>
    <xdr:to>
      <xdr:col>2</xdr:col>
      <xdr:colOff>457200</xdr:colOff>
      <xdr:row>2</xdr:row>
      <xdr:rowOff>89693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866" y="392907"/>
          <a:ext cx="423859" cy="21113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sp macro="" textlink="">
      <xdr:nvSpPr>
        <xdr:cNvPr id="8" name="AutoShape 1" descr="http://us.mc460.mail.yahoo.com/mc/mail?cmd=cookie.setnonjs&amp;.rand=863882684&amp;mcrumb=FFMAb.xRAjk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00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sp macro="" textlink="">
      <xdr:nvSpPr>
        <xdr:cNvPr id="9" name="AutoShape 1" descr="http://us.mc460.mail.yahoo.com/mc/mail?cmd=cookie.setnonjs&amp;.rand=863882684&amp;mcrumb=FFMAb.xRAjk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00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9525</xdr:rowOff>
    </xdr:to>
    <xdr:sp macro="" textlink="">
      <xdr:nvSpPr>
        <xdr:cNvPr id="2" name="AutoShape 1" descr="http://us.mc460.mail.yahoo.com/mc/mail?cmd=cookie.setnonjs&amp;.rand=863882684&amp;mcrumb=FFMAb.xRAjk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1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9525</xdr:rowOff>
    </xdr:to>
    <xdr:sp macro="" textlink="">
      <xdr:nvSpPr>
        <xdr:cNvPr id="3" name="AutoShape 1" descr="http://us.mc460.mail.yahoo.com/mc/mail?cmd=cookie.setnonjs&amp;.rand=863882684&amp;mcrumb=FFMAb.xRAjk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1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238126</xdr:colOff>
      <xdr:row>0</xdr:row>
      <xdr:rowOff>9525</xdr:rowOff>
    </xdr:from>
    <xdr:to>
      <xdr:col>2</xdr:col>
      <xdr:colOff>19051</xdr:colOff>
      <xdr:row>1</xdr:row>
      <xdr:rowOff>261143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6" y="9525"/>
          <a:ext cx="933450" cy="47069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9525</xdr:rowOff>
    </xdr:to>
    <xdr:sp macro="" textlink="">
      <xdr:nvSpPr>
        <xdr:cNvPr id="5" name="AutoShape 1" descr="http://us.mc460.mail.yahoo.com/mc/mail?cmd=cookie.setnonjs&amp;.rand=863882684&amp;mcrumb=FFMAb.xRAjk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09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9525</xdr:rowOff>
    </xdr:to>
    <xdr:sp macro="" textlink="">
      <xdr:nvSpPr>
        <xdr:cNvPr id="6" name="AutoShape 1" descr="http://us.mc460.mail.yahoo.com/mc/mail?cmd=cookie.setnonjs&amp;.rand=863882684&amp;mcrumb=FFMAb.xRAjk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09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42866</xdr:colOff>
      <xdr:row>0</xdr:row>
      <xdr:rowOff>59532</xdr:rowOff>
    </xdr:from>
    <xdr:to>
      <xdr:col>1</xdr:col>
      <xdr:colOff>809625</xdr:colOff>
      <xdr:row>1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41" y="59532"/>
          <a:ext cx="766759" cy="43576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9525</xdr:colOff>
      <xdr:row>40</xdr:row>
      <xdr:rowOff>9525</xdr:rowOff>
    </xdr:to>
    <xdr:sp macro="" textlink="">
      <xdr:nvSpPr>
        <xdr:cNvPr id="4" name="AutoShape 1" descr="http://us.mc460.mail.yahoo.com/mc/mail?cmd=cookie.setnonjs&amp;.rand=863882684&amp;mcrumb=FFMAb.xRAjk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75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9525</xdr:colOff>
      <xdr:row>40</xdr:row>
      <xdr:rowOff>9525</xdr:rowOff>
    </xdr:to>
    <xdr:sp macro="" textlink="">
      <xdr:nvSpPr>
        <xdr:cNvPr id="5" name="AutoShape 1" descr="http://us.mc460.mail.yahoo.com/mc/mail?cmd=cookie.setnonjs&amp;.rand=863882684&amp;mcrumb=FFMAb.xRAjk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75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248933</xdr:colOff>
      <xdr:row>0</xdr:row>
      <xdr:rowOff>57151</xdr:rowOff>
    </xdr:from>
    <xdr:to>
      <xdr:col>1</xdr:col>
      <xdr:colOff>495301</xdr:colOff>
      <xdr:row>1</xdr:row>
      <xdr:rowOff>83343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33" y="57151"/>
          <a:ext cx="798818" cy="35004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9525</xdr:rowOff>
    </xdr:to>
    <xdr:sp macro="" textlink="">
      <xdr:nvSpPr>
        <xdr:cNvPr id="4" name="AutoShape 1" descr="http://us.mc460.mail.yahoo.com/mc/mail?cmd=cookie.setnonjs&amp;.rand=863882684&amp;mcrumb=FFMAb.xRAjk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552450" y="7191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9525</xdr:rowOff>
    </xdr:to>
    <xdr:sp macro="" textlink="">
      <xdr:nvSpPr>
        <xdr:cNvPr id="5" name="AutoShape 1" descr="http://us.mc460.mail.yahoo.com/mc/mail?cmd=cookie.setnonjs&amp;.rand=863882684&amp;mcrumb=FFMAb.xRAjk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52450" y="7191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33341</xdr:colOff>
      <xdr:row>1</xdr:row>
      <xdr:rowOff>69057</xdr:rowOff>
    </xdr:from>
    <xdr:to>
      <xdr:col>2</xdr:col>
      <xdr:colOff>457200</xdr:colOff>
      <xdr:row>2</xdr:row>
      <xdr:rowOff>64292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866" y="392907"/>
          <a:ext cx="423859" cy="185735"/>
        </a:xfrm>
        <a:prstGeom prst="rect">
          <a:avLst/>
        </a:prstGeom>
      </xdr:spPr>
    </xdr:pic>
    <xdr:clientData/>
  </xdr:twoCellAnchor>
  <xdr:twoCellAnchor editAs="oneCell">
    <xdr:from>
      <xdr:col>2</xdr:col>
      <xdr:colOff>33341</xdr:colOff>
      <xdr:row>1</xdr:row>
      <xdr:rowOff>69057</xdr:rowOff>
    </xdr:from>
    <xdr:to>
      <xdr:col>2</xdr:col>
      <xdr:colOff>457200</xdr:colOff>
      <xdr:row>2</xdr:row>
      <xdr:rowOff>64292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866" y="392907"/>
          <a:ext cx="423859" cy="18573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sp macro="" textlink="">
      <xdr:nvSpPr>
        <xdr:cNvPr id="4" name="AutoShape 1" descr="http://us.mc460.mail.yahoo.com/mc/mail?cmd=cookie.setnonjs&amp;.rand=863882684&amp;mcrumb=FFMAb.xRAjk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00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sp macro="" textlink="">
      <xdr:nvSpPr>
        <xdr:cNvPr id="5" name="AutoShape 1" descr="http://us.mc460.mail.yahoo.com/mc/mail?cmd=cookie.setnonjs&amp;.rand=863882684&amp;mcrumb=FFMAb.xRAjk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00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33341</xdr:colOff>
      <xdr:row>1</xdr:row>
      <xdr:rowOff>69057</xdr:rowOff>
    </xdr:from>
    <xdr:to>
      <xdr:col>2</xdr:col>
      <xdr:colOff>457200</xdr:colOff>
      <xdr:row>2</xdr:row>
      <xdr:rowOff>89693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866" y="392907"/>
          <a:ext cx="423859" cy="211136"/>
        </a:xfrm>
        <a:prstGeom prst="rect">
          <a:avLst/>
        </a:prstGeom>
      </xdr:spPr>
    </xdr:pic>
    <xdr:clientData/>
  </xdr:twoCellAnchor>
  <xdr:twoCellAnchor editAs="oneCell">
    <xdr:from>
      <xdr:col>2</xdr:col>
      <xdr:colOff>33341</xdr:colOff>
      <xdr:row>1</xdr:row>
      <xdr:rowOff>69057</xdr:rowOff>
    </xdr:from>
    <xdr:to>
      <xdr:col>2</xdr:col>
      <xdr:colOff>457200</xdr:colOff>
      <xdr:row>2</xdr:row>
      <xdr:rowOff>89693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866" y="392907"/>
          <a:ext cx="423859" cy="21113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9525</xdr:rowOff>
    </xdr:to>
    <xdr:sp macro="" textlink="">
      <xdr:nvSpPr>
        <xdr:cNvPr id="8" name="AutoShape 1" descr="http://us.mc460.mail.yahoo.com/mc/mail?cmd=cookie.setnonjs&amp;.rand=863882684&amp;mcrumb=FFMAb.xRAjk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9525</xdr:rowOff>
    </xdr:to>
    <xdr:sp macro="" textlink="">
      <xdr:nvSpPr>
        <xdr:cNvPr id="9" name="AutoShape 1" descr="http://us.mc460.mail.yahoo.com/mc/mail?cmd=cookie.setnonjs&amp;.rand=863882684&amp;mcrumb=FFMAb.xRAjk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zoomScale="85" zoomScaleNormal="85" workbookViewId="0">
      <selection activeCell="D14" sqref="D14"/>
    </sheetView>
  </sheetViews>
  <sheetFormatPr defaultColWidth="9.140625" defaultRowHeight="15" x14ac:dyDescent="0.25"/>
  <cols>
    <col min="1" max="1" width="5" style="4" bestFit="1" customWidth="1"/>
    <col min="2" max="2" width="12.28515625" style="4" customWidth="1"/>
    <col min="3" max="3" width="42.85546875" style="4" customWidth="1"/>
    <col min="4" max="4" width="13.28515625" style="4" customWidth="1"/>
    <col min="5" max="5" width="11" style="4" customWidth="1"/>
    <col min="6" max="7" width="14.5703125" style="4" customWidth="1"/>
    <col min="8" max="8" width="8.42578125" style="4" customWidth="1"/>
    <col min="9" max="9" width="13.7109375" style="4" customWidth="1"/>
    <col min="10" max="10" width="8.5703125" style="4" customWidth="1"/>
    <col min="11" max="11" width="13.42578125" style="4" customWidth="1"/>
    <col min="12" max="12" width="39.85546875" style="4" customWidth="1"/>
    <col min="13" max="13" width="13.140625" style="4" customWidth="1"/>
    <col min="14" max="14" width="12.7109375" style="4" customWidth="1"/>
    <col min="15" max="15" width="14.28515625" style="4" customWidth="1"/>
    <col min="16" max="16" width="14.5703125" style="4" customWidth="1"/>
    <col min="17" max="17" width="16.28515625" style="4" customWidth="1"/>
    <col min="18" max="18" width="11.5703125" style="4" customWidth="1"/>
    <col min="19" max="19" width="17.42578125" style="4" customWidth="1"/>
    <col min="20" max="20" width="12.42578125" style="4" customWidth="1"/>
    <col min="21" max="21" width="18.85546875" style="4" bestFit="1" customWidth="1"/>
    <col min="22" max="16384" width="9.140625" style="4"/>
  </cols>
  <sheetData>
    <row r="1" spans="1:21" ht="25.5" x14ac:dyDescent="0.35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</row>
    <row r="2" spans="1:2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7"/>
    </row>
    <row r="3" spans="1:21" x14ac:dyDescent="0.25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0" t="s">
        <v>8</v>
      </c>
      <c r="I3" s="9" t="s">
        <v>9</v>
      </c>
      <c r="J3" s="9" t="s">
        <v>10</v>
      </c>
      <c r="K3" s="9" t="s">
        <v>11</v>
      </c>
      <c r="L3" s="10" t="s">
        <v>12</v>
      </c>
      <c r="M3" s="10"/>
      <c r="N3" s="10"/>
      <c r="O3" s="10"/>
      <c r="P3" s="9" t="s">
        <v>13</v>
      </c>
      <c r="Q3" s="9"/>
      <c r="R3" s="10" t="s">
        <v>14</v>
      </c>
      <c r="S3" s="10"/>
      <c r="T3" s="10" t="s">
        <v>15</v>
      </c>
      <c r="U3" s="11"/>
    </row>
    <row r="4" spans="1:21" x14ac:dyDescent="0.25">
      <c r="A4" s="8"/>
      <c r="B4" s="9"/>
      <c r="C4" s="9"/>
      <c r="D4" s="9"/>
      <c r="E4" s="9"/>
      <c r="F4" s="9"/>
      <c r="G4" s="9"/>
      <c r="H4" s="10"/>
      <c r="I4" s="9"/>
      <c r="J4" s="9"/>
      <c r="K4" s="9"/>
      <c r="L4" s="12" t="s">
        <v>16</v>
      </c>
      <c r="M4" s="13" t="s">
        <v>17</v>
      </c>
      <c r="N4" s="13" t="s">
        <v>18</v>
      </c>
      <c r="O4" s="13" t="s">
        <v>19</v>
      </c>
      <c r="P4" s="12" t="s">
        <v>20</v>
      </c>
      <c r="Q4" s="12" t="s">
        <v>21</v>
      </c>
      <c r="R4" s="12" t="s">
        <v>20</v>
      </c>
      <c r="S4" s="12" t="s">
        <v>21</v>
      </c>
      <c r="T4" s="12" t="s">
        <v>20</v>
      </c>
      <c r="U4" s="14" t="s">
        <v>21</v>
      </c>
    </row>
    <row r="5" spans="1:21" x14ac:dyDescent="0.25">
      <c r="A5" s="15"/>
      <c r="B5" s="16"/>
      <c r="C5" s="17" t="s">
        <v>22</v>
      </c>
      <c r="D5" s="18"/>
      <c r="E5" s="19"/>
      <c r="F5" s="20">
        <v>317490</v>
      </c>
      <c r="G5" s="21"/>
      <c r="H5" s="22"/>
      <c r="I5" s="22"/>
      <c r="J5" s="23"/>
      <c r="K5" s="18"/>
      <c r="L5" s="18"/>
      <c r="M5" s="18"/>
      <c r="N5" s="18"/>
      <c r="O5" s="18"/>
      <c r="P5" s="24"/>
      <c r="Q5" s="24"/>
      <c r="R5" s="18"/>
      <c r="S5" s="18"/>
      <c r="T5" s="18"/>
      <c r="U5" s="25"/>
    </row>
    <row r="6" spans="1:21" x14ac:dyDescent="0.25">
      <c r="A6" s="26"/>
      <c r="B6" s="27"/>
      <c r="C6" s="27"/>
      <c r="D6" s="18"/>
      <c r="E6" s="19"/>
      <c r="F6" s="20"/>
      <c r="G6" s="21"/>
      <c r="H6" s="28"/>
      <c r="I6" s="30"/>
      <c r="J6" s="29"/>
      <c r="K6" s="18"/>
      <c r="L6" s="27"/>
      <c r="M6" s="31"/>
      <c r="N6" s="33"/>
      <c r="O6" s="33"/>
      <c r="P6" s="33"/>
      <c r="Q6" s="33"/>
      <c r="R6" s="33"/>
      <c r="S6" s="36"/>
    </row>
    <row r="7" spans="1:21" x14ac:dyDescent="0.25">
      <c r="A7" s="26"/>
      <c r="B7" s="27"/>
      <c r="C7" s="17" t="s">
        <v>35</v>
      </c>
      <c r="D7" s="18" t="s">
        <v>38</v>
      </c>
      <c r="E7" s="19"/>
      <c r="F7" s="20">
        <f>SUM(F6:F6)</f>
        <v>0</v>
      </c>
      <c r="G7" s="21"/>
      <c r="H7" s="28"/>
      <c r="I7" s="30"/>
      <c r="J7" s="29"/>
      <c r="K7" s="18"/>
      <c r="L7" s="27"/>
      <c r="M7" s="31"/>
      <c r="N7" s="33"/>
      <c r="O7" s="33"/>
      <c r="P7" s="33"/>
      <c r="Q7" s="33"/>
      <c r="R7" s="33"/>
      <c r="S7" s="36"/>
    </row>
    <row r="8" spans="1:21" x14ac:dyDescent="0.25">
      <c r="A8" s="26"/>
      <c r="B8" s="27"/>
      <c r="C8" s="17"/>
      <c r="D8" s="18"/>
      <c r="E8" s="19"/>
      <c r="F8" s="20"/>
      <c r="G8" s="21"/>
      <c r="H8" s="28"/>
      <c r="I8" s="30"/>
      <c r="J8" s="29"/>
      <c r="K8" s="18"/>
      <c r="L8" s="27"/>
      <c r="M8" s="31"/>
      <c r="N8" s="33"/>
      <c r="O8" s="33"/>
      <c r="P8" s="33"/>
      <c r="Q8" s="33"/>
      <c r="R8" s="33"/>
      <c r="S8" s="36"/>
    </row>
    <row r="9" spans="1:21" x14ac:dyDescent="0.25">
      <c r="A9" s="26">
        <v>1</v>
      </c>
      <c r="B9" s="27">
        <v>43160</v>
      </c>
      <c r="C9" s="17" t="s">
        <v>42</v>
      </c>
      <c r="D9" s="18">
        <v>111707</v>
      </c>
      <c r="E9" s="19">
        <v>264846</v>
      </c>
      <c r="F9" s="20">
        <v>45000</v>
      </c>
      <c r="G9" s="21" t="s">
        <v>43</v>
      </c>
      <c r="H9" s="18" t="s">
        <v>25</v>
      </c>
      <c r="I9" s="18" t="s">
        <v>26</v>
      </c>
      <c r="J9" s="18" t="s">
        <v>44</v>
      </c>
      <c r="K9" s="18" t="s">
        <v>26</v>
      </c>
      <c r="L9" s="17" t="s">
        <v>45</v>
      </c>
      <c r="M9" s="18" t="s">
        <v>28</v>
      </c>
      <c r="N9" s="18" t="s">
        <v>46</v>
      </c>
      <c r="O9" s="18" t="s">
        <v>47</v>
      </c>
      <c r="P9" s="18" t="s">
        <v>48</v>
      </c>
      <c r="Q9" s="18" t="s">
        <v>49</v>
      </c>
      <c r="R9" s="18" t="s">
        <v>50</v>
      </c>
      <c r="S9" s="18" t="s">
        <v>51</v>
      </c>
      <c r="T9" s="18"/>
      <c r="U9" s="25"/>
    </row>
    <row r="10" spans="1:21" x14ac:dyDescent="0.25">
      <c r="A10" s="26">
        <f>A9+1</f>
        <v>2</v>
      </c>
      <c r="B10" s="27">
        <v>43160</v>
      </c>
      <c r="C10" s="17" t="s">
        <v>42</v>
      </c>
      <c r="D10" s="18">
        <v>111708</v>
      </c>
      <c r="E10" s="19">
        <v>264833</v>
      </c>
      <c r="F10" s="20">
        <v>33000</v>
      </c>
      <c r="G10" s="21" t="s">
        <v>52</v>
      </c>
      <c r="H10" s="18" t="s">
        <v>25</v>
      </c>
      <c r="I10" s="18" t="s">
        <v>26</v>
      </c>
      <c r="J10" s="18" t="s">
        <v>44</v>
      </c>
      <c r="K10" s="18" t="s">
        <v>26</v>
      </c>
      <c r="L10" s="17" t="s">
        <v>45</v>
      </c>
      <c r="M10" s="18" t="s">
        <v>28</v>
      </c>
      <c r="N10" s="18" t="s">
        <v>46</v>
      </c>
      <c r="O10" s="18" t="s">
        <v>47</v>
      </c>
      <c r="P10" s="18" t="s">
        <v>48</v>
      </c>
      <c r="Q10" s="18" t="s">
        <v>49</v>
      </c>
      <c r="R10" s="18" t="s">
        <v>53</v>
      </c>
      <c r="S10" s="18" t="s">
        <v>54</v>
      </c>
      <c r="T10" s="18"/>
      <c r="U10" s="25"/>
    </row>
    <row r="11" spans="1:21" x14ac:dyDescent="0.25">
      <c r="A11" s="15"/>
      <c r="B11" s="27"/>
      <c r="C11" s="17"/>
      <c r="D11" s="18"/>
      <c r="E11" s="19"/>
      <c r="F11" s="20"/>
      <c r="G11" s="21"/>
      <c r="H11" s="22"/>
      <c r="I11" s="22"/>
      <c r="J11" s="23"/>
      <c r="K11" s="18"/>
      <c r="L11" s="17"/>
      <c r="M11" s="18"/>
      <c r="N11" s="18"/>
      <c r="O11" s="18"/>
      <c r="P11" s="24"/>
      <c r="Q11" s="24"/>
      <c r="R11" s="18"/>
      <c r="S11" s="18"/>
      <c r="T11" s="18"/>
      <c r="U11" s="25"/>
    </row>
    <row r="12" spans="1:21" x14ac:dyDescent="0.25">
      <c r="A12" s="15"/>
      <c r="B12" s="27"/>
      <c r="C12" s="17" t="s">
        <v>37</v>
      </c>
      <c r="D12" s="18" t="s">
        <v>55</v>
      </c>
      <c r="E12" s="19"/>
      <c r="F12" s="20">
        <f>SUM(F9:F11)</f>
        <v>78000</v>
      </c>
      <c r="G12" s="21"/>
      <c r="H12" s="22"/>
      <c r="I12" s="22"/>
      <c r="J12" s="23"/>
      <c r="K12" s="18"/>
      <c r="L12" s="18"/>
      <c r="M12" s="18"/>
      <c r="N12" s="18"/>
      <c r="O12" s="18"/>
      <c r="P12" s="24"/>
      <c r="Q12" s="24"/>
      <c r="R12" s="18"/>
      <c r="S12" s="18"/>
      <c r="T12" s="18"/>
      <c r="U12" s="25"/>
    </row>
    <row r="13" spans="1:21" x14ac:dyDescent="0.25">
      <c r="A13" s="15"/>
      <c r="B13" s="27"/>
      <c r="C13" s="17" t="s">
        <v>39</v>
      </c>
      <c r="D13" s="18" t="s">
        <v>55</v>
      </c>
      <c r="E13" s="19"/>
      <c r="F13" s="20">
        <f>F7+F12</f>
        <v>78000</v>
      </c>
      <c r="G13" s="21"/>
      <c r="H13" s="22"/>
      <c r="I13" s="22"/>
      <c r="J13" s="23"/>
      <c r="K13" s="18"/>
      <c r="L13" s="18"/>
      <c r="M13" s="18"/>
      <c r="N13" s="18"/>
      <c r="O13" s="18"/>
      <c r="P13" s="24"/>
      <c r="Q13" s="24"/>
      <c r="R13" s="18"/>
      <c r="S13" s="18"/>
      <c r="T13" s="18"/>
      <c r="U13" s="25"/>
    </row>
    <row r="14" spans="1:21" x14ac:dyDescent="0.25">
      <c r="A14" s="15"/>
      <c r="B14" s="27"/>
      <c r="C14" s="17" t="s">
        <v>40</v>
      </c>
      <c r="D14" s="18"/>
      <c r="E14" s="19"/>
      <c r="F14" s="20">
        <f>F5-F13</f>
        <v>239490</v>
      </c>
      <c r="G14" s="21"/>
      <c r="H14" s="22"/>
      <c r="I14" s="22"/>
      <c r="J14" s="23"/>
      <c r="K14" s="18"/>
      <c r="L14" s="18"/>
      <c r="M14" s="18"/>
      <c r="N14" s="18"/>
      <c r="O14" s="18"/>
      <c r="P14" s="24"/>
      <c r="Q14" s="24"/>
      <c r="R14" s="18"/>
      <c r="S14" s="18"/>
      <c r="T14" s="18"/>
      <c r="U14" s="25"/>
    </row>
    <row r="15" spans="1:21" x14ac:dyDescent="0.25">
      <c r="A15" s="15"/>
      <c r="B15" s="16"/>
      <c r="C15" s="17"/>
      <c r="D15" s="18"/>
      <c r="E15" s="19"/>
      <c r="F15" s="20"/>
      <c r="G15" s="21"/>
      <c r="H15" s="22"/>
      <c r="I15" s="22"/>
      <c r="J15" s="23"/>
      <c r="K15" s="18"/>
      <c r="L15" s="18"/>
      <c r="M15" s="18"/>
      <c r="N15" s="18"/>
      <c r="O15" s="18"/>
      <c r="P15" s="24"/>
      <c r="Q15" s="24"/>
      <c r="R15" s="18"/>
      <c r="S15" s="18"/>
      <c r="T15" s="18"/>
      <c r="U15" s="25"/>
    </row>
  </sheetData>
  <mergeCells count="17">
    <mergeCell ref="T3:U3"/>
    <mergeCell ref="I3:I4"/>
    <mergeCell ref="J3:J4"/>
    <mergeCell ref="K3:K4"/>
    <mergeCell ref="L3:O3"/>
    <mergeCell ref="P3:Q3"/>
    <mergeCell ref="R3:S3"/>
    <mergeCell ref="A1:U1"/>
    <mergeCell ref="A2:U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15">
    <cfRule type="duplicateValues" dxfId="239" priority="36"/>
  </conditionalFormatting>
  <conditionalFormatting sqref="D15">
    <cfRule type="duplicateValues" dxfId="238" priority="34"/>
    <cfRule type="duplicateValues" dxfId="237" priority="35"/>
  </conditionalFormatting>
  <conditionalFormatting sqref="E15">
    <cfRule type="duplicateValues" dxfId="236" priority="33"/>
  </conditionalFormatting>
  <conditionalFormatting sqref="E15">
    <cfRule type="duplicateValues" dxfId="235" priority="31"/>
    <cfRule type="duplicateValues" dxfId="234" priority="32"/>
  </conditionalFormatting>
  <conditionalFormatting sqref="D7:D8">
    <cfRule type="duplicateValues" dxfId="233" priority="30"/>
  </conditionalFormatting>
  <conditionalFormatting sqref="D7:D8">
    <cfRule type="duplicateValues" dxfId="232" priority="28"/>
    <cfRule type="duplicateValues" dxfId="231" priority="29"/>
  </conditionalFormatting>
  <conditionalFormatting sqref="D5">
    <cfRule type="duplicateValues" dxfId="230" priority="27"/>
  </conditionalFormatting>
  <conditionalFormatting sqref="D5">
    <cfRule type="duplicateValues" dxfId="229" priority="25"/>
    <cfRule type="duplicateValues" dxfId="228" priority="26"/>
  </conditionalFormatting>
  <conditionalFormatting sqref="E5">
    <cfRule type="duplicateValues" dxfId="227" priority="24"/>
  </conditionalFormatting>
  <conditionalFormatting sqref="E5">
    <cfRule type="duplicateValues" dxfId="226" priority="22"/>
    <cfRule type="duplicateValues" dxfId="225" priority="23"/>
  </conditionalFormatting>
  <conditionalFormatting sqref="D6:D14">
    <cfRule type="duplicateValues" dxfId="224" priority="21"/>
  </conditionalFormatting>
  <conditionalFormatting sqref="D6:D14">
    <cfRule type="duplicateValues" dxfId="223" priority="19"/>
    <cfRule type="duplicateValues" dxfId="222" priority="20"/>
  </conditionalFormatting>
  <conditionalFormatting sqref="E6:E14">
    <cfRule type="duplicateValues" dxfId="221" priority="18"/>
  </conditionalFormatting>
  <conditionalFormatting sqref="E6:E14">
    <cfRule type="duplicateValues" dxfId="220" priority="16"/>
    <cfRule type="duplicateValues" dxfId="219" priority="17"/>
  </conditionalFormatting>
  <conditionalFormatting sqref="H9:H10">
    <cfRule type="duplicateValues" dxfId="218" priority="15"/>
  </conditionalFormatting>
  <conditionalFormatting sqref="H9:H10">
    <cfRule type="duplicateValues" dxfId="217" priority="13"/>
    <cfRule type="duplicateValues" dxfId="216" priority="14"/>
  </conditionalFormatting>
  <conditionalFormatting sqref="I9:I10">
    <cfRule type="duplicateValues" dxfId="215" priority="12"/>
  </conditionalFormatting>
  <conditionalFormatting sqref="I9:I10">
    <cfRule type="duplicateValues" dxfId="214" priority="10"/>
    <cfRule type="duplicateValues" dxfId="213" priority="11"/>
  </conditionalFormatting>
  <conditionalFormatting sqref="K9:K10">
    <cfRule type="duplicateValues" dxfId="212" priority="9"/>
  </conditionalFormatting>
  <conditionalFormatting sqref="K9:K10">
    <cfRule type="duplicateValues" dxfId="211" priority="7"/>
    <cfRule type="duplicateValues" dxfId="210" priority="8"/>
  </conditionalFormatting>
  <conditionalFormatting sqref="J9">
    <cfRule type="duplicateValues" dxfId="209" priority="6"/>
  </conditionalFormatting>
  <conditionalFormatting sqref="J9">
    <cfRule type="duplicateValues" dxfId="208" priority="4"/>
    <cfRule type="duplicateValues" dxfId="207" priority="5"/>
  </conditionalFormatting>
  <conditionalFormatting sqref="J10">
    <cfRule type="duplicateValues" dxfId="206" priority="3"/>
  </conditionalFormatting>
  <conditionalFormatting sqref="J10">
    <cfRule type="duplicateValues" dxfId="205" priority="1"/>
    <cfRule type="duplicateValues" dxfId="204" priority="2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opLeftCell="C1" workbookViewId="0">
      <selection activeCell="I16" sqref="I16"/>
    </sheetView>
  </sheetViews>
  <sheetFormatPr defaultRowHeight="15" x14ac:dyDescent="0.25"/>
  <cols>
    <col min="2" max="2" width="12.7109375" customWidth="1"/>
    <col min="3" max="3" width="35.42578125" bestFit="1" customWidth="1"/>
    <col min="4" max="4" width="15.7109375" customWidth="1"/>
    <col min="12" max="12" width="15.7109375" customWidth="1"/>
    <col min="15" max="15" width="12.85546875" customWidth="1"/>
    <col min="16" max="16" width="13" customWidth="1"/>
  </cols>
  <sheetData>
    <row r="1" spans="1:21" ht="25.5" x14ac:dyDescent="0.25">
      <c r="A1" s="37" t="s">
        <v>56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9"/>
    </row>
    <row r="2" spans="1:21" x14ac:dyDescent="0.25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2"/>
    </row>
    <row r="3" spans="1:21" x14ac:dyDescent="0.25">
      <c r="A3" s="43" t="s">
        <v>1</v>
      </c>
      <c r="B3" s="44" t="s">
        <v>2</v>
      </c>
      <c r="C3" s="44" t="s">
        <v>3</v>
      </c>
      <c r="D3" s="44" t="s">
        <v>4</v>
      </c>
      <c r="E3" s="44" t="s">
        <v>5</v>
      </c>
      <c r="F3" s="44" t="s">
        <v>6</v>
      </c>
      <c r="G3" s="44" t="s">
        <v>7</v>
      </c>
      <c r="H3" s="44" t="s">
        <v>8</v>
      </c>
      <c r="I3" s="44" t="s">
        <v>9</v>
      </c>
      <c r="J3" s="44" t="s">
        <v>10</v>
      </c>
      <c r="K3" s="44" t="s">
        <v>11</v>
      </c>
      <c r="L3" s="44" t="s">
        <v>12</v>
      </c>
      <c r="M3" s="44"/>
      <c r="N3" s="44"/>
      <c r="O3" s="44"/>
      <c r="P3" s="44" t="s">
        <v>13</v>
      </c>
      <c r="Q3" s="44"/>
      <c r="R3" s="44" t="s">
        <v>14</v>
      </c>
      <c r="S3" s="44"/>
      <c r="T3" s="44" t="s">
        <v>15</v>
      </c>
      <c r="U3" s="45"/>
    </row>
    <row r="4" spans="1:21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6" t="s">
        <v>16</v>
      </c>
      <c r="M4" s="46" t="s">
        <v>17</v>
      </c>
      <c r="N4" s="46" t="s">
        <v>18</v>
      </c>
      <c r="O4" s="46" t="s">
        <v>19</v>
      </c>
      <c r="P4" s="46" t="s">
        <v>20</v>
      </c>
      <c r="Q4" s="46" t="s">
        <v>21</v>
      </c>
      <c r="R4" s="46" t="s">
        <v>20</v>
      </c>
      <c r="S4" s="46" t="s">
        <v>21</v>
      </c>
      <c r="T4" s="46" t="s">
        <v>20</v>
      </c>
      <c r="U4" s="47" t="s">
        <v>21</v>
      </c>
    </row>
    <row r="5" spans="1:21" x14ac:dyDescent="0.25">
      <c r="A5" s="48"/>
      <c r="B5" s="49"/>
      <c r="C5" s="50" t="s">
        <v>22</v>
      </c>
      <c r="D5" s="50"/>
      <c r="E5" s="50"/>
      <c r="F5" s="51">
        <v>239490</v>
      </c>
      <c r="G5" s="52"/>
      <c r="H5" s="53"/>
      <c r="I5" s="53"/>
      <c r="J5" s="54"/>
      <c r="K5" s="50"/>
      <c r="L5" s="50"/>
      <c r="M5" s="50"/>
      <c r="N5" s="50"/>
      <c r="O5" s="50"/>
      <c r="P5" s="53"/>
      <c r="Q5" s="53"/>
      <c r="R5" s="50"/>
      <c r="S5" s="50"/>
      <c r="T5" s="50"/>
      <c r="U5" s="55"/>
    </row>
    <row r="6" spans="1:21" x14ac:dyDescent="0.25">
      <c r="A6" s="56"/>
      <c r="B6" s="57"/>
      <c r="C6" s="57"/>
      <c r="D6" s="50"/>
      <c r="E6" s="50"/>
      <c r="F6" s="51"/>
      <c r="G6" s="52"/>
      <c r="H6" s="58"/>
      <c r="I6" s="59"/>
      <c r="J6" s="60"/>
      <c r="K6" s="50"/>
      <c r="L6" s="57"/>
      <c r="M6" s="61"/>
      <c r="N6" s="62"/>
      <c r="O6" s="62"/>
      <c r="P6" s="62"/>
      <c r="Q6" s="62"/>
      <c r="R6" s="62"/>
      <c r="S6" s="63"/>
      <c r="T6" s="64"/>
      <c r="U6" s="64"/>
    </row>
    <row r="7" spans="1:21" x14ac:dyDescent="0.25">
      <c r="A7" s="56"/>
      <c r="B7" s="57"/>
      <c r="C7" s="50" t="s">
        <v>35</v>
      </c>
      <c r="D7" s="50" t="s">
        <v>38</v>
      </c>
      <c r="E7" s="50"/>
      <c r="F7" s="51">
        <v>0</v>
      </c>
      <c r="G7" s="52"/>
      <c r="H7" s="58"/>
      <c r="I7" s="59"/>
      <c r="J7" s="60"/>
      <c r="K7" s="50"/>
      <c r="L7" s="57"/>
      <c r="M7" s="61"/>
      <c r="N7" s="62"/>
      <c r="O7" s="62"/>
      <c r="P7" s="62"/>
      <c r="Q7" s="62"/>
      <c r="R7" s="62"/>
      <c r="S7" s="63"/>
      <c r="T7" s="64"/>
      <c r="U7" s="64"/>
    </row>
    <row r="8" spans="1:21" x14ac:dyDescent="0.25">
      <c r="A8" s="56"/>
      <c r="B8" s="57"/>
      <c r="C8" s="50"/>
      <c r="D8" s="50"/>
      <c r="E8" s="50"/>
      <c r="F8" s="51"/>
      <c r="G8" s="52"/>
      <c r="H8" s="58"/>
      <c r="I8" s="59"/>
      <c r="J8" s="60"/>
      <c r="K8" s="50"/>
      <c r="L8" s="57"/>
      <c r="M8" s="61"/>
      <c r="N8" s="62"/>
      <c r="O8" s="62"/>
      <c r="P8" s="62"/>
      <c r="Q8" s="62"/>
      <c r="R8" s="62"/>
      <c r="S8" s="63"/>
      <c r="T8" s="64"/>
      <c r="U8" s="64"/>
    </row>
    <row r="9" spans="1:21" x14ac:dyDescent="0.25">
      <c r="A9" s="56">
        <v>1</v>
      </c>
      <c r="B9" s="57">
        <v>43161</v>
      </c>
      <c r="C9" s="50" t="s">
        <v>42</v>
      </c>
      <c r="D9" s="50"/>
      <c r="E9" s="50">
        <v>264847</v>
      </c>
      <c r="F9" s="51">
        <v>40000</v>
      </c>
      <c r="G9" s="52" t="s">
        <v>57</v>
      </c>
      <c r="H9" s="50" t="s">
        <v>25</v>
      </c>
      <c r="I9" s="50" t="s">
        <v>26</v>
      </c>
      <c r="J9" s="50" t="s">
        <v>44</v>
      </c>
      <c r="K9" s="50" t="s">
        <v>26</v>
      </c>
      <c r="L9" s="50" t="s">
        <v>45</v>
      </c>
      <c r="M9" s="50" t="s">
        <v>28</v>
      </c>
      <c r="N9" s="50" t="s">
        <v>29</v>
      </c>
      <c r="O9" s="50" t="s">
        <v>47</v>
      </c>
      <c r="P9" s="50" t="s">
        <v>48</v>
      </c>
      <c r="Q9" s="50" t="s">
        <v>49</v>
      </c>
      <c r="R9" s="50" t="s">
        <v>58</v>
      </c>
      <c r="S9" s="50" t="s">
        <v>51</v>
      </c>
      <c r="T9" s="50"/>
      <c r="U9" s="55"/>
    </row>
    <row r="10" spans="1:21" x14ac:dyDescent="0.25">
      <c r="A10" s="56">
        <v>2</v>
      </c>
      <c r="B10" s="57">
        <v>43161</v>
      </c>
      <c r="C10" s="50" t="s">
        <v>59</v>
      </c>
      <c r="D10" s="50"/>
      <c r="E10" s="50">
        <v>264849</v>
      </c>
      <c r="F10" s="51">
        <v>40000</v>
      </c>
      <c r="G10" s="52" t="s">
        <v>60</v>
      </c>
      <c r="H10" s="50" t="s">
        <v>25</v>
      </c>
      <c r="I10" s="50" t="s">
        <v>26</v>
      </c>
      <c r="J10" s="50" t="s">
        <v>44</v>
      </c>
      <c r="K10" s="50" t="s">
        <v>26</v>
      </c>
      <c r="L10" s="50" t="s">
        <v>61</v>
      </c>
      <c r="M10" s="50" t="s">
        <v>28</v>
      </c>
      <c r="N10" s="50" t="s">
        <v>29</v>
      </c>
      <c r="O10" s="50" t="s">
        <v>47</v>
      </c>
      <c r="P10" s="50" t="s">
        <v>48</v>
      </c>
      <c r="Q10" s="50" t="s">
        <v>49</v>
      </c>
      <c r="R10" s="50" t="s">
        <v>62</v>
      </c>
      <c r="S10" s="50" t="s">
        <v>63</v>
      </c>
      <c r="T10" s="50"/>
      <c r="U10" s="55"/>
    </row>
    <row r="11" spans="1:21" x14ac:dyDescent="0.25">
      <c r="A11" s="48"/>
      <c r="B11" s="57"/>
      <c r="C11" s="50"/>
      <c r="D11" s="50"/>
      <c r="E11" s="50"/>
      <c r="F11" s="51"/>
      <c r="G11" s="52"/>
      <c r="H11" s="53"/>
      <c r="I11" s="53"/>
      <c r="J11" s="54"/>
      <c r="K11" s="50"/>
      <c r="L11" s="50"/>
      <c r="M11" s="50"/>
      <c r="N11" s="50"/>
      <c r="O11" s="50"/>
      <c r="P11" s="53"/>
      <c r="Q11" s="53"/>
      <c r="R11" s="50"/>
      <c r="S11" s="50"/>
      <c r="T11" s="50"/>
      <c r="U11" s="55"/>
    </row>
    <row r="12" spans="1:21" x14ac:dyDescent="0.25">
      <c r="A12" s="48"/>
      <c r="B12" s="57"/>
      <c r="C12" s="50" t="s">
        <v>37</v>
      </c>
      <c r="D12" s="50" t="s">
        <v>55</v>
      </c>
      <c r="E12" s="50"/>
      <c r="F12" s="51">
        <v>80000</v>
      </c>
      <c r="G12" s="52"/>
      <c r="H12" s="53"/>
      <c r="I12" s="53"/>
      <c r="J12" s="54"/>
      <c r="K12" s="50"/>
      <c r="L12" s="50"/>
      <c r="M12" s="50"/>
      <c r="N12" s="50"/>
      <c r="O12" s="50"/>
      <c r="P12" s="53"/>
      <c r="Q12" s="53"/>
      <c r="R12" s="50"/>
      <c r="S12" s="50"/>
      <c r="T12" s="50"/>
      <c r="U12" s="55"/>
    </row>
    <row r="13" spans="1:21" x14ac:dyDescent="0.25">
      <c r="A13" s="48"/>
      <c r="B13" s="57"/>
      <c r="C13" s="50" t="s">
        <v>39</v>
      </c>
      <c r="D13" s="50" t="s">
        <v>55</v>
      </c>
      <c r="E13" s="50"/>
      <c r="F13" s="51">
        <v>80000</v>
      </c>
      <c r="G13" s="52"/>
      <c r="H13" s="53"/>
      <c r="I13" s="53"/>
      <c r="J13" s="54"/>
      <c r="K13" s="50"/>
      <c r="L13" s="50"/>
      <c r="M13" s="50"/>
      <c r="N13" s="50"/>
      <c r="O13" s="50"/>
      <c r="P13" s="53"/>
      <c r="Q13" s="53"/>
      <c r="R13" s="50"/>
      <c r="S13" s="50"/>
      <c r="T13" s="50"/>
      <c r="U13" s="55"/>
    </row>
    <row r="14" spans="1:21" x14ac:dyDescent="0.25">
      <c r="A14" s="48"/>
      <c r="B14" s="57"/>
      <c r="C14" s="50" t="s">
        <v>40</v>
      </c>
      <c r="D14" s="50"/>
      <c r="E14" s="50"/>
      <c r="F14" s="51">
        <v>159490</v>
      </c>
      <c r="G14" s="52"/>
      <c r="H14" s="53"/>
      <c r="I14" s="53"/>
      <c r="J14" s="54"/>
      <c r="K14" s="50"/>
      <c r="L14" s="50"/>
      <c r="M14" s="50"/>
      <c r="N14" s="50"/>
      <c r="O14" s="50"/>
      <c r="P14" s="53"/>
      <c r="Q14" s="53"/>
      <c r="R14" s="50"/>
      <c r="S14" s="50"/>
      <c r="T14" s="50"/>
      <c r="U14" s="55"/>
    </row>
    <row r="15" spans="1:21" x14ac:dyDescent="0.25">
      <c r="A15" s="48"/>
      <c r="B15" s="49"/>
      <c r="C15" s="50"/>
      <c r="D15" s="50"/>
      <c r="E15" s="50"/>
      <c r="F15" s="51"/>
      <c r="G15" s="52"/>
      <c r="H15" s="53"/>
      <c r="I15" s="53"/>
      <c r="J15" s="54"/>
      <c r="K15" s="50"/>
      <c r="L15" s="50"/>
      <c r="M15" s="50"/>
      <c r="N15" s="50"/>
      <c r="O15" s="50"/>
      <c r="P15" s="53"/>
      <c r="Q15" s="53"/>
      <c r="R15" s="50"/>
      <c r="S15" s="50"/>
      <c r="T15" s="50"/>
      <c r="U15" s="55"/>
    </row>
  </sheetData>
  <mergeCells count="17">
    <mergeCell ref="T3:U3"/>
    <mergeCell ref="I3:I4"/>
    <mergeCell ref="J3:J4"/>
    <mergeCell ref="K3:K4"/>
    <mergeCell ref="L3:O3"/>
    <mergeCell ref="P3:Q3"/>
    <mergeCell ref="R3:S3"/>
    <mergeCell ref="A1:U1"/>
    <mergeCell ref="A2:U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sqref="A1:XFD1048576"/>
    </sheetView>
  </sheetViews>
  <sheetFormatPr defaultColWidth="9.140625" defaultRowHeight="15" x14ac:dyDescent="0.25"/>
  <cols>
    <col min="1" max="1" width="5" style="4" bestFit="1" customWidth="1"/>
    <col min="2" max="2" width="12.28515625" style="4" customWidth="1"/>
    <col min="3" max="3" width="42.85546875" style="4" customWidth="1"/>
    <col min="4" max="4" width="13.28515625" style="4" customWidth="1"/>
    <col min="5" max="5" width="11" style="4" customWidth="1"/>
    <col min="6" max="7" width="14.5703125" style="4" customWidth="1"/>
    <col min="8" max="8" width="8.42578125" style="4" customWidth="1"/>
    <col min="9" max="9" width="13.7109375" style="4" customWidth="1"/>
    <col min="10" max="10" width="8.5703125" style="4" customWidth="1"/>
    <col min="11" max="11" width="13.42578125" style="4" customWidth="1"/>
    <col min="12" max="12" width="39.85546875" style="4" customWidth="1"/>
    <col min="13" max="13" width="13.140625" style="4" customWidth="1"/>
    <col min="14" max="14" width="12.7109375" style="4" customWidth="1"/>
    <col min="15" max="15" width="14.28515625" style="4" customWidth="1"/>
    <col min="16" max="16" width="14.5703125" style="4" customWidth="1"/>
    <col min="17" max="17" width="16.28515625" style="4" customWidth="1"/>
    <col min="18" max="18" width="11.5703125" style="4" customWidth="1"/>
    <col min="19" max="19" width="17.42578125" style="4" customWidth="1"/>
    <col min="20" max="20" width="12.42578125" style="4" customWidth="1"/>
    <col min="21" max="21" width="18.85546875" style="4" bestFit="1" customWidth="1"/>
    <col min="22" max="16384" width="9.140625" style="4"/>
  </cols>
  <sheetData>
    <row r="1" spans="1:21" ht="25.5" x14ac:dyDescent="0.35">
      <c r="A1" s="1" t="s">
        <v>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</row>
    <row r="2" spans="1:2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7"/>
    </row>
    <row r="3" spans="1:21" x14ac:dyDescent="0.25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0" t="s">
        <v>8</v>
      </c>
      <c r="I3" s="9" t="s">
        <v>9</v>
      </c>
      <c r="J3" s="9" t="s">
        <v>10</v>
      </c>
      <c r="K3" s="9" t="s">
        <v>11</v>
      </c>
      <c r="L3" s="10" t="s">
        <v>12</v>
      </c>
      <c r="M3" s="10"/>
      <c r="N3" s="10"/>
      <c r="O3" s="10"/>
      <c r="P3" s="9" t="s">
        <v>13</v>
      </c>
      <c r="Q3" s="9"/>
      <c r="R3" s="10" t="s">
        <v>14</v>
      </c>
      <c r="S3" s="10"/>
      <c r="T3" s="10" t="s">
        <v>15</v>
      </c>
      <c r="U3" s="11"/>
    </row>
    <row r="4" spans="1:21" x14ac:dyDescent="0.25">
      <c r="A4" s="8"/>
      <c r="B4" s="9"/>
      <c r="C4" s="9"/>
      <c r="D4" s="9"/>
      <c r="E4" s="9"/>
      <c r="F4" s="9"/>
      <c r="G4" s="9"/>
      <c r="H4" s="10"/>
      <c r="I4" s="9"/>
      <c r="J4" s="9"/>
      <c r="K4" s="9"/>
      <c r="L4" s="12" t="s">
        <v>16</v>
      </c>
      <c r="M4" s="13" t="s">
        <v>17</v>
      </c>
      <c r="N4" s="13" t="s">
        <v>18</v>
      </c>
      <c r="O4" s="13" t="s">
        <v>19</v>
      </c>
      <c r="P4" s="12" t="s">
        <v>20</v>
      </c>
      <c r="Q4" s="12" t="s">
        <v>21</v>
      </c>
      <c r="R4" s="12" t="s">
        <v>20</v>
      </c>
      <c r="S4" s="12" t="s">
        <v>21</v>
      </c>
      <c r="T4" s="12" t="s">
        <v>20</v>
      </c>
      <c r="U4" s="14" t="s">
        <v>21</v>
      </c>
    </row>
    <row r="5" spans="1:21" x14ac:dyDescent="0.25">
      <c r="A5" s="15"/>
      <c r="B5" s="16"/>
      <c r="C5" s="17" t="s">
        <v>22</v>
      </c>
      <c r="D5" s="18"/>
      <c r="E5" s="19"/>
      <c r="F5" s="20">
        <v>159490</v>
      </c>
      <c r="G5" s="21"/>
      <c r="H5" s="22"/>
      <c r="I5" s="22"/>
      <c r="J5" s="23"/>
      <c r="K5" s="18"/>
      <c r="L5" s="18"/>
      <c r="M5" s="18"/>
      <c r="N5" s="18"/>
      <c r="O5" s="18"/>
      <c r="P5" s="24"/>
      <c r="Q5" s="24"/>
      <c r="R5" s="18"/>
      <c r="S5" s="18"/>
      <c r="T5" s="18"/>
      <c r="U5" s="25"/>
    </row>
    <row r="6" spans="1:21" x14ac:dyDescent="0.25">
      <c r="A6" s="26"/>
      <c r="B6" s="27"/>
      <c r="C6" s="27"/>
      <c r="D6" s="18"/>
      <c r="E6" s="19"/>
      <c r="F6" s="20"/>
      <c r="G6" s="21"/>
      <c r="H6" s="28"/>
      <c r="I6" s="30"/>
      <c r="J6" s="29"/>
      <c r="K6" s="18"/>
      <c r="L6" s="27"/>
      <c r="M6" s="31"/>
      <c r="N6" s="33"/>
      <c r="O6" s="33"/>
      <c r="P6" s="33"/>
      <c r="Q6" s="33"/>
      <c r="R6" s="33"/>
      <c r="S6" s="36"/>
    </row>
    <row r="7" spans="1:21" x14ac:dyDescent="0.25">
      <c r="A7" s="26"/>
      <c r="B7" s="27"/>
      <c r="C7" s="17" t="s">
        <v>35</v>
      </c>
      <c r="D7" s="18" t="s">
        <v>38</v>
      </c>
      <c r="E7" s="19"/>
      <c r="F7" s="20">
        <f>SUM(F6:F6)</f>
        <v>0</v>
      </c>
      <c r="G7" s="21"/>
      <c r="H7" s="28"/>
      <c r="I7" s="30"/>
      <c r="J7" s="29"/>
      <c r="K7" s="18"/>
      <c r="L7" s="27"/>
      <c r="M7" s="31"/>
      <c r="N7" s="33"/>
      <c r="O7" s="33"/>
      <c r="P7" s="33"/>
      <c r="Q7" s="33"/>
      <c r="R7" s="33"/>
      <c r="S7" s="36"/>
    </row>
    <row r="8" spans="1:21" x14ac:dyDescent="0.25">
      <c r="A8" s="26"/>
      <c r="B8" s="27"/>
      <c r="C8" s="17"/>
      <c r="D8" s="18"/>
      <c r="E8" s="19"/>
      <c r="F8" s="20"/>
      <c r="G8" s="21"/>
      <c r="H8" s="28"/>
      <c r="I8" s="30"/>
      <c r="J8" s="29"/>
      <c r="K8" s="18"/>
      <c r="L8" s="27"/>
      <c r="M8" s="31"/>
      <c r="N8" s="33"/>
      <c r="O8" s="33"/>
      <c r="P8" s="33"/>
      <c r="Q8" s="33"/>
      <c r="R8" s="33"/>
      <c r="S8" s="36"/>
    </row>
    <row r="9" spans="1:21" x14ac:dyDescent="0.25">
      <c r="A9" s="26">
        <v>1</v>
      </c>
      <c r="B9" s="27">
        <v>43161</v>
      </c>
      <c r="C9" s="17" t="s">
        <v>42</v>
      </c>
      <c r="D9" s="18"/>
      <c r="E9" s="19">
        <v>264848</v>
      </c>
      <c r="F9" s="20">
        <v>45000</v>
      </c>
      <c r="G9" s="21" t="s">
        <v>43</v>
      </c>
      <c r="H9" s="18" t="s">
        <v>25</v>
      </c>
      <c r="I9" s="18" t="s">
        <v>26</v>
      </c>
      <c r="J9" s="18" t="s">
        <v>44</v>
      </c>
      <c r="K9" s="18" t="s">
        <v>26</v>
      </c>
      <c r="L9" s="17" t="s">
        <v>45</v>
      </c>
      <c r="M9" s="18" t="s">
        <v>28</v>
      </c>
      <c r="N9" s="18" t="s">
        <v>29</v>
      </c>
      <c r="O9" s="18" t="s">
        <v>47</v>
      </c>
      <c r="P9" s="18" t="s">
        <v>65</v>
      </c>
      <c r="Q9" s="18" t="s">
        <v>66</v>
      </c>
      <c r="R9" s="18" t="s">
        <v>50</v>
      </c>
      <c r="S9" s="18" t="s">
        <v>51</v>
      </c>
      <c r="T9" s="18"/>
      <c r="U9" s="25"/>
    </row>
    <row r="10" spans="1:21" x14ac:dyDescent="0.25">
      <c r="A10" s="15"/>
      <c r="B10" s="27"/>
      <c r="C10" s="17"/>
      <c r="D10" s="18"/>
      <c r="E10" s="19"/>
      <c r="F10" s="20"/>
      <c r="G10" s="21"/>
      <c r="H10" s="22"/>
      <c r="I10" s="22"/>
      <c r="J10" s="23"/>
      <c r="K10" s="18"/>
      <c r="L10" s="17"/>
      <c r="M10" s="18"/>
      <c r="N10" s="18"/>
      <c r="O10" s="18"/>
      <c r="P10" s="24"/>
      <c r="Q10" s="24"/>
      <c r="R10" s="18"/>
      <c r="S10" s="18"/>
      <c r="T10" s="18"/>
      <c r="U10" s="25"/>
    </row>
    <row r="11" spans="1:21" x14ac:dyDescent="0.25">
      <c r="A11" s="15"/>
      <c r="B11" s="27"/>
      <c r="C11" s="17" t="s">
        <v>37</v>
      </c>
      <c r="D11" s="18" t="s">
        <v>36</v>
      </c>
      <c r="E11" s="19"/>
      <c r="F11" s="20">
        <f>SUM(F9:F10)</f>
        <v>45000</v>
      </c>
      <c r="G11" s="21"/>
      <c r="H11" s="22"/>
      <c r="I11" s="22"/>
      <c r="J11" s="23"/>
      <c r="K11" s="18"/>
      <c r="L11" s="18"/>
      <c r="M11" s="18"/>
      <c r="N11" s="18"/>
      <c r="O11" s="18"/>
      <c r="P11" s="24"/>
      <c r="Q11" s="24"/>
      <c r="R11" s="18"/>
      <c r="S11" s="18"/>
      <c r="T11" s="18"/>
      <c r="U11" s="25"/>
    </row>
    <row r="12" spans="1:21" x14ac:dyDescent="0.25">
      <c r="A12" s="15"/>
      <c r="B12" s="27"/>
      <c r="C12" s="17" t="s">
        <v>39</v>
      </c>
      <c r="D12" s="18" t="s">
        <v>36</v>
      </c>
      <c r="E12" s="19"/>
      <c r="F12" s="20">
        <f>F7+F11</f>
        <v>45000</v>
      </c>
      <c r="G12" s="21"/>
      <c r="H12" s="22"/>
      <c r="I12" s="22"/>
      <c r="J12" s="23"/>
      <c r="K12" s="18"/>
      <c r="L12" s="18"/>
      <c r="M12" s="18"/>
      <c r="N12" s="18"/>
      <c r="O12" s="18"/>
      <c r="P12" s="24"/>
      <c r="Q12" s="24"/>
      <c r="R12" s="18"/>
      <c r="S12" s="18"/>
      <c r="T12" s="18"/>
      <c r="U12" s="25"/>
    </row>
    <row r="13" spans="1:21" x14ac:dyDescent="0.25">
      <c r="A13" s="15"/>
      <c r="B13" s="27"/>
      <c r="C13" s="17" t="s">
        <v>40</v>
      </c>
      <c r="D13" s="18"/>
      <c r="E13" s="19"/>
      <c r="F13" s="20">
        <f>F5-F12</f>
        <v>114490</v>
      </c>
      <c r="G13" s="21"/>
      <c r="H13" s="22"/>
      <c r="I13" s="22"/>
      <c r="J13" s="23"/>
      <c r="K13" s="18"/>
      <c r="L13" s="18"/>
      <c r="M13" s="18"/>
      <c r="N13" s="18"/>
      <c r="O13" s="18"/>
      <c r="P13" s="24"/>
      <c r="Q13" s="24"/>
      <c r="R13" s="18"/>
      <c r="S13" s="18"/>
      <c r="T13" s="18"/>
      <c r="U13" s="25"/>
    </row>
    <row r="14" spans="1:21" x14ac:dyDescent="0.25">
      <c r="A14" s="15"/>
      <c r="B14" s="16"/>
      <c r="C14" s="17"/>
      <c r="D14" s="18"/>
      <c r="E14" s="19"/>
      <c r="F14" s="20"/>
      <c r="G14" s="21"/>
      <c r="H14" s="22"/>
      <c r="I14" s="22"/>
      <c r="J14" s="23"/>
      <c r="K14" s="18"/>
      <c r="L14" s="18"/>
      <c r="M14" s="18"/>
      <c r="N14" s="18"/>
      <c r="O14" s="18"/>
      <c r="P14" s="24"/>
      <c r="Q14" s="24"/>
      <c r="R14" s="18"/>
      <c r="S14" s="18"/>
      <c r="T14" s="18"/>
      <c r="U14" s="25"/>
    </row>
  </sheetData>
  <mergeCells count="17">
    <mergeCell ref="T3:U3"/>
    <mergeCell ref="I3:I4"/>
    <mergeCell ref="J3:J4"/>
    <mergeCell ref="K3:K4"/>
    <mergeCell ref="L3:O3"/>
    <mergeCell ref="P3:Q3"/>
    <mergeCell ref="R3:S3"/>
    <mergeCell ref="A1:U1"/>
    <mergeCell ref="A2:U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13">
    <cfRule type="duplicateValues" dxfId="203" priority="45"/>
  </conditionalFormatting>
  <conditionalFormatting sqref="D13">
    <cfRule type="duplicateValues" dxfId="202" priority="43"/>
    <cfRule type="duplicateValues" dxfId="201" priority="44"/>
  </conditionalFormatting>
  <conditionalFormatting sqref="E13">
    <cfRule type="duplicateValues" dxfId="200" priority="42"/>
  </conditionalFormatting>
  <conditionalFormatting sqref="E13">
    <cfRule type="duplicateValues" dxfId="199" priority="40"/>
    <cfRule type="duplicateValues" dxfId="198" priority="41"/>
  </conditionalFormatting>
  <conditionalFormatting sqref="D7">
    <cfRule type="duplicateValues" dxfId="197" priority="39"/>
  </conditionalFormatting>
  <conditionalFormatting sqref="D7">
    <cfRule type="duplicateValues" dxfId="196" priority="37"/>
    <cfRule type="duplicateValues" dxfId="195" priority="38"/>
  </conditionalFormatting>
  <conditionalFormatting sqref="D5">
    <cfRule type="duplicateValues" dxfId="194" priority="36"/>
  </conditionalFormatting>
  <conditionalFormatting sqref="D5">
    <cfRule type="duplicateValues" dxfId="193" priority="34"/>
    <cfRule type="duplicateValues" dxfId="192" priority="35"/>
  </conditionalFormatting>
  <conditionalFormatting sqref="E5">
    <cfRule type="duplicateValues" dxfId="191" priority="33"/>
  </conditionalFormatting>
  <conditionalFormatting sqref="E5">
    <cfRule type="duplicateValues" dxfId="190" priority="31"/>
    <cfRule type="duplicateValues" dxfId="189" priority="32"/>
  </conditionalFormatting>
  <conditionalFormatting sqref="E6:E13">
    <cfRule type="duplicateValues" dxfId="188" priority="46"/>
  </conditionalFormatting>
  <conditionalFormatting sqref="E6:E13">
    <cfRule type="duplicateValues" dxfId="187" priority="47"/>
    <cfRule type="duplicateValues" dxfId="186" priority="48"/>
  </conditionalFormatting>
  <conditionalFormatting sqref="D6:D13">
    <cfRule type="duplicateValues" dxfId="185" priority="49"/>
  </conditionalFormatting>
  <conditionalFormatting sqref="D6:D13">
    <cfRule type="duplicateValues" dxfId="184" priority="50"/>
    <cfRule type="duplicateValues" dxfId="183" priority="51"/>
  </conditionalFormatting>
  <conditionalFormatting sqref="D8">
    <cfRule type="duplicateValues" dxfId="182" priority="30"/>
  </conditionalFormatting>
  <conditionalFormatting sqref="D8">
    <cfRule type="duplicateValues" dxfId="181" priority="28"/>
    <cfRule type="duplicateValues" dxfId="180" priority="29"/>
  </conditionalFormatting>
  <conditionalFormatting sqref="E8">
    <cfRule type="duplicateValues" dxfId="179" priority="27"/>
  </conditionalFormatting>
  <conditionalFormatting sqref="E8">
    <cfRule type="duplicateValues" dxfId="178" priority="25"/>
    <cfRule type="duplicateValues" dxfId="177" priority="26"/>
  </conditionalFormatting>
  <conditionalFormatting sqref="H8">
    <cfRule type="duplicateValues" dxfId="176" priority="24"/>
  </conditionalFormatting>
  <conditionalFormatting sqref="H8">
    <cfRule type="duplicateValues" dxfId="175" priority="22"/>
    <cfRule type="duplicateValues" dxfId="174" priority="23"/>
  </conditionalFormatting>
  <conditionalFormatting sqref="I8">
    <cfRule type="duplicateValues" dxfId="173" priority="21"/>
  </conditionalFormatting>
  <conditionalFormatting sqref="I8">
    <cfRule type="duplicateValues" dxfId="172" priority="19"/>
    <cfRule type="duplicateValues" dxfId="171" priority="20"/>
  </conditionalFormatting>
  <conditionalFormatting sqref="K8">
    <cfRule type="duplicateValues" dxfId="170" priority="18"/>
  </conditionalFormatting>
  <conditionalFormatting sqref="K8">
    <cfRule type="duplicateValues" dxfId="169" priority="16"/>
    <cfRule type="duplicateValues" dxfId="168" priority="17"/>
  </conditionalFormatting>
  <conditionalFormatting sqref="J8">
    <cfRule type="duplicateValues" dxfId="167" priority="15"/>
  </conditionalFormatting>
  <conditionalFormatting sqref="J8">
    <cfRule type="duplicateValues" dxfId="166" priority="13"/>
    <cfRule type="duplicateValues" dxfId="165" priority="14"/>
  </conditionalFormatting>
  <conditionalFormatting sqref="D14">
    <cfRule type="duplicateValues" dxfId="164" priority="12"/>
  </conditionalFormatting>
  <conditionalFormatting sqref="D14">
    <cfRule type="duplicateValues" dxfId="163" priority="10"/>
    <cfRule type="duplicateValues" dxfId="162" priority="11"/>
  </conditionalFormatting>
  <conditionalFormatting sqref="E14">
    <cfRule type="duplicateValues" dxfId="161" priority="9"/>
  </conditionalFormatting>
  <conditionalFormatting sqref="E14">
    <cfRule type="duplicateValues" dxfId="160" priority="7"/>
    <cfRule type="duplicateValues" dxfId="159" priority="8"/>
  </conditionalFormatting>
  <conditionalFormatting sqref="D7:D8">
    <cfRule type="duplicateValues" dxfId="158" priority="6"/>
  </conditionalFormatting>
  <conditionalFormatting sqref="D7:D8">
    <cfRule type="duplicateValues" dxfId="157" priority="4"/>
    <cfRule type="duplicateValues" dxfId="156" priority="5"/>
  </conditionalFormatting>
  <conditionalFormatting sqref="J9">
    <cfRule type="duplicateValues" dxfId="155" priority="3"/>
  </conditionalFormatting>
  <conditionalFormatting sqref="J9">
    <cfRule type="duplicateValues" dxfId="154" priority="1"/>
    <cfRule type="duplicateValues" dxfId="153" priority="2"/>
  </conditionalFormatting>
  <conditionalFormatting sqref="E6:E12">
    <cfRule type="duplicateValues" dxfId="152" priority="52"/>
  </conditionalFormatting>
  <conditionalFormatting sqref="E6:E12">
    <cfRule type="duplicateValues" dxfId="151" priority="53"/>
    <cfRule type="duplicateValues" dxfId="150" priority="54"/>
  </conditionalFormatting>
  <conditionalFormatting sqref="D6:D12">
    <cfRule type="duplicateValues" dxfId="149" priority="55"/>
  </conditionalFormatting>
  <conditionalFormatting sqref="D6:D12">
    <cfRule type="duplicateValues" dxfId="148" priority="56"/>
    <cfRule type="duplicateValues" dxfId="147" priority="57"/>
  </conditionalFormatting>
  <conditionalFormatting sqref="H9">
    <cfRule type="duplicateValues" dxfId="146" priority="58"/>
  </conditionalFormatting>
  <conditionalFormatting sqref="H9">
    <cfRule type="duplicateValues" dxfId="145" priority="59"/>
    <cfRule type="duplicateValues" dxfId="144" priority="60"/>
  </conditionalFormatting>
  <conditionalFormatting sqref="I9">
    <cfRule type="duplicateValues" dxfId="143" priority="61"/>
  </conditionalFormatting>
  <conditionalFormatting sqref="I9">
    <cfRule type="duplicateValues" dxfId="142" priority="62"/>
    <cfRule type="duplicateValues" dxfId="141" priority="63"/>
  </conditionalFormatting>
  <conditionalFormatting sqref="K9">
    <cfRule type="duplicateValues" dxfId="140" priority="64"/>
  </conditionalFormatting>
  <conditionalFormatting sqref="K9">
    <cfRule type="duplicateValues" dxfId="139" priority="65"/>
    <cfRule type="duplicateValues" dxfId="138" priority="66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workbookViewId="0">
      <selection activeCell="D8" sqref="D8"/>
    </sheetView>
  </sheetViews>
  <sheetFormatPr defaultColWidth="9.140625" defaultRowHeight="15" x14ac:dyDescent="0.25"/>
  <cols>
    <col min="1" max="1" width="5" style="4" bestFit="1" customWidth="1"/>
    <col min="2" max="2" width="12.28515625" style="4" customWidth="1"/>
    <col min="3" max="3" width="42.85546875" style="4" customWidth="1"/>
    <col min="4" max="4" width="12" style="4" customWidth="1"/>
    <col min="5" max="5" width="11" style="4" customWidth="1"/>
    <col min="6" max="7" width="14.5703125" style="4" customWidth="1"/>
    <col min="8" max="8" width="8.42578125" style="4" customWidth="1"/>
    <col min="9" max="9" width="13.7109375" style="4" customWidth="1"/>
    <col min="10" max="10" width="8.5703125" style="4" customWidth="1"/>
    <col min="11" max="11" width="13.42578125" style="4" customWidth="1"/>
    <col min="12" max="12" width="39.85546875" style="4" customWidth="1"/>
    <col min="13" max="13" width="13.140625" style="4" customWidth="1"/>
    <col min="14" max="14" width="12.7109375" style="4" customWidth="1"/>
    <col min="15" max="15" width="14.28515625" style="4" customWidth="1"/>
    <col min="16" max="16" width="14.5703125" style="4" customWidth="1"/>
    <col min="17" max="17" width="16.28515625" style="4" customWidth="1"/>
    <col min="18" max="18" width="11.5703125" style="4" customWidth="1"/>
    <col min="19" max="19" width="17.42578125" style="4" customWidth="1"/>
    <col min="20" max="20" width="12.42578125" style="4" customWidth="1"/>
    <col min="21" max="21" width="18.85546875" style="4" bestFit="1" customWidth="1"/>
    <col min="22" max="16384" width="9.140625" style="4"/>
  </cols>
  <sheetData>
    <row r="1" spans="1:21" ht="17.25" customHeight="1" thickBot="1" x14ac:dyDescent="0.3">
      <c r="A1" s="65" t="s">
        <v>67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7"/>
    </row>
    <row r="2" spans="1:21" ht="21.75" thickBot="1" x14ac:dyDescent="0.4">
      <c r="A2" s="68" t="s">
        <v>68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70"/>
    </row>
    <row r="3" spans="1:21" x14ac:dyDescent="0.25">
      <c r="A3" s="71" t="s">
        <v>1</v>
      </c>
      <c r="B3" s="72" t="s">
        <v>2</v>
      </c>
      <c r="C3" s="72" t="s">
        <v>3</v>
      </c>
      <c r="D3" s="72" t="s">
        <v>4</v>
      </c>
      <c r="E3" s="72" t="s">
        <v>5</v>
      </c>
      <c r="F3" s="72" t="s">
        <v>6</v>
      </c>
      <c r="G3" s="72" t="s">
        <v>7</v>
      </c>
      <c r="H3" s="73" t="s">
        <v>8</v>
      </c>
      <c r="I3" s="72" t="s">
        <v>9</v>
      </c>
      <c r="J3" s="72" t="s">
        <v>10</v>
      </c>
      <c r="K3" s="72" t="s">
        <v>11</v>
      </c>
      <c r="L3" s="73" t="s">
        <v>12</v>
      </c>
      <c r="M3" s="73"/>
      <c r="N3" s="73"/>
      <c r="O3" s="73"/>
      <c r="P3" s="72" t="s">
        <v>13</v>
      </c>
      <c r="Q3" s="72"/>
      <c r="R3" s="73" t="s">
        <v>14</v>
      </c>
      <c r="S3" s="73"/>
      <c r="T3" s="73" t="s">
        <v>15</v>
      </c>
      <c r="U3" s="74"/>
    </row>
    <row r="4" spans="1:21" ht="15.75" thickBot="1" x14ac:dyDescent="0.3">
      <c r="A4" s="75"/>
      <c r="B4" s="76"/>
      <c r="C4" s="76"/>
      <c r="D4" s="76"/>
      <c r="E4" s="76"/>
      <c r="F4" s="76"/>
      <c r="G4" s="76"/>
      <c r="H4" s="77"/>
      <c r="I4" s="76"/>
      <c r="J4" s="76"/>
      <c r="K4" s="76"/>
      <c r="L4" s="78" t="s">
        <v>16</v>
      </c>
      <c r="M4" s="79" t="s">
        <v>17</v>
      </c>
      <c r="N4" s="79" t="s">
        <v>18</v>
      </c>
      <c r="O4" s="79" t="s">
        <v>19</v>
      </c>
      <c r="P4" s="78" t="s">
        <v>20</v>
      </c>
      <c r="Q4" s="78" t="s">
        <v>21</v>
      </c>
      <c r="R4" s="78" t="s">
        <v>20</v>
      </c>
      <c r="S4" s="78" t="s">
        <v>21</v>
      </c>
      <c r="T4" s="78" t="s">
        <v>20</v>
      </c>
      <c r="U4" s="80" t="s">
        <v>21</v>
      </c>
    </row>
    <row r="5" spans="1:21" ht="15.75" thickBot="1" x14ac:dyDescent="0.3">
      <c r="A5" s="81"/>
      <c r="B5" s="82"/>
      <c r="C5" s="83" t="s">
        <v>22</v>
      </c>
      <c r="D5" s="84"/>
      <c r="E5" s="85"/>
      <c r="F5" s="86">
        <v>100711</v>
      </c>
      <c r="G5" s="87"/>
      <c r="H5" s="88"/>
      <c r="I5" s="88"/>
      <c r="J5" s="89"/>
      <c r="K5" s="90"/>
      <c r="L5" s="90"/>
      <c r="M5" s="90"/>
      <c r="N5" s="90"/>
      <c r="O5" s="90"/>
      <c r="P5" s="91"/>
      <c r="Q5" s="91"/>
      <c r="R5" s="90"/>
      <c r="S5" s="90"/>
      <c r="T5" s="90"/>
      <c r="U5" s="92"/>
    </row>
    <row r="6" spans="1:21" x14ac:dyDescent="0.25">
      <c r="A6" s="26"/>
      <c r="B6" s="27"/>
      <c r="C6" s="93"/>
      <c r="D6" s="90"/>
      <c r="E6" s="94"/>
      <c r="F6" s="95"/>
      <c r="G6" s="21"/>
      <c r="H6" s="28"/>
      <c r="I6" s="30"/>
      <c r="J6" s="29"/>
      <c r="K6" s="18"/>
      <c r="L6" s="27"/>
      <c r="M6" s="31"/>
      <c r="N6" s="33"/>
      <c r="O6" s="33"/>
      <c r="P6" s="33"/>
      <c r="Q6" s="33"/>
      <c r="R6" s="33"/>
      <c r="S6" s="36"/>
    </row>
    <row r="7" spans="1:21" x14ac:dyDescent="0.25">
      <c r="A7" s="26"/>
      <c r="B7" s="27"/>
      <c r="C7" s="17" t="s">
        <v>35</v>
      </c>
      <c r="D7" s="18" t="s">
        <v>38</v>
      </c>
      <c r="E7" s="19"/>
      <c r="F7" s="20">
        <f>SUM(F6:F6)</f>
        <v>0</v>
      </c>
      <c r="G7" s="21"/>
      <c r="H7" s="28"/>
      <c r="I7" s="30"/>
      <c r="J7" s="29"/>
      <c r="K7" s="18"/>
      <c r="L7" s="27"/>
      <c r="M7" s="31"/>
      <c r="N7" s="33"/>
      <c r="O7" s="33"/>
      <c r="P7" s="33"/>
      <c r="Q7" s="33"/>
      <c r="R7" s="33"/>
      <c r="S7" s="36"/>
    </row>
    <row r="8" spans="1:21" x14ac:dyDescent="0.25">
      <c r="A8" s="26"/>
      <c r="B8" s="27"/>
      <c r="C8" s="17"/>
      <c r="D8" s="18"/>
      <c r="E8" s="19"/>
      <c r="F8" s="20"/>
      <c r="G8" s="21"/>
      <c r="H8" s="28"/>
      <c r="I8" s="30"/>
      <c r="J8" s="29"/>
      <c r="K8" s="18"/>
      <c r="L8" s="27"/>
      <c r="M8" s="31"/>
      <c r="N8" s="33"/>
      <c r="O8" s="33"/>
      <c r="P8" s="33"/>
      <c r="Q8" s="33"/>
      <c r="R8" s="33"/>
      <c r="S8" s="36"/>
    </row>
    <row r="9" spans="1:21" x14ac:dyDescent="0.25">
      <c r="A9" s="26">
        <v>1</v>
      </c>
      <c r="B9" s="27">
        <v>43164</v>
      </c>
      <c r="C9" s="17" t="s">
        <v>42</v>
      </c>
      <c r="D9" s="18">
        <v>111712</v>
      </c>
      <c r="E9" s="19">
        <v>264838</v>
      </c>
      <c r="F9" s="20">
        <v>40000</v>
      </c>
      <c r="G9" s="21" t="s">
        <v>60</v>
      </c>
      <c r="H9" s="18" t="s">
        <v>25</v>
      </c>
      <c r="I9" s="18" t="s">
        <v>26</v>
      </c>
      <c r="J9" s="18" t="s">
        <v>44</v>
      </c>
      <c r="K9" s="18" t="s">
        <v>26</v>
      </c>
      <c r="L9" s="17" t="s">
        <v>45</v>
      </c>
      <c r="M9" s="18" t="s">
        <v>28</v>
      </c>
      <c r="N9" s="18" t="s">
        <v>29</v>
      </c>
      <c r="O9" s="18" t="s">
        <v>47</v>
      </c>
      <c r="P9" s="18" t="s">
        <v>65</v>
      </c>
      <c r="Q9" s="18" t="s">
        <v>66</v>
      </c>
      <c r="R9" s="18" t="s">
        <v>69</v>
      </c>
      <c r="S9" s="18" t="s">
        <v>63</v>
      </c>
      <c r="T9" s="18"/>
      <c r="U9" s="25"/>
    </row>
    <row r="10" spans="1:21" x14ac:dyDescent="0.25">
      <c r="A10" s="26">
        <v>2</v>
      </c>
      <c r="B10" s="27">
        <v>43164</v>
      </c>
      <c r="C10" s="17" t="s">
        <v>42</v>
      </c>
      <c r="D10" s="18">
        <v>111713</v>
      </c>
      <c r="E10" s="19">
        <v>264850</v>
      </c>
      <c r="F10" s="20">
        <v>40000</v>
      </c>
      <c r="G10" s="21" t="s">
        <v>57</v>
      </c>
      <c r="H10" s="18" t="s">
        <v>25</v>
      </c>
      <c r="I10" s="18" t="s">
        <v>26</v>
      </c>
      <c r="J10" s="18" t="s">
        <v>44</v>
      </c>
      <c r="K10" s="18" t="s">
        <v>26</v>
      </c>
      <c r="L10" s="17" t="s">
        <v>45</v>
      </c>
      <c r="M10" s="18" t="s">
        <v>28</v>
      </c>
      <c r="N10" s="18" t="s">
        <v>29</v>
      </c>
      <c r="O10" s="18" t="s">
        <v>47</v>
      </c>
      <c r="P10" s="18" t="s">
        <v>65</v>
      </c>
      <c r="Q10" s="18" t="s">
        <v>66</v>
      </c>
      <c r="R10" s="18" t="s">
        <v>58</v>
      </c>
      <c r="S10" s="18" t="s">
        <v>70</v>
      </c>
      <c r="T10" s="18"/>
      <c r="U10" s="25"/>
    </row>
    <row r="11" spans="1:21" x14ac:dyDescent="0.25">
      <c r="A11" s="26"/>
      <c r="B11" s="27"/>
      <c r="C11" s="17"/>
      <c r="D11" s="18"/>
      <c r="E11" s="19"/>
      <c r="F11" s="20"/>
      <c r="G11" s="21"/>
      <c r="H11" s="18"/>
      <c r="I11" s="18"/>
      <c r="J11" s="18"/>
      <c r="K11" s="18"/>
      <c r="L11" s="17"/>
      <c r="M11" s="18"/>
      <c r="N11" s="18"/>
      <c r="O11" s="18"/>
      <c r="P11" s="18"/>
      <c r="Q11" s="18"/>
      <c r="R11" s="18"/>
      <c r="S11" s="18"/>
      <c r="T11" s="18"/>
      <c r="U11" s="25"/>
    </row>
    <row r="12" spans="1:21" x14ac:dyDescent="0.25">
      <c r="A12" s="15"/>
      <c r="B12" s="27"/>
      <c r="C12" s="17"/>
      <c r="D12" s="18"/>
      <c r="E12" s="19"/>
      <c r="F12" s="20"/>
      <c r="G12" s="21"/>
      <c r="H12" s="22"/>
      <c r="I12" s="22"/>
      <c r="J12" s="23"/>
      <c r="K12" s="18"/>
      <c r="L12" s="17"/>
      <c r="M12" s="18"/>
      <c r="N12" s="18"/>
      <c r="O12" s="18"/>
      <c r="P12" s="24"/>
      <c r="Q12" s="24"/>
      <c r="R12" s="18"/>
      <c r="S12" s="18"/>
      <c r="T12" s="18"/>
      <c r="U12" s="25"/>
    </row>
    <row r="13" spans="1:21" ht="15.75" thickBot="1" x14ac:dyDescent="0.3">
      <c r="A13" s="15"/>
      <c r="B13" s="27"/>
      <c r="C13" s="96" t="s">
        <v>37</v>
      </c>
      <c r="D13" s="97" t="s">
        <v>55</v>
      </c>
      <c r="E13" s="98"/>
      <c r="F13" s="99">
        <f>SUM(F9:F12)</f>
        <v>80000</v>
      </c>
      <c r="G13" s="21"/>
      <c r="H13" s="22"/>
      <c r="I13" s="22"/>
      <c r="J13" s="23"/>
      <c r="K13" s="18"/>
      <c r="L13" s="18"/>
      <c r="M13" s="18"/>
      <c r="N13" s="18"/>
      <c r="O13" s="18"/>
      <c r="P13" s="24"/>
      <c r="Q13" s="24"/>
      <c r="R13" s="18"/>
      <c r="S13" s="18"/>
      <c r="T13" s="18"/>
      <c r="U13" s="25"/>
    </row>
    <row r="14" spans="1:21" ht="15.75" thickBot="1" x14ac:dyDescent="0.3">
      <c r="A14" s="15"/>
      <c r="B14" s="100"/>
      <c r="C14" s="101" t="s">
        <v>39</v>
      </c>
      <c r="D14" s="102" t="s">
        <v>55</v>
      </c>
      <c r="E14" s="103"/>
      <c r="F14" s="104">
        <f>F7+F13</f>
        <v>80000</v>
      </c>
      <c r="G14" s="105"/>
      <c r="H14" s="22"/>
      <c r="I14" s="22"/>
      <c r="J14" s="23"/>
      <c r="K14" s="18"/>
      <c r="L14" s="18"/>
      <c r="M14" s="18"/>
      <c r="N14" s="18"/>
      <c r="O14" s="18"/>
      <c r="P14" s="24"/>
      <c r="Q14" s="24"/>
      <c r="R14" s="18"/>
      <c r="S14" s="18"/>
      <c r="T14" s="18"/>
      <c r="U14" s="25"/>
    </row>
    <row r="15" spans="1:21" ht="15.75" thickBot="1" x14ac:dyDescent="0.3">
      <c r="A15" s="15"/>
      <c r="B15" s="100"/>
      <c r="C15" s="83" t="s">
        <v>40</v>
      </c>
      <c r="D15" s="84"/>
      <c r="E15" s="85"/>
      <c r="F15" s="86">
        <f>F5-F14</f>
        <v>20711</v>
      </c>
      <c r="G15" s="105"/>
      <c r="H15" s="22"/>
      <c r="I15" s="22"/>
      <c r="J15" s="23"/>
      <c r="K15" s="18"/>
      <c r="L15" s="18"/>
      <c r="M15" s="18"/>
      <c r="N15" s="18"/>
      <c r="O15" s="18"/>
      <c r="P15" s="24"/>
      <c r="Q15" s="24"/>
      <c r="R15" s="18"/>
      <c r="S15" s="18"/>
      <c r="T15" s="18"/>
      <c r="U15" s="25"/>
    </row>
    <row r="16" spans="1:21" x14ac:dyDescent="0.25">
      <c r="A16" s="15"/>
      <c r="B16" s="16"/>
      <c r="C16" s="106"/>
      <c r="D16" s="90"/>
      <c r="E16" s="94"/>
      <c r="F16" s="95"/>
      <c r="G16" s="21"/>
      <c r="H16" s="22"/>
      <c r="I16" s="22"/>
      <c r="J16" s="23"/>
      <c r="K16" s="18"/>
      <c r="L16" s="18"/>
      <c r="M16" s="18"/>
      <c r="N16" s="18"/>
      <c r="O16" s="18"/>
      <c r="P16" s="24"/>
      <c r="Q16" s="24"/>
      <c r="R16" s="18"/>
      <c r="S16" s="18"/>
      <c r="T16" s="18"/>
      <c r="U16" s="25"/>
    </row>
  </sheetData>
  <mergeCells count="17">
    <mergeCell ref="T3:U3"/>
    <mergeCell ref="I3:I4"/>
    <mergeCell ref="J3:J4"/>
    <mergeCell ref="K3:K4"/>
    <mergeCell ref="L3:O3"/>
    <mergeCell ref="P3:Q3"/>
    <mergeCell ref="R3:S3"/>
    <mergeCell ref="A1:U1"/>
    <mergeCell ref="A2:U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15">
    <cfRule type="duplicateValues" dxfId="137" priority="66"/>
  </conditionalFormatting>
  <conditionalFormatting sqref="D15">
    <cfRule type="duplicateValues" dxfId="136" priority="64"/>
    <cfRule type="duplicateValues" dxfId="135" priority="65"/>
  </conditionalFormatting>
  <conditionalFormatting sqref="E15">
    <cfRule type="duplicateValues" dxfId="134" priority="63"/>
  </conditionalFormatting>
  <conditionalFormatting sqref="E15">
    <cfRule type="duplicateValues" dxfId="133" priority="61"/>
    <cfRule type="duplicateValues" dxfId="132" priority="62"/>
  </conditionalFormatting>
  <conditionalFormatting sqref="D7">
    <cfRule type="duplicateValues" dxfId="131" priority="60"/>
  </conditionalFormatting>
  <conditionalFormatting sqref="D7">
    <cfRule type="duplicateValues" dxfId="130" priority="58"/>
    <cfRule type="duplicateValues" dxfId="129" priority="59"/>
  </conditionalFormatting>
  <conditionalFormatting sqref="D5">
    <cfRule type="duplicateValues" dxfId="128" priority="57"/>
  </conditionalFormatting>
  <conditionalFormatting sqref="D5">
    <cfRule type="duplicateValues" dxfId="127" priority="55"/>
    <cfRule type="duplicateValues" dxfId="126" priority="56"/>
  </conditionalFormatting>
  <conditionalFormatting sqref="E5">
    <cfRule type="duplicateValues" dxfId="125" priority="54"/>
  </conditionalFormatting>
  <conditionalFormatting sqref="E5">
    <cfRule type="duplicateValues" dxfId="124" priority="52"/>
    <cfRule type="duplicateValues" dxfId="123" priority="53"/>
  </conditionalFormatting>
  <conditionalFormatting sqref="E6:E15">
    <cfRule type="duplicateValues" dxfId="122" priority="51"/>
  </conditionalFormatting>
  <conditionalFormatting sqref="E6:E15">
    <cfRule type="duplicateValues" dxfId="121" priority="49"/>
    <cfRule type="duplicateValues" dxfId="120" priority="50"/>
  </conditionalFormatting>
  <conditionalFormatting sqref="D6:D15">
    <cfRule type="duplicateValues" dxfId="119" priority="48"/>
  </conditionalFormatting>
  <conditionalFormatting sqref="D6:D15">
    <cfRule type="duplicateValues" dxfId="118" priority="46"/>
    <cfRule type="duplicateValues" dxfId="117" priority="47"/>
  </conditionalFormatting>
  <conditionalFormatting sqref="D8">
    <cfRule type="duplicateValues" dxfId="116" priority="45"/>
  </conditionalFormatting>
  <conditionalFormatting sqref="D8">
    <cfRule type="duplicateValues" dxfId="115" priority="43"/>
    <cfRule type="duplicateValues" dxfId="114" priority="44"/>
  </conditionalFormatting>
  <conditionalFormatting sqref="E8">
    <cfRule type="duplicateValues" dxfId="113" priority="42"/>
  </conditionalFormatting>
  <conditionalFormatting sqref="E8">
    <cfRule type="duplicateValues" dxfId="112" priority="40"/>
    <cfRule type="duplicateValues" dxfId="111" priority="41"/>
  </conditionalFormatting>
  <conditionalFormatting sqref="H8">
    <cfRule type="duplicateValues" dxfId="110" priority="39"/>
  </conditionalFormatting>
  <conditionalFormatting sqref="H8">
    <cfRule type="duplicateValues" dxfId="109" priority="37"/>
    <cfRule type="duplicateValues" dxfId="108" priority="38"/>
  </conditionalFormatting>
  <conditionalFormatting sqref="I8">
    <cfRule type="duplicateValues" dxfId="107" priority="36"/>
  </conditionalFormatting>
  <conditionalFormatting sqref="I8">
    <cfRule type="duplicateValues" dxfId="106" priority="34"/>
    <cfRule type="duplicateValues" dxfId="105" priority="35"/>
  </conditionalFormatting>
  <conditionalFormatting sqref="K8">
    <cfRule type="duplicateValues" dxfId="104" priority="33"/>
  </conditionalFormatting>
  <conditionalFormatting sqref="K8">
    <cfRule type="duplicateValues" dxfId="103" priority="31"/>
    <cfRule type="duplicateValues" dxfId="102" priority="32"/>
  </conditionalFormatting>
  <conditionalFormatting sqref="J8">
    <cfRule type="duplicateValues" dxfId="101" priority="30"/>
  </conditionalFormatting>
  <conditionalFormatting sqref="J8">
    <cfRule type="duplicateValues" dxfId="100" priority="28"/>
    <cfRule type="duplicateValues" dxfId="99" priority="29"/>
  </conditionalFormatting>
  <conditionalFormatting sqref="D16">
    <cfRule type="duplicateValues" dxfId="98" priority="27"/>
  </conditionalFormatting>
  <conditionalFormatting sqref="D16">
    <cfRule type="duplicateValues" dxfId="97" priority="25"/>
    <cfRule type="duplicateValues" dxfId="96" priority="26"/>
  </conditionalFormatting>
  <conditionalFormatting sqref="E16">
    <cfRule type="duplicateValues" dxfId="95" priority="24"/>
  </conditionalFormatting>
  <conditionalFormatting sqref="E16">
    <cfRule type="duplicateValues" dxfId="94" priority="22"/>
    <cfRule type="duplicateValues" dxfId="93" priority="23"/>
  </conditionalFormatting>
  <conditionalFormatting sqref="D7:D8">
    <cfRule type="duplicateValues" dxfId="92" priority="21"/>
  </conditionalFormatting>
  <conditionalFormatting sqref="D7:D8">
    <cfRule type="duplicateValues" dxfId="91" priority="19"/>
    <cfRule type="duplicateValues" dxfId="90" priority="20"/>
  </conditionalFormatting>
  <conditionalFormatting sqref="J9:J11">
    <cfRule type="duplicateValues" dxfId="89" priority="18"/>
  </conditionalFormatting>
  <conditionalFormatting sqref="J9:J11">
    <cfRule type="duplicateValues" dxfId="88" priority="16"/>
    <cfRule type="duplicateValues" dxfId="87" priority="17"/>
  </conditionalFormatting>
  <conditionalFormatting sqref="E6:E14">
    <cfRule type="duplicateValues" dxfId="86" priority="15"/>
  </conditionalFormatting>
  <conditionalFormatting sqref="E6:E14">
    <cfRule type="duplicateValues" dxfId="85" priority="13"/>
    <cfRule type="duplicateValues" dxfId="84" priority="14"/>
  </conditionalFormatting>
  <conditionalFormatting sqref="D6:D14">
    <cfRule type="duplicateValues" dxfId="83" priority="12"/>
  </conditionalFormatting>
  <conditionalFormatting sqref="D6:D14">
    <cfRule type="duplicateValues" dxfId="82" priority="10"/>
    <cfRule type="duplicateValues" dxfId="81" priority="11"/>
  </conditionalFormatting>
  <conditionalFormatting sqref="H9:H11">
    <cfRule type="duplicateValues" dxfId="80" priority="9"/>
  </conditionalFormatting>
  <conditionalFormatting sqref="H9:H11">
    <cfRule type="duplicateValues" dxfId="79" priority="7"/>
    <cfRule type="duplicateValues" dxfId="78" priority="8"/>
  </conditionalFormatting>
  <conditionalFormatting sqref="I9:I11">
    <cfRule type="duplicateValues" dxfId="77" priority="6"/>
  </conditionalFormatting>
  <conditionalFormatting sqref="I9:I11">
    <cfRule type="duplicateValues" dxfId="76" priority="4"/>
    <cfRule type="duplicateValues" dxfId="75" priority="5"/>
  </conditionalFormatting>
  <conditionalFormatting sqref="K9:K11">
    <cfRule type="duplicateValues" dxfId="74" priority="3"/>
  </conditionalFormatting>
  <conditionalFormatting sqref="K9:K11">
    <cfRule type="duplicateValues" dxfId="73" priority="1"/>
    <cfRule type="duplicateValues" dxfId="72" priority="2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workbookViewId="0">
      <selection sqref="A1:U1"/>
    </sheetView>
  </sheetViews>
  <sheetFormatPr defaultColWidth="9.140625" defaultRowHeight="15" x14ac:dyDescent="0.25"/>
  <cols>
    <col min="1" max="1" width="5" style="4" bestFit="1" customWidth="1"/>
    <col min="2" max="2" width="12.28515625" style="4" customWidth="1"/>
    <col min="3" max="3" width="33.140625" style="4" customWidth="1"/>
    <col min="4" max="4" width="13" style="4" customWidth="1"/>
    <col min="5" max="5" width="11" style="4" customWidth="1"/>
    <col min="6" max="6" width="10.28515625" style="4" customWidth="1"/>
    <col min="7" max="7" width="8.85546875" style="4" customWidth="1"/>
    <col min="8" max="8" width="8.42578125" style="4" customWidth="1"/>
    <col min="9" max="9" width="13.7109375" style="4" customWidth="1"/>
    <col min="10" max="10" width="8.5703125" style="4" customWidth="1"/>
    <col min="11" max="11" width="13.42578125" style="4" customWidth="1"/>
    <col min="12" max="12" width="34.28515625" style="4" customWidth="1"/>
    <col min="13" max="13" width="13.5703125" style="4" customWidth="1"/>
    <col min="14" max="14" width="12.7109375" style="4" customWidth="1"/>
    <col min="15" max="15" width="11.7109375" style="4" customWidth="1"/>
    <col min="16" max="16" width="10.28515625" style="4" customWidth="1"/>
    <col min="17" max="17" width="14.140625" style="4" customWidth="1"/>
    <col min="18" max="18" width="9.28515625" style="4" customWidth="1"/>
    <col min="19" max="19" width="14" style="4" customWidth="1"/>
    <col min="20" max="20" width="12.42578125" style="4" customWidth="1"/>
    <col min="21" max="21" width="18.85546875" style="4" bestFit="1" customWidth="1"/>
    <col min="22" max="16384" width="9.140625" style="4"/>
  </cols>
  <sheetData>
    <row r="1" spans="1:22" ht="26.25" thickBot="1" x14ac:dyDescent="0.3">
      <c r="A1" s="179" t="s">
        <v>71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1"/>
    </row>
    <row r="2" spans="1:22" ht="24" customHeight="1" thickBot="1" x14ac:dyDescent="0.3">
      <c r="A2" s="182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4"/>
    </row>
    <row r="3" spans="1:22" s="172" customFormat="1" ht="27.75" customHeight="1" x14ac:dyDescent="0.25">
      <c r="A3" s="168" t="s">
        <v>1</v>
      </c>
      <c r="B3" s="169" t="s">
        <v>2</v>
      </c>
      <c r="C3" s="169" t="s">
        <v>3</v>
      </c>
      <c r="D3" s="169" t="s">
        <v>4</v>
      </c>
      <c r="E3" s="169" t="s">
        <v>5</v>
      </c>
      <c r="F3" s="169" t="s">
        <v>6</v>
      </c>
      <c r="G3" s="169" t="s">
        <v>7</v>
      </c>
      <c r="H3" s="170" t="s">
        <v>8</v>
      </c>
      <c r="I3" s="169" t="s">
        <v>9</v>
      </c>
      <c r="J3" s="169" t="s">
        <v>10</v>
      </c>
      <c r="K3" s="169" t="s">
        <v>11</v>
      </c>
      <c r="L3" s="170" t="s">
        <v>12</v>
      </c>
      <c r="M3" s="170"/>
      <c r="N3" s="170"/>
      <c r="O3" s="170"/>
      <c r="P3" s="169" t="s">
        <v>13</v>
      </c>
      <c r="Q3" s="169"/>
      <c r="R3" s="170" t="s">
        <v>14</v>
      </c>
      <c r="S3" s="170"/>
      <c r="T3" s="170" t="s">
        <v>15</v>
      </c>
      <c r="U3" s="171"/>
    </row>
    <row r="4" spans="1:22" s="172" customFormat="1" ht="32.25" customHeight="1" thickBot="1" x14ac:dyDescent="0.3">
      <c r="A4" s="173"/>
      <c r="B4" s="174"/>
      <c r="C4" s="174"/>
      <c r="D4" s="174"/>
      <c r="E4" s="174"/>
      <c r="F4" s="174"/>
      <c r="G4" s="174"/>
      <c r="H4" s="175"/>
      <c r="I4" s="174"/>
      <c r="J4" s="174"/>
      <c r="K4" s="174"/>
      <c r="L4" s="176" t="s">
        <v>16</v>
      </c>
      <c r="M4" s="177" t="s">
        <v>17</v>
      </c>
      <c r="N4" s="177" t="s">
        <v>18</v>
      </c>
      <c r="O4" s="177" t="s">
        <v>19</v>
      </c>
      <c r="P4" s="176" t="s">
        <v>20</v>
      </c>
      <c r="Q4" s="176" t="s">
        <v>21</v>
      </c>
      <c r="R4" s="176" t="s">
        <v>20</v>
      </c>
      <c r="S4" s="176" t="s">
        <v>21</v>
      </c>
      <c r="T4" s="176" t="s">
        <v>20</v>
      </c>
      <c r="U4" s="178" t="s">
        <v>21</v>
      </c>
    </row>
    <row r="5" spans="1:22" ht="15.75" thickBot="1" x14ac:dyDescent="0.3">
      <c r="A5" s="154"/>
      <c r="B5" s="155"/>
      <c r="C5" s="156" t="s">
        <v>22</v>
      </c>
      <c r="D5" s="157"/>
      <c r="E5" s="158"/>
      <c r="F5" s="159"/>
      <c r="G5" s="160"/>
      <c r="H5" s="161"/>
      <c r="I5" s="161"/>
      <c r="J5" s="162"/>
      <c r="K5" s="157"/>
      <c r="L5" s="157"/>
      <c r="M5" s="157"/>
      <c r="N5" s="157"/>
      <c r="O5" s="157"/>
      <c r="P5" s="163"/>
      <c r="Q5" s="163"/>
      <c r="R5" s="157"/>
      <c r="S5" s="157"/>
      <c r="T5" s="157"/>
      <c r="U5" s="164"/>
    </row>
    <row r="6" spans="1:22" s="24" customFormat="1" x14ac:dyDescent="0.25">
      <c r="A6" s="131">
        <v>1</v>
      </c>
      <c r="B6" s="132">
        <v>43165</v>
      </c>
      <c r="C6" s="132" t="s">
        <v>72</v>
      </c>
      <c r="D6" s="133">
        <v>111714</v>
      </c>
      <c r="E6" s="134">
        <v>3466911</v>
      </c>
      <c r="F6" s="135">
        <v>33000</v>
      </c>
      <c r="G6" s="136" t="s">
        <v>73</v>
      </c>
      <c r="H6" s="137" t="s">
        <v>25</v>
      </c>
      <c r="I6" s="137" t="s">
        <v>26</v>
      </c>
      <c r="J6" s="138" t="s">
        <v>27</v>
      </c>
      <c r="K6" s="137" t="s">
        <v>26</v>
      </c>
      <c r="L6" s="132" t="s">
        <v>72</v>
      </c>
      <c r="M6" s="133" t="s">
        <v>74</v>
      </c>
      <c r="N6" s="139" t="s">
        <v>29</v>
      </c>
      <c r="O6" s="139" t="s">
        <v>75</v>
      </c>
      <c r="P6" s="139" t="s">
        <v>76</v>
      </c>
      <c r="Q6" s="139" t="s">
        <v>77</v>
      </c>
      <c r="R6" s="139" t="s">
        <v>78</v>
      </c>
      <c r="S6" s="139" t="s">
        <v>79</v>
      </c>
      <c r="T6" s="140"/>
      <c r="U6" s="141"/>
      <c r="V6" s="122"/>
    </row>
    <row r="7" spans="1:22" s="24" customFormat="1" x14ac:dyDescent="0.25">
      <c r="A7" s="15">
        <v>2</v>
      </c>
      <c r="B7" s="107">
        <v>43165</v>
      </c>
      <c r="C7" s="107" t="s">
        <v>72</v>
      </c>
      <c r="D7" s="108">
        <v>111731</v>
      </c>
      <c r="E7" s="109">
        <v>3466912</v>
      </c>
      <c r="F7" s="110">
        <v>33000</v>
      </c>
      <c r="G7" s="111" t="s">
        <v>80</v>
      </c>
      <c r="H7" s="22" t="s">
        <v>25</v>
      </c>
      <c r="I7" s="22" t="s">
        <v>26</v>
      </c>
      <c r="J7" s="113" t="s">
        <v>27</v>
      </c>
      <c r="K7" s="22" t="s">
        <v>26</v>
      </c>
      <c r="L7" s="107" t="s">
        <v>72</v>
      </c>
      <c r="M7" s="108" t="s">
        <v>74</v>
      </c>
      <c r="N7" s="121" t="s">
        <v>29</v>
      </c>
      <c r="O7" s="121" t="s">
        <v>75</v>
      </c>
      <c r="P7" s="121" t="s">
        <v>81</v>
      </c>
      <c r="Q7" s="121" t="s">
        <v>82</v>
      </c>
      <c r="R7" s="121" t="s">
        <v>83</v>
      </c>
      <c r="S7" s="121" t="s">
        <v>84</v>
      </c>
      <c r="U7" s="142"/>
      <c r="V7" s="122"/>
    </row>
    <row r="8" spans="1:22" s="24" customFormat="1" x14ac:dyDescent="0.25">
      <c r="A8" s="15">
        <v>3</v>
      </c>
      <c r="B8" s="107">
        <v>43165</v>
      </c>
      <c r="C8" s="107" t="s">
        <v>85</v>
      </c>
      <c r="D8" s="108">
        <v>111715</v>
      </c>
      <c r="E8" s="109">
        <v>3466691</v>
      </c>
      <c r="F8" s="110">
        <v>40000</v>
      </c>
      <c r="G8" s="111" t="s">
        <v>86</v>
      </c>
      <c r="H8" s="22" t="s">
        <v>25</v>
      </c>
      <c r="I8" s="22" t="s">
        <v>26</v>
      </c>
      <c r="J8" s="113" t="s">
        <v>27</v>
      </c>
      <c r="K8" s="22" t="s">
        <v>26</v>
      </c>
      <c r="L8" s="107" t="s">
        <v>85</v>
      </c>
      <c r="M8" s="108" t="s">
        <v>87</v>
      </c>
      <c r="N8" s="121" t="s">
        <v>29</v>
      </c>
      <c r="O8" s="121" t="s">
        <v>88</v>
      </c>
      <c r="P8" s="121" t="s">
        <v>89</v>
      </c>
      <c r="Q8" s="121" t="s">
        <v>90</v>
      </c>
      <c r="R8" s="121" t="s">
        <v>91</v>
      </c>
      <c r="S8" s="121" t="s">
        <v>92</v>
      </c>
      <c r="U8" s="142"/>
      <c r="V8" s="122"/>
    </row>
    <row r="9" spans="1:22" s="24" customFormat="1" x14ac:dyDescent="0.25">
      <c r="A9" s="15">
        <f t="shared" ref="A9:A31" si="0">A8+1</f>
        <v>4</v>
      </c>
      <c r="B9" s="107">
        <v>43165</v>
      </c>
      <c r="C9" s="107" t="s">
        <v>93</v>
      </c>
      <c r="D9" s="108">
        <v>111724</v>
      </c>
      <c r="E9" s="109">
        <v>3466932</v>
      </c>
      <c r="F9" s="110">
        <v>33000</v>
      </c>
      <c r="G9" s="111" t="s">
        <v>94</v>
      </c>
      <c r="H9" s="22" t="s">
        <v>25</v>
      </c>
      <c r="I9" s="22" t="s">
        <v>26</v>
      </c>
      <c r="J9" s="113" t="s">
        <v>27</v>
      </c>
      <c r="K9" s="22" t="s">
        <v>26</v>
      </c>
      <c r="L9" s="107" t="s">
        <v>93</v>
      </c>
      <c r="M9" s="108" t="s">
        <v>95</v>
      </c>
      <c r="N9" s="121" t="s">
        <v>29</v>
      </c>
      <c r="O9" s="121" t="s">
        <v>95</v>
      </c>
      <c r="P9" s="121" t="s">
        <v>96</v>
      </c>
      <c r="Q9" s="121" t="s">
        <v>97</v>
      </c>
      <c r="R9" s="121" t="s">
        <v>33</v>
      </c>
      <c r="S9" s="121" t="s">
        <v>98</v>
      </c>
      <c r="U9" s="142"/>
      <c r="V9" s="122"/>
    </row>
    <row r="10" spans="1:22" s="24" customFormat="1" x14ac:dyDescent="0.25">
      <c r="A10" s="15">
        <f t="shared" si="0"/>
        <v>5</v>
      </c>
      <c r="B10" s="107">
        <v>43165</v>
      </c>
      <c r="C10" s="107" t="s">
        <v>93</v>
      </c>
      <c r="D10" s="108">
        <v>111716</v>
      </c>
      <c r="E10" s="109">
        <v>3466933</v>
      </c>
      <c r="F10" s="110">
        <v>33000</v>
      </c>
      <c r="G10" s="111" t="s">
        <v>99</v>
      </c>
      <c r="H10" s="22" t="s">
        <v>25</v>
      </c>
      <c r="I10" s="22" t="s">
        <v>26</v>
      </c>
      <c r="J10" s="113" t="s">
        <v>27</v>
      </c>
      <c r="K10" s="22" t="s">
        <v>26</v>
      </c>
      <c r="L10" s="107" t="s">
        <v>93</v>
      </c>
      <c r="M10" s="108" t="s">
        <v>95</v>
      </c>
      <c r="N10" s="121" t="s">
        <v>29</v>
      </c>
      <c r="O10" s="121" t="s">
        <v>95</v>
      </c>
      <c r="P10" s="121" t="s">
        <v>96</v>
      </c>
      <c r="Q10" s="121" t="s">
        <v>97</v>
      </c>
      <c r="R10" s="121" t="s">
        <v>100</v>
      </c>
      <c r="S10" s="121" t="s">
        <v>101</v>
      </c>
      <c r="U10" s="142"/>
      <c r="V10" s="122"/>
    </row>
    <row r="11" spans="1:22" s="24" customFormat="1" x14ac:dyDescent="0.25">
      <c r="A11" s="15">
        <f t="shared" si="0"/>
        <v>6</v>
      </c>
      <c r="B11" s="107">
        <v>43165</v>
      </c>
      <c r="C11" s="107" t="s">
        <v>102</v>
      </c>
      <c r="D11" s="108">
        <v>111717</v>
      </c>
      <c r="E11" s="109">
        <v>3466898</v>
      </c>
      <c r="F11" s="110">
        <v>40000</v>
      </c>
      <c r="G11" s="111" t="s">
        <v>103</v>
      </c>
      <c r="H11" s="22" t="s">
        <v>25</v>
      </c>
      <c r="I11" s="22" t="s">
        <v>26</v>
      </c>
      <c r="J11" s="113" t="s">
        <v>27</v>
      </c>
      <c r="K11" s="22" t="s">
        <v>26</v>
      </c>
      <c r="L11" s="107" t="s">
        <v>102</v>
      </c>
      <c r="M11" s="108" t="s">
        <v>104</v>
      </c>
      <c r="N11" s="121" t="s">
        <v>29</v>
      </c>
      <c r="O11" s="121" t="s">
        <v>105</v>
      </c>
      <c r="P11" s="121" t="s">
        <v>106</v>
      </c>
      <c r="Q11" s="121" t="s">
        <v>107</v>
      </c>
      <c r="R11" s="121" t="s">
        <v>108</v>
      </c>
      <c r="S11" s="121" t="s">
        <v>109</v>
      </c>
      <c r="U11" s="142"/>
      <c r="V11" s="122"/>
    </row>
    <row r="12" spans="1:22" s="24" customFormat="1" x14ac:dyDescent="0.25">
      <c r="A12" s="15">
        <f t="shared" si="0"/>
        <v>7</v>
      </c>
      <c r="B12" s="107">
        <v>43165</v>
      </c>
      <c r="C12" s="107" t="s">
        <v>110</v>
      </c>
      <c r="D12" s="108">
        <v>111718</v>
      </c>
      <c r="E12" s="109">
        <v>3466893</v>
      </c>
      <c r="F12" s="110">
        <v>33000</v>
      </c>
      <c r="G12" s="111" t="s">
        <v>111</v>
      </c>
      <c r="H12" s="22" t="s">
        <v>25</v>
      </c>
      <c r="I12" s="22" t="s">
        <v>26</v>
      </c>
      <c r="J12" s="113" t="s">
        <v>27</v>
      </c>
      <c r="K12" s="22" t="s">
        <v>26</v>
      </c>
      <c r="L12" s="107" t="s">
        <v>110</v>
      </c>
      <c r="M12" s="108" t="s">
        <v>112</v>
      </c>
      <c r="N12" s="121" t="s">
        <v>29</v>
      </c>
      <c r="O12" s="121" t="s">
        <v>113</v>
      </c>
      <c r="P12" s="121" t="s">
        <v>114</v>
      </c>
      <c r="Q12" s="121" t="s">
        <v>115</v>
      </c>
      <c r="R12" s="121" t="s">
        <v>116</v>
      </c>
      <c r="S12" s="121" t="s">
        <v>117</v>
      </c>
      <c r="U12" s="142"/>
      <c r="V12" s="122"/>
    </row>
    <row r="13" spans="1:22" s="24" customFormat="1" x14ac:dyDescent="0.25">
      <c r="A13" s="15">
        <f t="shared" si="0"/>
        <v>8</v>
      </c>
      <c r="B13" s="107">
        <v>43165</v>
      </c>
      <c r="C13" s="107" t="s">
        <v>118</v>
      </c>
      <c r="D13" s="108">
        <v>111727</v>
      </c>
      <c r="E13" s="109">
        <v>3466903</v>
      </c>
      <c r="F13" s="110">
        <v>33000</v>
      </c>
      <c r="G13" s="111" t="s">
        <v>119</v>
      </c>
      <c r="H13" s="22" t="s">
        <v>25</v>
      </c>
      <c r="I13" s="22" t="s">
        <v>26</v>
      </c>
      <c r="J13" s="113" t="s">
        <v>27</v>
      </c>
      <c r="K13" s="22" t="s">
        <v>26</v>
      </c>
      <c r="L13" s="107" t="s">
        <v>118</v>
      </c>
      <c r="M13" s="108" t="s">
        <v>112</v>
      </c>
      <c r="N13" s="121" t="s">
        <v>29</v>
      </c>
      <c r="O13" s="121" t="s">
        <v>113</v>
      </c>
      <c r="P13" s="121" t="s">
        <v>120</v>
      </c>
      <c r="Q13" s="121" t="s">
        <v>121</v>
      </c>
      <c r="R13" s="121" t="s">
        <v>122</v>
      </c>
      <c r="S13" s="121" t="s">
        <v>123</v>
      </c>
      <c r="U13" s="142"/>
      <c r="V13" s="122"/>
    </row>
    <row r="14" spans="1:22" s="24" customFormat="1" x14ac:dyDescent="0.25">
      <c r="A14" s="15">
        <f t="shared" si="0"/>
        <v>9</v>
      </c>
      <c r="B14" s="107">
        <v>43165</v>
      </c>
      <c r="C14" s="107" t="s">
        <v>124</v>
      </c>
      <c r="D14" s="108">
        <v>111721</v>
      </c>
      <c r="E14" s="109">
        <v>3467506</v>
      </c>
      <c r="F14" s="110">
        <v>40000</v>
      </c>
      <c r="G14" s="111" t="s">
        <v>125</v>
      </c>
      <c r="H14" s="22" t="s">
        <v>25</v>
      </c>
      <c r="I14" s="22" t="s">
        <v>26</v>
      </c>
      <c r="J14" s="113" t="s">
        <v>27</v>
      </c>
      <c r="K14" s="22" t="s">
        <v>26</v>
      </c>
      <c r="L14" s="107" t="s">
        <v>124</v>
      </c>
      <c r="M14" s="108" t="s">
        <v>28</v>
      </c>
      <c r="N14" s="121" t="s">
        <v>29</v>
      </c>
      <c r="O14" s="121" t="s">
        <v>30</v>
      </c>
      <c r="P14" s="121" t="s">
        <v>126</v>
      </c>
      <c r="Q14" s="121" t="s">
        <v>127</v>
      </c>
      <c r="R14" s="121" t="s">
        <v>128</v>
      </c>
      <c r="S14" s="121" t="s">
        <v>129</v>
      </c>
      <c r="U14" s="142"/>
      <c r="V14" s="122"/>
    </row>
    <row r="15" spans="1:22" s="24" customFormat="1" x14ac:dyDescent="0.25">
      <c r="A15" s="15">
        <f t="shared" si="0"/>
        <v>10</v>
      </c>
      <c r="B15" s="107">
        <v>43165</v>
      </c>
      <c r="C15" s="107" t="s">
        <v>130</v>
      </c>
      <c r="D15" s="108">
        <v>111722</v>
      </c>
      <c r="E15" s="109">
        <v>3467521</v>
      </c>
      <c r="F15" s="110">
        <v>40000</v>
      </c>
      <c r="G15" s="111" t="s">
        <v>131</v>
      </c>
      <c r="H15" s="22" t="s">
        <v>25</v>
      </c>
      <c r="I15" s="22" t="s">
        <v>26</v>
      </c>
      <c r="J15" s="113" t="s">
        <v>27</v>
      </c>
      <c r="K15" s="22" t="s">
        <v>26</v>
      </c>
      <c r="L15" s="107" t="s">
        <v>130</v>
      </c>
      <c r="M15" s="108" t="s">
        <v>28</v>
      </c>
      <c r="N15" s="121" t="s">
        <v>29</v>
      </c>
      <c r="O15" s="121" t="s">
        <v>30</v>
      </c>
      <c r="P15" s="121" t="s">
        <v>132</v>
      </c>
      <c r="Q15" s="121" t="s">
        <v>133</v>
      </c>
      <c r="R15" s="121" t="s">
        <v>134</v>
      </c>
      <c r="S15" s="121" t="s">
        <v>135</v>
      </c>
      <c r="U15" s="142"/>
      <c r="V15" s="122"/>
    </row>
    <row r="16" spans="1:22" s="24" customFormat="1" x14ac:dyDescent="0.25">
      <c r="A16" s="15">
        <f t="shared" si="0"/>
        <v>11</v>
      </c>
      <c r="B16" s="107">
        <v>43165</v>
      </c>
      <c r="C16" s="107" t="s">
        <v>130</v>
      </c>
      <c r="D16" s="108">
        <v>111723</v>
      </c>
      <c r="E16" s="109">
        <v>3467522</v>
      </c>
      <c r="F16" s="110">
        <v>40000</v>
      </c>
      <c r="G16" s="111" t="s">
        <v>136</v>
      </c>
      <c r="H16" s="22" t="s">
        <v>25</v>
      </c>
      <c r="I16" s="22" t="s">
        <v>26</v>
      </c>
      <c r="J16" s="113" t="s">
        <v>27</v>
      </c>
      <c r="K16" s="22" t="s">
        <v>26</v>
      </c>
      <c r="L16" s="107" t="s">
        <v>130</v>
      </c>
      <c r="M16" s="108" t="s">
        <v>28</v>
      </c>
      <c r="N16" s="121" t="s">
        <v>29</v>
      </c>
      <c r="O16" s="121" t="s">
        <v>30</v>
      </c>
      <c r="P16" s="121" t="s">
        <v>132</v>
      </c>
      <c r="Q16" s="121" t="s">
        <v>133</v>
      </c>
      <c r="R16" s="121" t="s">
        <v>137</v>
      </c>
      <c r="S16" s="121" t="s">
        <v>138</v>
      </c>
      <c r="U16" s="142"/>
      <c r="V16" s="122"/>
    </row>
    <row r="17" spans="1:22" s="24" customFormat="1" x14ac:dyDescent="0.25">
      <c r="A17" s="15">
        <f t="shared" si="0"/>
        <v>12</v>
      </c>
      <c r="B17" s="107">
        <v>43165</v>
      </c>
      <c r="C17" s="107" t="s">
        <v>139</v>
      </c>
      <c r="D17" s="108">
        <v>111730</v>
      </c>
      <c r="E17" s="109">
        <v>3467524</v>
      </c>
      <c r="F17" s="110">
        <v>40000</v>
      </c>
      <c r="G17" s="111" t="s">
        <v>140</v>
      </c>
      <c r="H17" s="22" t="s">
        <v>25</v>
      </c>
      <c r="I17" s="22" t="s">
        <v>26</v>
      </c>
      <c r="J17" s="113" t="s">
        <v>27</v>
      </c>
      <c r="K17" s="22" t="s">
        <v>26</v>
      </c>
      <c r="L17" s="107" t="s">
        <v>141</v>
      </c>
      <c r="M17" s="108" t="s">
        <v>28</v>
      </c>
      <c r="N17" s="121" t="s">
        <v>29</v>
      </c>
      <c r="O17" s="121" t="s">
        <v>30</v>
      </c>
      <c r="P17" s="121" t="s">
        <v>126</v>
      </c>
      <c r="Q17" s="121" t="s">
        <v>142</v>
      </c>
      <c r="R17" s="121" t="s">
        <v>143</v>
      </c>
      <c r="S17" s="121" t="s">
        <v>144</v>
      </c>
      <c r="U17" s="142"/>
      <c r="V17" s="122"/>
    </row>
    <row r="18" spans="1:22" s="24" customFormat="1" x14ac:dyDescent="0.25">
      <c r="A18" s="15">
        <f t="shared" si="0"/>
        <v>13</v>
      </c>
      <c r="B18" s="107">
        <v>43165</v>
      </c>
      <c r="C18" s="107" t="s">
        <v>139</v>
      </c>
      <c r="D18" s="108">
        <v>111734</v>
      </c>
      <c r="E18" s="109">
        <v>3467523</v>
      </c>
      <c r="F18" s="110">
        <v>40000</v>
      </c>
      <c r="G18" s="111" t="s">
        <v>145</v>
      </c>
      <c r="H18" s="22" t="s">
        <v>25</v>
      </c>
      <c r="I18" s="22" t="s">
        <v>26</v>
      </c>
      <c r="J18" s="113" t="s">
        <v>27</v>
      </c>
      <c r="K18" s="22" t="s">
        <v>26</v>
      </c>
      <c r="L18" s="107" t="s">
        <v>141</v>
      </c>
      <c r="M18" s="108" t="s">
        <v>28</v>
      </c>
      <c r="N18" s="121" t="s">
        <v>29</v>
      </c>
      <c r="O18" s="121" t="s">
        <v>30</v>
      </c>
      <c r="P18" s="121" t="s">
        <v>126</v>
      </c>
      <c r="Q18" s="121" t="s">
        <v>142</v>
      </c>
      <c r="R18" s="121" t="s">
        <v>106</v>
      </c>
      <c r="S18" s="121" t="s">
        <v>146</v>
      </c>
      <c r="U18" s="142"/>
      <c r="V18" s="122"/>
    </row>
    <row r="19" spans="1:22" s="24" customFormat="1" x14ac:dyDescent="0.25">
      <c r="A19" s="15">
        <f t="shared" si="0"/>
        <v>14</v>
      </c>
      <c r="B19" s="107">
        <v>43165</v>
      </c>
      <c r="C19" s="107" t="s">
        <v>147</v>
      </c>
      <c r="D19" s="108">
        <v>111719</v>
      </c>
      <c r="E19" s="109">
        <v>3467443</v>
      </c>
      <c r="F19" s="110">
        <v>40000</v>
      </c>
      <c r="G19" s="111" t="s">
        <v>148</v>
      </c>
      <c r="H19" s="22" t="s">
        <v>25</v>
      </c>
      <c r="I19" s="22" t="s">
        <v>26</v>
      </c>
      <c r="J19" s="113" t="s">
        <v>27</v>
      </c>
      <c r="K19" s="22" t="s">
        <v>26</v>
      </c>
      <c r="L19" s="107" t="s">
        <v>147</v>
      </c>
      <c r="M19" s="108" t="s">
        <v>74</v>
      </c>
      <c r="N19" s="121" t="s">
        <v>29</v>
      </c>
      <c r="O19" s="121" t="s">
        <v>75</v>
      </c>
      <c r="P19" s="121" t="s">
        <v>116</v>
      </c>
      <c r="Q19" s="121" t="s">
        <v>149</v>
      </c>
      <c r="R19" s="121" t="s">
        <v>150</v>
      </c>
      <c r="S19" s="121" t="s">
        <v>151</v>
      </c>
      <c r="U19" s="142"/>
      <c r="V19" s="122"/>
    </row>
    <row r="20" spans="1:22" s="24" customFormat="1" x14ac:dyDescent="0.25">
      <c r="A20" s="15">
        <f t="shared" si="0"/>
        <v>15</v>
      </c>
      <c r="B20" s="107">
        <v>43165</v>
      </c>
      <c r="C20" s="107" t="s">
        <v>152</v>
      </c>
      <c r="D20" s="108">
        <v>111720</v>
      </c>
      <c r="E20" s="109">
        <v>3467468</v>
      </c>
      <c r="F20" s="110">
        <v>40000</v>
      </c>
      <c r="G20" s="111" t="s">
        <v>153</v>
      </c>
      <c r="H20" s="22" t="s">
        <v>25</v>
      </c>
      <c r="I20" s="22" t="s">
        <v>26</v>
      </c>
      <c r="J20" s="113" t="s">
        <v>27</v>
      </c>
      <c r="K20" s="22" t="s">
        <v>26</v>
      </c>
      <c r="L20" s="107" t="s">
        <v>152</v>
      </c>
      <c r="M20" s="108" t="s">
        <v>154</v>
      </c>
      <c r="N20" s="121" t="s">
        <v>155</v>
      </c>
      <c r="O20" s="121" t="s">
        <v>154</v>
      </c>
      <c r="P20" s="121" t="s">
        <v>156</v>
      </c>
      <c r="Q20" s="121" t="s">
        <v>157</v>
      </c>
      <c r="R20" s="121" t="s">
        <v>158</v>
      </c>
      <c r="S20" s="121" t="s">
        <v>159</v>
      </c>
      <c r="U20" s="142"/>
      <c r="V20" s="122"/>
    </row>
    <row r="21" spans="1:22" s="24" customFormat="1" x14ac:dyDescent="0.25">
      <c r="A21" s="15">
        <f t="shared" si="0"/>
        <v>16</v>
      </c>
      <c r="B21" s="107">
        <v>43165</v>
      </c>
      <c r="C21" s="107" t="s">
        <v>152</v>
      </c>
      <c r="D21" s="108">
        <v>111728</v>
      </c>
      <c r="E21" s="109">
        <v>3467454</v>
      </c>
      <c r="F21" s="110">
        <v>40000</v>
      </c>
      <c r="G21" s="111" t="s">
        <v>160</v>
      </c>
      <c r="H21" s="22" t="s">
        <v>25</v>
      </c>
      <c r="I21" s="22" t="s">
        <v>26</v>
      </c>
      <c r="J21" s="113" t="s">
        <v>27</v>
      </c>
      <c r="K21" s="22" t="s">
        <v>26</v>
      </c>
      <c r="L21" s="107" t="s">
        <v>152</v>
      </c>
      <c r="M21" s="108" t="s">
        <v>154</v>
      </c>
      <c r="N21" s="121" t="s">
        <v>155</v>
      </c>
      <c r="O21" s="121" t="s">
        <v>154</v>
      </c>
      <c r="P21" s="121" t="s">
        <v>156</v>
      </c>
      <c r="Q21" s="121" t="s">
        <v>157</v>
      </c>
      <c r="R21" s="121" t="s">
        <v>161</v>
      </c>
      <c r="S21" s="121" t="s">
        <v>162</v>
      </c>
      <c r="U21" s="142"/>
      <c r="V21" s="122"/>
    </row>
    <row r="22" spans="1:22" s="24" customFormat="1" x14ac:dyDescent="0.25">
      <c r="A22" s="15">
        <f t="shared" si="0"/>
        <v>17</v>
      </c>
      <c r="B22" s="107">
        <v>43165</v>
      </c>
      <c r="C22" s="107" t="s">
        <v>163</v>
      </c>
      <c r="D22" s="108">
        <v>111726</v>
      </c>
      <c r="E22" s="109">
        <v>3466887</v>
      </c>
      <c r="F22" s="110">
        <v>45000</v>
      </c>
      <c r="G22" s="111" t="s">
        <v>164</v>
      </c>
      <c r="H22" s="22" t="s">
        <v>25</v>
      </c>
      <c r="I22" s="22" t="s">
        <v>26</v>
      </c>
      <c r="J22" s="113" t="s">
        <v>27</v>
      </c>
      <c r="K22" s="22" t="s">
        <v>26</v>
      </c>
      <c r="L22" s="107" t="s">
        <v>163</v>
      </c>
      <c r="M22" s="108" t="s">
        <v>165</v>
      </c>
      <c r="N22" s="121" t="s">
        <v>166</v>
      </c>
      <c r="O22" s="121" t="s">
        <v>165</v>
      </c>
      <c r="P22" s="121" t="s">
        <v>106</v>
      </c>
      <c r="Q22" s="121" t="s">
        <v>167</v>
      </c>
      <c r="R22" s="121" t="s">
        <v>168</v>
      </c>
      <c r="S22" s="121" t="s">
        <v>169</v>
      </c>
      <c r="U22" s="142"/>
      <c r="V22" s="122"/>
    </row>
    <row r="23" spans="1:22" s="24" customFormat="1" x14ac:dyDescent="0.25">
      <c r="A23" s="15">
        <f t="shared" si="0"/>
        <v>18</v>
      </c>
      <c r="B23" s="107">
        <v>43165</v>
      </c>
      <c r="C23" s="107" t="s">
        <v>170</v>
      </c>
      <c r="D23" s="108">
        <v>111732</v>
      </c>
      <c r="E23" s="109">
        <v>3466982</v>
      </c>
      <c r="F23" s="110">
        <v>40000</v>
      </c>
      <c r="G23" s="111" t="s">
        <v>171</v>
      </c>
      <c r="H23" s="22" t="s">
        <v>25</v>
      </c>
      <c r="I23" s="22" t="s">
        <v>26</v>
      </c>
      <c r="J23" s="113" t="s">
        <v>27</v>
      </c>
      <c r="K23" s="22" t="s">
        <v>26</v>
      </c>
      <c r="L23" s="107" t="s">
        <v>170</v>
      </c>
      <c r="M23" s="108" t="s">
        <v>112</v>
      </c>
      <c r="N23" s="121" t="s">
        <v>29</v>
      </c>
      <c r="O23" s="121" t="s">
        <v>113</v>
      </c>
      <c r="P23" s="121" t="s">
        <v>132</v>
      </c>
      <c r="Q23" s="121" t="s">
        <v>172</v>
      </c>
      <c r="R23" s="121" t="s">
        <v>83</v>
      </c>
      <c r="S23" s="121" t="s">
        <v>173</v>
      </c>
      <c r="U23" s="142"/>
      <c r="V23" s="122"/>
    </row>
    <row r="24" spans="1:22" s="24" customFormat="1" x14ac:dyDescent="0.25">
      <c r="A24" s="15">
        <f t="shared" si="0"/>
        <v>19</v>
      </c>
      <c r="B24" s="107">
        <v>43165</v>
      </c>
      <c r="C24" s="107" t="s">
        <v>174</v>
      </c>
      <c r="D24" s="108">
        <v>111733</v>
      </c>
      <c r="E24" s="109">
        <v>3467495</v>
      </c>
      <c r="F24" s="110">
        <v>40000</v>
      </c>
      <c r="G24" s="111" t="s">
        <v>175</v>
      </c>
      <c r="H24" s="22" t="s">
        <v>25</v>
      </c>
      <c r="I24" s="22" t="s">
        <v>26</v>
      </c>
      <c r="J24" s="113" t="s">
        <v>27</v>
      </c>
      <c r="K24" s="22" t="s">
        <v>26</v>
      </c>
      <c r="L24" s="107" t="s">
        <v>174</v>
      </c>
      <c r="M24" s="108" t="s">
        <v>28</v>
      </c>
      <c r="N24" s="121" t="s">
        <v>29</v>
      </c>
      <c r="O24" s="121" t="s">
        <v>30</v>
      </c>
      <c r="P24" s="121" t="s">
        <v>50</v>
      </c>
      <c r="Q24" s="121" t="s">
        <v>176</v>
      </c>
      <c r="R24" s="121" t="s">
        <v>177</v>
      </c>
      <c r="S24" s="121" t="s">
        <v>178</v>
      </c>
      <c r="U24" s="142"/>
      <c r="V24" s="122"/>
    </row>
    <row r="25" spans="1:22" s="24" customFormat="1" x14ac:dyDescent="0.25">
      <c r="A25" s="15">
        <f t="shared" si="0"/>
        <v>20</v>
      </c>
      <c r="B25" s="107">
        <v>43165</v>
      </c>
      <c r="C25" s="107" t="s">
        <v>179</v>
      </c>
      <c r="D25" s="108">
        <v>111729</v>
      </c>
      <c r="E25" s="109">
        <v>3467451</v>
      </c>
      <c r="F25" s="110">
        <v>40000</v>
      </c>
      <c r="G25" s="111" t="s">
        <v>180</v>
      </c>
      <c r="H25" s="22" t="s">
        <v>25</v>
      </c>
      <c r="I25" s="22" t="s">
        <v>26</v>
      </c>
      <c r="J25" s="113" t="s">
        <v>27</v>
      </c>
      <c r="K25" s="22" t="s">
        <v>26</v>
      </c>
      <c r="L25" s="107" t="s">
        <v>179</v>
      </c>
      <c r="M25" s="108" t="s">
        <v>165</v>
      </c>
      <c r="N25" s="121" t="s">
        <v>166</v>
      </c>
      <c r="O25" s="121" t="s">
        <v>165</v>
      </c>
      <c r="P25" s="121" t="s">
        <v>31</v>
      </c>
      <c r="Q25" s="121" t="s">
        <v>181</v>
      </c>
      <c r="R25" s="121" t="s">
        <v>182</v>
      </c>
      <c r="S25" s="121" t="s">
        <v>183</v>
      </c>
      <c r="U25" s="142"/>
      <c r="V25" s="122"/>
    </row>
    <row r="26" spans="1:22" s="24" customFormat="1" x14ac:dyDescent="0.25">
      <c r="A26" s="15">
        <f t="shared" si="0"/>
        <v>21</v>
      </c>
      <c r="B26" s="107">
        <v>43165</v>
      </c>
      <c r="C26" s="107" t="s">
        <v>184</v>
      </c>
      <c r="D26" s="108">
        <v>111725</v>
      </c>
      <c r="E26" s="109">
        <v>3466740</v>
      </c>
      <c r="F26" s="110">
        <v>40000</v>
      </c>
      <c r="G26" s="111" t="s">
        <v>185</v>
      </c>
      <c r="H26" s="22" t="s">
        <v>25</v>
      </c>
      <c r="I26" s="22" t="s">
        <v>26</v>
      </c>
      <c r="J26" s="113" t="s">
        <v>27</v>
      </c>
      <c r="K26" s="22" t="s">
        <v>26</v>
      </c>
      <c r="L26" s="107" t="s">
        <v>184</v>
      </c>
      <c r="M26" s="108" t="s">
        <v>186</v>
      </c>
      <c r="N26" s="121" t="s">
        <v>166</v>
      </c>
      <c r="O26" s="121" t="s">
        <v>186</v>
      </c>
      <c r="P26" s="121" t="s">
        <v>187</v>
      </c>
      <c r="Q26" s="121" t="s">
        <v>188</v>
      </c>
      <c r="R26" s="121" t="s">
        <v>189</v>
      </c>
      <c r="S26" s="121" t="s">
        <v>190</v>
      </c>
      <c r="U26" s="142"/>
      <c r="V26" s="122"/>
    </row>
    <row r="27" spans="1:22" s="24" customFormat="1" x14ac:dyDescent="0.25">
      <c r="A27" s="15">
        <f t="shared" si="0"/>
        <v>22</v>
      </c>
      <c r="B27" s="107">
        <v>43165</v>
      </c>
      <c r="C27" s="107" t="s">
        <v>124</v>
      </c>
      <c r="D27" s="108">
        <v>111736</v>
      </c>
      <c r="E27" s="109">
        <v>3467507</v>
      </c>
      <c r="F27" s="110">
        <v>40000</v>
      </c>
      <c r="G27" s="111" t="s">
        <v>191</v>
      </c>
      <c r="H27" s="22" t="s">
        <v>25</v>
      </c>
      <c r="I27" s="22" t="s">
        <v>26</v>
      </c>
      <c r="J27" s="113" t="s">
        <v>27</v>
      </c>
      <c r="K27" s="22" t="s">
        <v>26</v>
      </c>
      <c r="L27" s="107" t="s">
        <v>124</v>
      </c>
      <c r="M27" s="108" t="s">
        <v>28</v>
      </c>
      <c r="N27" s="121" t="s">
        <v>29</v>
      </c>
      <c r="O27" s="121" t="s">
        <v>30</v>
      </c>
      <c r="P27" s="121" t="s">
        <v>192</v>
      </c>
      <c r="Q27" s="121" t="s">
        <v>142</v>
      </c>
      <c r="R27" s="121" t="s">
        <v>193</v>
      </c>
      <c r="S27" s="121" t="s">
        <v>194</v>
      </c>
      <c r="U27" s="142"/>
      <c r="V27" s="122"/>
    </row>
    <row r="28" spans="1:22" s="24" customFormat="1" x14ac:dyDescent="0.25">
      <c r="A28" s="15">
        <f t="shared" si="0"/>
        <v>23</v>
      </c>
      <c r="B28" s="107">
        <v>43165</v>
      </c>
      <c r="C28" s="107" t="s">
        <v>147</v>
      </c>
      <c r="D28" s="108">
        <v>111738</v>
      </c>
      <c r="E28" s="109">
        <v>3467446</v>
      </c>
      <c r="F28" s="110">
        <v>40000</v>
      </c>
      <c r="G28" s="111" t="s">
        <v>195</v>
      </c>
      <c r="H28" s="22" t="s">
        <v>25</v>
      </c>
      <c r="I28" s="22" t="s">
        <v>26</v>
      </c>
      <c r="J28" s="113" t="s">
        <v>27</v>
      </c>
      <c r="K28" s="22" t="s">
        <v>26</v>
      </c>
      <c r="L28" s="107" t="s">
        <v>147</v>
      </c>
      <c r="M28" s="108" t="s">
        <v>74</v>
      </c>
      <c r="N28" s="121" t="s">
        <v>29</v>
      </c>
      <c r="O28" s="121" t="s">
        <v>75</v>
      </c>
      <c r="P28" s="121" t="s">
        <v>33</v>
      </c>
      <c r="Q28" s="121" t="s">
        <v>196</v>
      </c>
      <c r="R28" s="121" t="s">
        <v>197</v>
      </c>
      <c r="S28" s="121" t="s">
        <v>198</v>
      </c>
      <c r="U28" s="142"/>
      <c r="V28" s="122"/>
    </row>
    <row r="29" spans="1:22" s="24" customFormat="1" ht="15.75" thickBot="1" x14ac:dyDescent="0.3">
      <c r="A29" s="143">
        <f t="shared" si="0"/>
        <v>24</v>
      </c>
      <c r="B29" s="144">
        <v>43165</v>
      </c>
      <c r="C29" s="144" t="s">
        <v>147</v>
      </c>
      <c r="D29" s="145">
        <v>111735</v>
      </c>
      <c r="E29" s="146">
        <v>3467442</v>
      </c>
      <c r="F29" s="147">
        <v>40000</v>
      </c>
      <c r="G29" s="148" t="s">
        <v>199</v>
      </c>
      <c r="H29" s="149" t="s">
        <v>25</v>
      </c>
      <c r="I29" s="149" t="s">
        <v>26</v>
      </c>
      <c r="J29" s="150" t="s">
        <v>27</v>
      </c>
      <c r="K29" s="149" t="s">
        <v>26</v>
      </c>
      <c r="L29" s="144" t="s">
        <v>147</v>
      </c>
      <c r="M29" s="145" t="s">
        <v>74</v>
      </c>
      <c r="N29" s="151" t="s">
        <v>29</v>
      </c>
      <c r="O29" s="151" t="s">
        <v>75</v>
      </c>
      <c r="P29" s="151" t="s">
        <v>33</v>
      </c>
      <c r="Q29" s="151"/>
      <c r="R29" s="151"/>
      <c r="S29" s="151"/>
      <c r="T29" s="152"/>
      <c r="U29" s="153"/>
      <c r="V29" s="122"/>
    </row>
    <row r="30" spans="1:22" s="24" customFormat="1" x14ac:dyDescent="0.25">
      <c r="A30" s="123">
        <f t="shared" si="0"/>
        <v>25</v>
      </c>
      <c r="B30" s="124">
        <v>43165</v>
      </c>
      <c r="C30" s="124" t="s">
        <v>200</v>
      </c>
      <c r="D30" s="125">
        <v>111739</v>
      </c>
      <c r="E30" s="126">
        <v>3466586</v>
      </c>
      <c r="F30" s="127">
        <v>40000</v>
      </c>
      <c r="G30" s="128" t="s">
        <v>201</v>
      </c>
      <c r="H30" s="88" t="s">
        <v>25</v>
      </c>
      <c r="I30" s="88" t="s">
        <v>26</v>
      </c>
      <c r="J30" s="129" t="s">
        <v>27</v>
      </c>
      <c r="K30" s="88" t="s">
        <v>26</v>
      </c>
      <c r="L30" s="124" t="s">
        <v>200</v>
      </c>
      <c r="M30" s="125"/>
      <c r="N30" s="130"/>
      <c r="O30" s="130"/>
      <c r="P30" s="130"/>
      <c r="Q30" s="130"/>
      <c r="R30" s="130"/>
      <c r="S30" s="130"/>
      <c r="T30" s="91"/>
      <c r="U30" s="91"/>
    </row>
    <row r="31" spans="1:22" s="24" customFormat="1" x14ac:dyDescent="0.25">
      <c r="A31" s="120">
        <f t="shared" si="0"/>
        <v>26</v>
      </c>
      <c r="B31" s="107">
        <v>43165</v>
      </c>
      <c r="C31" s="107" t="s">
        <v>202</v>
      </c>
      <c r="D31" s="108">
        <v>111737</v>
      </c>
      <c r="E31" s="109">
        <v>3467170</v>
      </c>
      <c r="F31" s="110">
        <v>40000</v>
      </c>
      <c r="G31" s="111" t="s">
        <v>203</v>
      </c>
      <c r="H31" s="22" t="s">
        <v>25</v>
      </c>
      <c r="I31" s="22" t="s">
        <v>26</v>
      </c>
      <c r="J31" s="113" t="s">
        <v>27</v>
      </c>
      <c r="K31" s="22" t="s">
        <v>26</v>
      </c>
      <c r="L31" s="107" t="s">
        <v>202</v>
      </c>
      <c r="M31" s="108"/>
      <c r="N31" s="121"/>
      <c r="O31" s="121"/>
      <c r="P31" s="121"/>
      <c r="Q31" s="121"/>
      <c r="R31" s="121"/>
      <c r="S31" s="121"/>
    </row>
    <row r="32" spans="1:22" x14ac:dyDescent="0.25">
      <c r="A32" s="115"/>
      <c r="B32" s="93"/>
      <c r="C32" s="93"/>
      <c r="D32" s="90"/>
      <c r="E32" s="94"/>
      <c r="F32" s="95"/>
      <c r="G32" s="116"/>
      <c r="H32" s="117"/>
      <c r="I32" s="30"/>
      <c r="J32" s="118"/>
      <c r="K32" s="30"/>
      <c r="L32" s="93"/>
      <c r="M32" s="119"/>
      <c r="N32" s="33"/>
      <c r="O32" s="33"/>
      <c r="P32" s="33"/>
      <c r="Q32" s="33"/>
      <c r="R32" s="33"/>
      <c r="S32" s="36"/>
    </row>
    <row r="33" spans="1:21" x14ac:dyDescent="0.25">
      <c r="A33" s="26"/>
      <c r="B33" s="27"/>
      <c r="C33" s="27"/>
      <c r="D33" s="18"/>
      <c r="E33" s="19"/>
      <c r="F33" s="20"/>
      <c r="G33" s="21"/>
      <c r="H33" s="28"/>
      <c r="I33" s="30"/>
      <c r="J33" s="29"/>
      <c r="K33" s="30"/>
      <c r="L33" s="27"/>
      <c r="M33" s="31"/>
      <c r="N33" s="33"/>
      <c r="O33" s="33"/>
      <c r="P33" s="33"/>
      <c r="Q33" s="33"/>
      <c r="R33" s="33"/>
      <c r="S33" s="36"/>
    </row>
    <row r="34" spans="1:21" x14ac:dyDescent="0.25">
      <c r="A34" s="26"/>
      <c r="B34" s="27"/>
      <c r="C34" s="17" t="s">
        <v>35</v>
      </c>
      <c r="D34" s="18" t="s">
        <v>204</v>
      </c>
      <c r="E34" s="19"/>
      <c r="F34" s="20">
        <f>SUM(F6:F33)</f>
        <v>1003000</v>
      </c>
      <c r="G34" s="21"/>
      <c r="H34" s="28"/>
      <c r="I34" s="30"/>
      <c r="J34" s="29"/>
      <c r="K34" s="18"/>
      <c r="L34" s="27"/>
      <c r="M34" s="31"/>
      <c r="N34" s="33"/>
      <c r="O34" s="33"/>
      <c r="P34" s="33"/>
      <c r="Q34" s="33"/>
      <c r="R34" s="33"/>
      <c r="S34" s="36"/>
    </row>
    <row r="35" spans="1:21" x14ac:dyDescent="0.25">
      <c r="A35" s="26"/>
      <c r="B35" s="27"/>
      <c r="C35" s="27"/>
      <c r="D35" s="18"/>
      <c r="E35" s="19"/>
      <c r="F35" s="20"/>
      <c r="G35" s="21"/>
      <c r="H35" s="28"/>
      <c r="I35" s="30"/>
      <c r="J35" s="29"/>
      <c r="K35" s="18"/>
      <c r="L35" s="27"/>
      <c r="M35" s="31"/>
      <c r="N35" s="33"/>
      <c r="O35" s="33"/>
      <c r="P35" s="33"/>
      <c r="Q35" s="33"/>
      <c r="R35" s="33"/>
      <c r="S35" s="36"/>
    </row>
    <row r="36" spans="1:21" x14ac:dyDescent="0.25">
      <c r="A36" s="26"/>
      <c r="B36" s="27"/>
      <c r="C36" s="17"/>
      <c r="D36" s="18"/>
      <c r="E36" s="19"/>
      <c r="F36" s="20"/>
      <c r="G36" s="21"/>
      <c r="H36" s="22"/>
      <c r="I36" s="22"/>
      <c r="J36" s="23"/>
      <c r="K36" s="18"/>
      <c r="L36" s="17"/>
      <c r="M36" s="18"/>
      <c r="N36" s="18"/>
      <c r="O36" s="18"/>
      <c r="P36" s="24"/>
      <c r="Q36" s="24"/>
      <c r="R36" s="18"/>
      <c r="S36" s="18"/>
      <c r="T36" s="18"/>
      <c r="U36" s="25"/>
    </row>
    <row r="37" spans="1:21" x14ac:dyDescent="0.25">
      <c r="A37" s="15"/>
      <c r="B37" s="27"/>
      <c r="C37" s="17" t="s">
        <v>37</v>
      </c>
      <c r="D37" s="18" t="s">
        <v>205</v>
      </c>
      <c r="E37" s="19"/>
      <c r="F37" s="20">
        <f>SUM(F36:F36)</f>
        <v>0</v>
      </c>
      <c r="G37" s="21"/>
      <c r="H37" s="22"/>
      <c r="I37" s="22"/>
      <c r="J37" s="23"/>
      <c r="K37" s="18"/>
      <c r="L37" s="18"/>
      <c r="M37" s="18"/>
      <c r="N37" s="18"/>
      <c r="O37" s="18"/>
      <c r="P37" s="24"/>
      <c r="Q37" s="24"/>
      <c r="R37" s="18"/>
      <c r="S37" s="18"/>
      <c r="T37" s="18"/>
      <c r="U37" s="25"/>
    </row>
    <row r="38" spans="1:21" x14ac:dyDescent="0.25">
      <c r="A38" s="15"/>
      <c r="B38" s="27"/>
      <c r="C38" s="17" t="s">
        <v>39</v>
      </c>
      <c r="D38" s="18" t="s">
        <v>206</v>
      </c>
      <c r="E38" s="19"/>
      <c r="F38" s="20">
        <f>F34+F37</f>
        <v>1003000</v>
      </c>
      <c r="G38" s="21"/>
      <c r="H38" s="22"/>
      <c r="I38" s="22"/>
      <c r="J38" s="23"/>
      <c r="K38" s="18"/>
      <c r="L38" s="18"/>
      <c r="M38" s="18"/>
      <c r="N38" s="18"/>
      <c r="O38" s="18"/>
      <c r="P38" s="24"/>
      <c r="Q38" s="24"/>
      <c r="R38" s="18"/>
      <c r="S38" s="18"/>
      <c r="T38" s="18"/>
      <c r="U38" s="25"/>
    </row>
    <row r="39" spans="1:21" x14ac:dyDescent="0.25">
      <c r="A39" s="15"/>
      <c r="B39" s="27"/>
      <c r="C39" s="17" t="s">
        <v>40</v>
      </c>
      <c r="D39" s="18"/>
      <c r="E39" s="19"/>
      <c r="F39" s="20">
        <f>F5-F38</f>
        <v>-1003000</v>
      </c>
      <c r="G39" s="21"/>
      <c r="H39" s="22"/>
      <c r="I39" s="22"/>
      <c r="J39" s="23"/>
      <c r="K39" s="18"/>
      <c r="L39" s="18"/>
      <c r="M39" s="18"/>
      <c r="N39" s="18"/>
      <c r="O39" s="18"/>
      <c r="P39" s="24"/>
      <c r="Q39" s="24"/>
      <c r="R39" s="18"/>
      <c r="S39" s="18"/>
      <c r="T39" s="18"/>
      <c r="U39" s="25"/>
    </row>
    <row r="40" spans="1:21" x14ac:dyDescent="0.25">
      <c r="A40" s="15"/>
      <c r="B40" s="16"/>
      <c r="C40" s="17"/>
      <c r="D40" s="18"/>
      <c r="E40" s="19"/>
      <c r="F40" s="20"/>
      <c r="G40" s="21"/>
      <c r="H40" s="22"/>
      <c r="I40" s="22"/>
      <c r="J40" s="23"/>
      <c r="K40" s="18"/>
      <c r="L40" s="18"/>
      <c r="M40" s="18"/>
      <c r="N40" s="18"/>
      <c r="O40" s="18"/>
      <c r="P40" s="24"/>
      <c r="Q40" s="24"/>
      <c r="R40" s="18"/>
      <c r="S40" s="18"/>
      <c r="T40" s="18"/>
      <c r="U40" s="25"/>
    </row>
  </sheetData>
  <mergeCells count="17">
    <mergeCell ref="T3:U3"/>
    <mergeCell ref="I3:I4"/>
    <mergeCell ref="J3:J4"/>
    <mergeCell ref="K3:K4"/>
    <mergeCell ref="L3:O3"/>
    <mergeCell ref="P3:Q3"/>
    <mergeCell ref="R3:S3"/>
    <mergeCell ref="A1:U1"/>
    <mergeCell ref="A2:U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40">
    <cfRule type="duplicateValues" dxfId="71" priority="33"/>
  </conditionalFormatting>
  <conditionalFormatting sqref="D40">
    <cfRule type="duplicateValues" dxfId="70" priority="31"/>
    <cfRule type="duplicateValues" dxfId="69" priority="32"/>
  </conditionalFormatting>
  <conditionalFormatting sqref="E40">
    <cfRule type="duplicateValues" dxfId="68" priority="30"/>
  </conditionalFormatting>
  <conditionalFormatting sqref="E40">
    <cfRule type="duplicateValues" dxfId="67" priority="28"/>
    <cfRule type="duplicateValues" dxfId="66" priority="29"/>
  </conditionalFormatting>
  <conditionalFormatting sqref="D34">
    <cfRule type="duplicateValues" dxfId="65" priority="27"/>
  </conditionalFormatting>
  <conditionalFormatting sqref="D34">
    <cfRule type="duplicateValues" dxfId="64" priority="25"/>
    <cfRule type="duplicateValues" dxfId="63" priority="26"/>
  </conditionalFormatting>
  <conditionalFormatting sqref="D5">
    <cfRule type="duplicateValues" dxfId="62" priority="24"/>
  </conditionalFormatting>
  <conditionalFormatting sqref="D5">
    <cfRule type="duplicateValues" dxfId="61" priority="22"/>
    <cfRule type="duplicateValues" dxfId="60" priority="23"/>
  </conditionalFormatting>
  <conditionalFormatting sqref="E5">
    <cfRule type="duplicateValues" dxfId="59" priority="21"/>
  </conditionalFormatting>
  <conditionalFormatting sqref="E5">
    <cfRule type="duplicateValues" dxfId="58" priority="19"/>
    <cfRule type="duplicateValues" dxfId="57" priority="20"/>
  </conditionalFormatting>
  <conditionalFormatting sqref="E27">
    <cfRule type="duplicateValues" dxfId="56" priority="18"/>
  </conditionalFormatting>
  <conditionalFormatting sqref="E27">
    <cfRule type="duplicateValues" dxfId="55" priority="16"/>
    <cfRule type="duplicateValues" dxfId="54" priority="17"/>
  </conditionalFormatting>
  <conditionalFormatting sqref="D27">
    <cfRule type="duplicateValues" dxfId="53" priority="15"/>
  </conditionalFormatting>
  <conditionalFormatting sqref="D27">
    <cfRule type="duplicateValues" dxfId="52" priority="13"/>
    <cfRule type="duplicateValues" dxfId="51" priority="14"/>
  </conditionalFormatting>
  <conditionalFormatting sqref="E28">
    <cfRule type="duplicateValues" dxfId="50" priority="12"/>
  </conditionalFormatting>
  <conditionalFormatting sqref="E28">
    <cfRule type="duplicateValues" dxfId="49" priority="10"/>
    <cfRule type="duplicateValues" dxfId="48" priority="11"/>
  </conditionalFormatting>
  <conditionalFormatting sqref="D28">
    <cfRule type="duplicateValues" dxfId="47" priority="9"/>
  </conditionalFormatting>
  <conditionalFormatting sqref="D28">
    <cfRule type="duplicateValues" dxfId="46" priority="7"/>
    <cfRule type="duplicateValues" dxfId="45" priority="8"/>
  </conditionalFormatting>
  <conditionalFormatting sqref="E29">
    <cfRule type="duplicateValues" dxfId="44" priority="6"/>
  </conditionalFormatting>
  <conditionalFormatting sqref="E29">
    <cfRule type="duplicateValues" dxfId="43" priority="4"/>
    <cfRule type="duplicateValues" dxfId="42" priority="5"/>
  </conditionalFormatting>
  <conditionalFormatting sqref="D29">
    <cfRule type="duplicateValues" dxfId="41" priority="3"/>
  </conditionalFormatting>
  <conditionalFormatting sqref="D29">
    <cfRule type="duplicateValues" dxfId="40" priority="1"/>
    <cfRule type="duplicateValues" dxfId="39" priority="2"/>
  </conditionalFormatting>
  <conditionalFormatting sqref="E6:E27 E30:E39">
    <cfRule type="duplicateValues" dxfId="38" priority="34"/>
  </conditionalFormatting>
  <conditionalFormatting sqref="E6:E27 E30:E39">
    <cfRule type="duplicateValues" dxfId="37" priority="35"/>
    <cfRule type="duplicateValues" dxfId="36" priority="36"/>
  </conditionalFormatting>
  <conditionalFormatting sqref="D30:D39 D6:D27">
    <cfRule type="duplicateValues" dxfId="35" priority="37"/>
  </conditionalFormatting>
  <conditionalFormatting sqref="D30:D39 D6:D27">
    <cfRule type="duplicateValues" dxfId="34" priority="38"/>
    <cfRule type="duplicateValues" dxfId="33" priority="39"/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workbookViewId="0">
      <selection activeCell="F12" sqref="F12"/>
    </sheetView>
  </sheetViews>
  <sheetFormatPr defaultColWidth="9.140625" defaultRowHeight="15" x14ac:dyDescent="0.25"/>
  <cols>
    <col min="1" max="1" width="8.28515625" style="4" bestFit="1" customWidth="1"/>
    <col min="2" max="2" width="12.28515625" style="4" customWidth="1"/>
    <col min="3" max="3" width="42.85546875" style="4" customWidth="1"/>
    <col min="4" max="4" width="11.42578125" style="112" customWidth="1"/>
    <col min="5" max="5" width="11" style="4" customWidth="1"/>
    <col min="6" max="6" width="9.7109375" style="4" customWidth="1"/>
    <col min="7" max="7" width="14.5703125" style="4" customWidth="1"/>
    <col min="8" max="8" width="8.42578125" style="4" customWidth="1"/>
    <col min="9" max="9" width="13.7109375" style="4" customWidth="1"/>
    <col min="10" max="10" width="8.5703125" style="4" customWidth="1"/>
    <col min="11" max="11" width="13.42578125" style="4" customWidth="1"/>
    <col min="12" max="12" width="44.140625" style="4" customWidth="1"/>
    <col min="13" max="13" width="14.5703125" style="4" customWidth="1"/>
    <col min="14" max="14" width="12.7109375" style="4" customWidth="1"/>
    <col min="15" max="15" width="14.28515625" style="4" customWidth="1"/>
    <col min="16" max="16" width="14.5703125" style="4" customWidth="1"/>
    <col min="17" max="17" width="18.28515625" style="4" customWidth="1"/>
    <col min="18" max="18" width="17" style="4" customWidth="1"/>
    <col min="19" max="19" width="18.140625" style="4" customWidth="1"/>
    <col min="20" max="20" width="12.42578125" style="4" customWidth="1"/>
    <col min="21" max="21" width="18.85546875" style="4" bestFit="1" customWidth="1"/>
    <col min="22" max="16384" width="9.140625" style="4"/>
  </cols>
  <sheetData>
    <row r="1" spans="1:21" ht="25.5" x14ac:dyDescent="0.25">
      <c r="A1" s="165" t="s">
        <v>207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7"/>
    </row>
    <row r="2" spans="1:21" ht="16.5" thickBot="1" x14ac:dyDescent="0.3">
      <c r="A2" s="188" t="s">
        <v>26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90"/>
    </row>
    <row r="3" spans="1:21" ht="23.25" customHeight="1" x14ac:dyDescent="0.25">
      <c r="A3" s="71" t="s">
        <v>1</v>
      </c>
      <c r="B3" s="72" t="s">
        <v>2</v>
      </c>
      <c r="C3" s="72" t="s">
        <v>3</v>
      </c>
      <c r="D3" s="196" t="s">
        <v>4</v>
      </c>
      <c r="E3" s="72" t="s">
        <v>5</v>
      </c>
      <c r="F3" s="72" t="s">
        <v>6</v>
      </c>
      <c r="G3" s="72" t="s">
        <v>7</v>
      </c>
      <c r="H3" s="73" t="s">
        <v>8</v>
      </c>
      <c r="I3" s="72" t="s">
        <v>9</v>
      </c>
      <c r="J3" s="72" t="s">
        <v>10</v>
      </c>
      <c r="K3" s="72" t="s">
        <v>11</v>
      </c>
      <c r="L3" s="73" t="s">
        <v>12</v>
      </c>
      <c r="M3" s="73"/>
      <c r="N3" s="73"/>
      <c r="O3" s="73"/>
      <c r="P3" s="72" t="s">
        <v>13</v>
      </c>
      <c r="Q3" s="72"/>
      <c r="R3" s="73" t="s">
        <v>14</v>
      </c>
      <c r="S3" s="73"/>
      <c r="T3" s="73" t="s">
        <v>15</v>
      </c>
      <c r="U3" s="74"/>
    </row>
    <row r="4" spans="1:21" ht="25.5" customHeight="1" thickBot="1" x14ac:dyDescent="0.3">
      <c r="A4" s="75"/>
      <c r="B4" s="76"/>
      <c r="C4" s="76"/>
      <c r="D4" s="197"/>
      <c r="E4" s="76"/>
      <c r="F4" s="76"/>
      <c r="G4" s="76"/>
      <c r="H4" s="77"/>
      <c r="I4" s="76"/>
      <c r="J4" s="76"/>
      <c r="K4" s="76"/>
      <c r="L4" s="78" t="s">
        <v>16</v>
      </c>
      <c r="M4" s="79" t="s">
        <v>17</v>
      </c>
      <c r="N4" s="79" t="s">
        <v>18</v>
      </c>
      <c r="O4" s="79" t="s">
        <v>19</v>
      </c>
      <c r="P4" s="78" t="s">
        <v>20</v>
      </c>
      <c r="Q4" s="78" t="s">
        <v>21</v>
      </c>
      <c r="R4" s="78" t="s">
        <v>20</v>
      </c>
      <c r="S4" s="78" t="s">
        <v>21</v>
      </c>
      <c r="T4" s="78" t="s">
        <v>20</v>
      </c>
      <c r="U4" s="80" t="s">
        <v>21</v>
      </c>
    </row>
    <row r="5" spans="1:21" s="114" customFormat="1" ht="15.75" thickBot="1" x14ac:dyDescent="0.3">
      <c r="A5" s="191"/>
      <c r="B5" s="192"/>
      <c r="C5" s="156" t="s">
        <v>22</v>
      </c>
      <c r="D5" s="157"/>
      <c r="E5" s="158"/>
      <c r="F5" s="159"/>
      <c r="G5" s="160"/>
      <c r="H5" s="193"/>
      <c r="I5" s="193"/>
      <c r="J5" s="194"/>
      <c r="K5" s="157"/>
      <c r="L5" s="157"/>
      <c r="M5" s="157"/>
      <c r="N5" s="157"/>
      <c r="O5" s="157"/>
      <c r="P5" s="195"/>
      <c r="Q5" s="195"/>
      <c r="R5" s="157"/>
      <c r="S5" s="157"/>
      <c r="T5" s="157"/>
      <c r="U5" s="164"/>
    </row>
    <row r="6" spans="1:21" x14ac:dyDescent="0.25">
      <c r="A6" s="131">
        <v>1</v>
      </c>
      <c r="B6" s="132">
        <v>43166</v>
      </c>
      <c r="C6" s="132" t="s">
        <v>208</v>
      </c>
      <c r="D6" s="133">
        <v>111556</v>
      </c>
      <c r="E6" s="134">
        <v>3466978</v>
      </c>
      <c r="F6" s="135">
        <v>40000</v>
      </c>
      <c r="G6" s="136" t="s">
        <v>209</v>
      </c>
      <c r="H6" s="137" t="s">
        <v>25</v>
      </c>
      <c r="I6" s="137" t="s">
        <v>26</v>
      </c>
      <c r="J6" s="138" t="s">
        <v>27</v>
      </c>
      <c r="K6" s="137" t="s">
        <v>26</v>
      </c>
      <c r="L6" s="132" t="s">
        <v>208</v>
      </c>
      <c r="M6" s="133" t="s">
        <v>210</v>
      </c>
      <c r="N6" s="139" t="s">
        <v>155</v>
      </c>
      <c r="O6" s="139" t="s">
        <v>211</v>
      </c>
      <c r="P6" s="139" t="s">
        <v>212</v>
      </c>
      <c r="Q6" s="139" t="s">
        <v>213</v>
      </c>
      <c r="R6" s="139" t="s">
        <v>214</v>
      </c>
      <c r="S6" s="139" t="s">
        <v>215</v>
      </c>
      <c r="T6" s="140"/>
      <c r="U6" s="141"/>
    </row>
    <row r="7" spans="1:21" x14ac:dyDescent="0.25">
      <c r="A7" s="15">
        <v>2</v>
      </c>
      <c r="B7" s="107">
        <v>43166</v>
      </c>
      <c r="C7" s="107" t="s">
        <v>208</v>
      </c>
      <c r="D7" s="108">
        <v>111750</v>
      </c>
      <c r="E7" s="109">
        <v>3466980</v>
      </c>
      <c r="F7" s="110">
        <v>40000</v>
      </c>
      <c r="G7" s="111" t="s">
        <v>216</v>
      </c>
      <c r="H7" s="22" t="s">
        <v>25</v>
      </c>
      <c r="I7" s="22" t="s">
        <v>26</v>
      </c>
      <c r="J7" s="113" t="s">
        <v>27</v>
      </c>
      <c r="K7" s="22" t="s">
        <v>26</v>
      </c>
      <c r="L7" s="107" t="s">
        <v>208</v>
      </c>
      <c r="M7" s="108" t="s">
        <v>210</v>
      </c>
      <c r="N7" s="121" t="s">
        <v>155</v>
      </c>
      <c r="O7" s="121" t="s">
        <v>211</v>
      </c>
      <c r="P7" s="121" t="s">
        <v>217</v>
      </c>
      <c r="Q7" s="121" t="s">
        <v>218</v>
      </c>
      <c r="R7" s="121" t="s">
        <v>219</v>
      </c>
      <c r="S7" s="121" t="s">
        <v>220</v>
      </c>
      <c r="T7" s="24"/>
      <c r="U7" s="142"/>
    </row>
    <row r="8" spans="1:21" x14ac:dyDescent="0.25">
      <c r="A8" s="15">
        <f>A7+1</f>
        <v>3</v>
      </c>
      <c r="B8" s="107">
        <v>43166</v>
      </c>
      <c r="C8" s="107" t="s">
        <v>221</v>
      </c>
      <c r="D8" s="108">
        <v>111747</v>
      </c>
      <c r="E8" s="109">
        <v>3466574</v>
      </c>
      <c r="F8" s="110">
        <v>40000</v>
      </c>
      <c r="G8" s="111" t="s">
        <v>222</v>
      </c>
      <c r="H8" s="22" t="s">
        <v>25</v>
      </c>
      <c r="I8" s="22" t="s">
        <v>26</v>
      </c>
      <c r="J8" s="113" t="s">
        <v>27</v>
      </c>
      <c r="K8" s="22" t="s">
        <v>26</v>
      </c>
      <c r="L8" s="107" t="s">
        <v>223</v>
      </c>
      <c r="M8" s="108" t="s">
        <v>224</v>
      </c>
      <c r="N8" s="121" t="s">
        <v>225</v>
      </c>
      <c r="O8" s="121" t="s">
        <v>226</v>
      </c>
      <c r="P8" s="121" t="s">
        <v>227</v>
      </c>
      <c r="Q8" s="121" t="s">
        <v>228</v>
      </c>
      <c r="R8" s="121" t="s">
        <v>212</v>
      </c>
      <c r="S8" s="121" t="s">
        <v>229</v>
      </c>
      <c r="T8" s="24"/>
      <c r="U8" s="142"/>
    </row>
    <row r="9" spans="1:21" x14ac:dyDescent="0.25">
      <c r="A9" s="15">
        <f t="shared" ref="A9:A26" si="0">A8+1</f>
        <v>4</v>
      </c>
      <c r="B9" s="107">
        <v>43166</v>
      </c>
      <c r="C9" s="107" t="s">
        <v>230</v>
      </c>
      <c r="D9" s="22">
        <v>111747</v>
      </c>
      <c r="E9" s="109">
        <v>3466948</v>
      </c>
      <c r="F9" s="110">
        <v>40000</v>
      </c>
      <c r="G9" s="111" t="s">
        <v>231</v>
      </c>
      <c r="H9" s="22" t="s">
        <v>25</v>
      </c>
      <c r="I9" s="22" t="s">
        <v>26</v>
      </c>
      <c r="J9" s="113" t="s">
        <v>27</v>
      </c>
      <c r="K9" s="22" t="s">
        <v>26</v>
      </c>
      <c r="L9" s="107" t="s">
        <v>230</v>
      </c>
      <c r="M9" s="108" t="s">
        <v>154</v>
      </c>
      <c r="N9" s="121" t="s">
        <v>155</v>
      </c>
      <c r="O9" s="121" t="s">
        <v>154</v>
      </c>
      <c r="P9" s="22" t="s">
        <v>232</v>
      </c>
      <c r="Q9" s="121" t="s">
        <v>233</v>
      </c>
      <c r="R9" s="22" t="s">
        <v>234</v>
      </c>
      <c r="S9" s="22" t="s">
        <v>235</v>
      </c>
      <c r="T9" s="24"/>
      <c r="U9" s="142"/>
    </row>
    <row r="10" spans="1:21" x14ac:dyDescent="0.25">
      <c r="A10" s="15">
        <f t="shared" si="0"/>
        <v>5</v>
      </c>
      <c r="B10" s="107">
        <v>43166</v>
      </c>
      <c r="C10" s="107" t="s">
        <v>130</v>
      </c>
      <c r="D10" s="108">
        <v>111741</v>
      </c>
      <c r="E10" s="109">
        <v>3466938</v>
      </c>
      <c r="F10" s="110">
        <v>40000</v>
      </c>
      <c r="G10" s="111" t="s">
        <v>236</v>
      </c>
      <c r="H10" s="22" t="s">
        <v>25</v>
      </c>
      <c r="I10" s="22" t="s">
        <v>26</v>
      </c>
      <c r="J10" s="113" t="s">
        <v>27</v>
      </c>
      <c r="K10" s="22" t="s">
        <v>26</v>
      </c>
      <c r="L10" s="107" t="s">
        <v>130</v>
      </c>
      <c r="M10" s="108" t="s">
        <v>28</v>
      </c>
      <c r="N10" s="121" t="s">
        <v>29</v>
      </c>
      <c r="O10" s="121" t="s">
        <v>30</v>
      </c>
      <c r="P10" s="121" t="s">
        <v>237</v>
      </c>
      <c r="Q10" s="121" t="s">
        <v>238</v>
      </c>
      <c r="R10" s="121" t="s">
        <v>239</v>
      </c>
      <c r="S10" s="121" t="s">
        <v>240</v>
      </c>
      <c r="T10" s="24"/>
      <c r="U10" s="142"/>
    </row>
    <row r="11" spans="1:21" x14ac:dyDescent="0.25">
      <c r="A11" s="15">
        <f t="shared" si="0"/>
        <v>6</v>
      </c>
      <c r="B11" s="107">
        <v>43166</v>
      </c>
      <c r="C11" s="107" t="s">
        <v>241</v>
      </c>
      <c r="D11" s="108">
        <v>111742</v>
      </c>
      <c r="E11" s="109">
        <v>3466896</v>
      </c>
      <c r="F11" s="110">
        <v>40000</v>
      </c>
      <c r="G11" s="111" t="s">
        <v>242</v>
      </c>
      <c r="H11" s="22" t="s">
        <v>25</v>
      </c>
      <c r="I11" s="22" t="s">
        <v>26</v>
      </c>
      <c r="J11" s="113" t="s">
        <v>27</v>
      </c>
      <c r="K11" s="22" t="s">
        <v>26</v>
      </c>
      <c r="L11" s="107" t="s">
        <v>241</v>
      </c>
      <c r="M11" s="108" t="s">
        <v>243</v>
      </c>
      <c r="N11" s="121" t="s">
        <v>29</v>
      </c>
      <c r="O11" s="121" t="s">
        <v>243</v>
      </c>
      <c r="P11" s="121" t="s">
        <v>244</v>
      </c>
      <c r="Q11" s="121" t="s">
        <v>245</v>
      </c>
      <c r="R11" s="121" t="s">
        <v>246</v>
      </c>
      <c r="S11" s="121" t="s">
        <v>247</v>
      </c>
      <c r="T11" s="24"/>
      <c r="U11" s="142"/>
    </row>
    <row r="12" spans="1:21" x14ac:dyDescent="0.25">
      <c r="A12" s="15">
        <f t="shared" si="0"/>
        <v>7</v>
      </c>
      <c r="B12" s="107">
        <v>43166</v>
      </c>
      <c r="C12" s="107" t="s">
        <v>248</v>
      </c>
      <c r="D12" s="108">
        <v>111746</v>
      </c>
      <c r="E12" s="109">
        <v>3466657</v>
      </c>
      <c r="F12" s="110">
        <v>40000</v>
      </c>
      <c r="G12" s="111" t="s">
        <v>249</v>
      </c>
      <c r="H12" s="22" t="s">
        <v>25</v>
      </c>
      <c r="I12" s="22" t="s">
        <v>26</v>
      </c>
      <c r="J12" s="113" t="s">
        <v>27</v>
      </c>
      <c r="K12" s="22" t="s">
        <v>26</v>
      </c>
      <c r="L12" s="107" t="s">
        <v>248</v>
      </c>
      <c r="M12" s="108" t="s">
        <v>224</v>
      </c>
      <c r="N12" s="121" t="s">
        <v>29</v>
      </c>
      <c r="O12" s="121" t="s">
        <v>226</v>
      </c>
      <c r="P12" s="121" t="s">
        <v>250</v>
      </c>
      <c r="Q12" s="121" t="s">
        <v>251</v>
      </c>
      <c r="R12" s="121" t="s">
        <v>252</v>
      </c>
      <c r="S12" s="121" t="s">
        <v>253</v>
      </c>
      <c r="T12" s="24"/>
      <c r="U12" s="142"/>
    </row>
    <row r="13" spans="1:21" x14ac:dyDescent="0.25">
      <c r="A13" s="15">
        <f t="shared" si="0"/>
        <v>8</v>
      </c>
      <c r="B13" s="107">
        <v>43166</v>
      </c>
      <c r="C13" s="107" t="s">
        <v>248</v>
      </c>
      <c r="D13" s="108">
        <v>111551</v>
      </c>
      <c r="E13" s="109">
        <v>3466653</v>
      </c>
      <c r="F13" s="110">
        <v>40000</v>
      </c>
      <c r="G13" s="111" t="s">
        <v>254</v>
      </c>
      <c r="H13" s="22" t="s">
        <v>25</v>
      </c>
      <c r="I13" s="22" t="s">
        <v>26</v>
      </c>
      <c r="J13" s="113" t="s">
        <v>27</v>
      </c>
      <c r="K13" s="22" t="s">
        <v>26</v>
      </c>
      <c r="L13" s="107" t="s">
        <v>248</v>
      </c>
      <c r="M13" s="108" t="s">
        <v>224</v>
      </c>
      <c r="N13" s="121" t="s">
        <v>29</v>
      </c>
      <c r="O13" s="121" t="s">
        <v>226</v>
      </c>
      <c r="P13" s="121" t="s">
        <v>250</v>
      </c>
      <c r="Q13" s="121" t="s">
        <v>251</v>
      </c>
      <c r="R13" s="121" t="s">
        <v>255</v>
      </c>
      <c r="S13" s="121" t="s">
        <v>256</v>
      </c>
      <c r="T13" s="24"/>
      <c r="U13" s="142"/>
    </row>
    <row r="14" spans="1:21" x14ac:dyDescent="0.25">
      <c r="A14" s="15">
        <f t="shared" si="0"/>
        <v>9</v>
      </c>
      <c r="B14" s="107">
        <v>43166</v>
      </c>
      <c r="C14" s="107" t="s">
        <v>248</v>
      </c>
      <c r="D14" s="108">
        <v>111554</v>
      </c>
      <c r="E14" s="109">
        <v>3466656</v>
      </c>
      <c r="F14" s="110">
        <v>40000</v>
      </c>
      <c r="G14" s="111" t="s">
        <v>257</v>
      </c>
      <c r="H14" s="22" t="s">
        <v>25</v>
      </c>
      <c r="I14" s="22" t="s">
        <v>26</v>
      </c>
      <c r="J14" s="113" t="s">
        <v>27</v>
      </c>
      <c r="K14" s="22" t="s">
        <v>26</v>
      </c>
      <c r="L14" s="107" t="s">
        <v>248</v>
      </c>
      <c r="M14" s="108" t="s">
        <v>224</v>
      </c>
      <c r="N14" s="121" t="s">
        <v>29</v>
      </c>
      <c r="O14" s="121" t="s">
        <v>226</v>
      </c>
      <c r="P14" s="121" t="s">
        <v>250</v>
      </c>
      <c r="Q14" s="121" t="s">
        <v>251</v>
      </c>
      <c r="R14" s="121" t="s">
        <v>89</v>
      </c>
      <c r="S14" s="121" t="s">
        <v>258</v>
      </c>
      <c r="T14" s="24"/>
      <c r="U14" s="142"/>
    </row>
    <row r="15" spans="1:21" x14ac:dyDescent="0.25">
      <c r="A15" s="15">
        <f t="shared" si="0"/>
        <v>10</v>
      </c>
      <c r="B15" s="107">
        <v>43166</v>
      </c>
      <c r="C15" s="107" t="s">
        <v>259</v>
      </c>
      <c r="D15" s="108">
        <v>111749</v>
      </c>
      <c r="E15" s="109">
        <v>3466700</v>
      </c>
      <c r="F15" s="110">
        <v>40000</v>
      </c>
      <c r="G15" s="111" t="s">
        <v>260</v>
      </c>
      <c r="H15" s="22" t="s">
        <v>25</v>
      </c>
      <c r="I15" s="22" t="s">
        <v>26</v>
      </c>
      <c r="J15" s="113" t="s">
        <v>27</v>
      </c>
      <c r="K15" s="22" t="s">
        <v>26</v>
      </c>
      <c r="L15" s="107" t="s">
        <v>261</v>
      </c>
      <c r="M15" s="108" t="s">
        <v>87</v>
      </c>
      <c r="N15" s="121" t="s">
        <v>166</v>
      </c>
      <c r="O15" s="121" t="s">
        <v>88</v>
      </c>
      <c r="P15" s="121" t="s">
        <v>89</v>
      </c>
      <c r="Q15" s="121" t="s">
        <v>90</v>
      </c>
      <c r="R15" s="121" t="s">
        <v>262</v>
      </c>
      <c r="S15" s="121" t="s">
        <v>263</v>
      </c>
      <c r="T15" s="24"/>
      <c r="U15" s="142"/>
    </row>
    <row r="16" spans="1:21" x14ac:dyDescent="0.25">
      <c r="A16" s="15">
        <f t="shared" si="0"/>
        <v>11</v>
      </c>
      <c r="B16" s="107">
        <v>43166</v>
      </c>
      <c r="C16" s="107" t="s">
        <v>264</v>
      </c>
      <c r="D16" s="22">
        <v>111743</v>
      </c>
      <c r="E16" s="109">
        <v>3466450</v>
      </c>
      <c r="F16" s="110">
        <v>40000</v>
      </c>
      <c r="G16" s="111" t="s">
        <v>265</v>
      </c>
      <c r="H16" s="22" t="s">
        <v>25</v>
      </c>
      <c r="I16" s="22" t="s">
        <v>26</v>
      </c>
      <c r="J16" s="113" t="s">
        <v>27</v>
      </c>
      <c r="K16" s="22" t="s">
        <v>26</v>
      </c>
      <c r="L16" s="107" t="s">
        <v>264</v>
      </c>
      <c r="M16" s="22" t="s">
        <v>266</v>
      </c>
      <c r="N16" s="121" t="s">
        <v>155</v>
      </c>
      <c r="O16" s="22" t="s">
        <v>211</v>
      </c>
      <c r="P16" s="22" t="s">
        <v>267</v>
      </c>
      <c r="Q16" s="121" t="s">
        <v>268</v>
      </c>
      <c r="R16" s="121" t="s">
        <v>269</v>
      </c>
      <c r="S16" s="121" t="s">
        <v>268</v>
      </c>
      <c r="T16" s="24"/>
      <c r="U16" s="142"/>
    </row>
    <row r="17" spans="1:21" x14ac:dyDescent="0.25">
      <c r="A17" s="15">
        <f t="shared" si="0"/>
        <v>12</v>
      </c>
      <c r="B17" s="107">
        <v>43166</v>
      </c>
      <c r="C17" s="107" t="s">
        <v>270</v>
      </c>
      <c r="D17" s="108">
        <v>111560</v>
      </c>
      <c r="E17" s="109">
        <v>3466908</v>
      </c>
      <c r="F17" s="110">
        <v>45000</v>
      </c>
      <c r="G17" s="111" t="s">
        <v>271</v>
      </c>
      <c r="H17" s="22" t="s">
        <v>25</v>
      </c>
      <c r="I17" s="22" t="s">
        <v>26</v>
      </c>
      <c r="J17" s="113" t="s">
        <v>27</v>
      </c>
      <c r="K17" s="22" t="s">
        <v>26</v>
      </c>
      <c r="L17" s="107" t="s">
        <v>270</v>
      </c>
      <c r="M17" s="108" t="s">
        <v>272</v>
      </c>
      <c r="N17" s="121" t="s">
        <v>29</v>
      </c>
      <c r="O17" s="121" t="s">
        <v>113</v>
      </c>
      <c r="P17" s="121" t="s">
        <v>232</v>
      </c>
      <c r="Q17" s="121" t="s">
        <v>273</v>
      </c>
      <c r="R17" s="121" t="s">
        <v>274</v>
      </c>
      <c r="S17" s="121" t="s">
        <v>275</v>
      </c>
      <c r="T17" s="24"/>
      <c r="U17" s="142"/>
    </row>
    <row r="18" spans="1:21" x14ac:dyDescent="0.25">
      <c r="A18" s="15">
        <f t="shared" si="0"/>
        <v>13</v>
      </c>
      <c r="B18" s="107">
        <v>43166</v>
      </c>
      <c r="C18" s="107" t="s">
        <v>270</v>
      </c>
      <c r="D18" s="108">
        <v>111553</v>
      </c>
      <c r="E18" s="109">
        <v>3467153</v>
      </c>
      <c r="F18" s="110">
        <v>50000</v>
      </c>
      <c r="G18" s="111" t="s">
        <v>276</v>
      </c>
      <c r="H18" s="22" t="s">
        <v>25</v>
      </c>
      <c r="I18" s="22" t="s">
        <v>26</v>
      </c>
      <c r="J18" s="113" t="s">
        <v>27</v>
      </c>
      <c r="K18" s="22" t="s">
        <v>26</v>
      </c>
      <c r="L18" s="107" t="s">
        <v>270</v>
      </c>
      <c r="M18" s="108" t="s">
        <v>272</v>
      </c>
      <c r="N18" s="121" t="s">
        <v>29</v>
      </c>
      <c r="O18" s="121" t="s">
        <v>113</v>
      </c>
      <c r="P18" s="121" t="s">
        <v>232</v>
      </c>
      <c r="Q18" s="121" t="s">
        <v>273</v>
      </c>
      <c r="R18" s="121" t="s">
        <v>234</v>
      </c>
      <c r="S18" s="121" t="s">
        <v>235</v>
      </c>
      <c r="T18" s="24"/>
      <c r="U18" s="142"/>
    </row>
    <row r="19" spans="1:21" x14ac:dyDescent="0.25">
      <c r="A19" s="15">
        <f t="shared" si="0"/>
        <v>14</v>
      </c>
      <c r="B19" s="107">
        <v>43166</v>
      </c>
      <c r="C19" s="107" t="s">
        <v>72</v>
      </c>
      <c r="D19" s="108">
        <v>111555</v>
      </c>
      <c r="E19" s="109">
        <v>3466913</v>
      </c>
      <c r="F19" s="110">
        <v>33000</v>
      </c>
      <c r="G19" s="111" t="s">
        <v>131</v>
      </c>
      <c r="H19" s="22" t="s">
        <v>25</v>
      </c>
      <c r="I19" s="22" t="s">
        <v>26</v>
      </c>
      <c r="J19" s="113" t="s">
        <v>27</v>
      </c>
      <c r="K19" s="22" t="s">
        <v>26</v>
      </c>
      <c r="L19" s="107" t="s">
        <v>72</v>
      </c>
      <c r="M19" s="108" t="s">
        <v>74</v>
      </c>
      <c r="N19" s="121" t="s">
        <v>29</v>
      </c>
      <c r="O19" s="121" t="s">
        <v>75</v>
      </c>
      <c r="P19" s="121" t="s">
        <v>277</v>
      </c>
      <c r="Q19" s="121" t="s">
        <v>278</v>
      </c>
      <c r="R19" s="121" t="s">
        <v>279</v>
      </c>
      <c r="S19" s="121" t="s">
        <v>280</v>
      </c>
      <c r="T19" s="24"/>
      <c r="U19" s="142"/>
    </row>
    <row r="20" spans="1:21" x14ac:dyDescent="0.25">
      <c r="A20" s="15">
        <f t="shared" si="0"/>
        <v>15</v>
      </c>
      <c r="B20" s="107">
        <v>43166</v>
      </c>
      <c r="C20" s="107" t="s">
        <v>147</v>
      </c>
      <c r="D20" s="108">
        <v>111740</v>
      </c>
      <c r="E20" s="109">
        <v>3467515</v>
      </c>
      <c r="F20" s="110">
        <v>45000</v>
      </c>
      <c r="G20" s="111" t="s">
        <v>281</v>
      </c>
      <c r="H20" s="22" t="s">
        <v>25</v>
      </c>
      <c r="I20" s="22" t="s">
        <v>26</v>
      </c>
      <c r="J20" s="113" t="s">
        <v>27</v>
      </c>
      <c r="K20" s="22" t="s">
        <v>26</v>
      </c>
      <c r="L20" s="107" t="s">
        <v>147</v>
      </c>
      <c r="M20" s="108" t="s">
        <v>74</v>
      </c>
      <c r="N20" s="121" t="s">
        <v>29</v>
      </c>
      <c r="O20" s="121" t="s">
        <v>75</v>
      </c>
      <c r="P20" s="121" t="s">
        <v>282</v>
      </c>
      <c r="Q20" s="121" t="s">
        <v>283</v>
      </c>
      <c r="R20" s="121" t="s">
        <v>284</v>
      </c>
      <c r="S20" s="121" t="s">
        <v>285</v>
      </c>
      <c r="T20" s="24"/>
      <c r="U20" s="142"/>
    </row>
    <row r="21" spans="1:21" x14ac:dyDescent="0.25">
      <c r="A21" s="15">
        <f t="shared" si="0"/>
        <v>16</v>
      </c>
      <c r="B21" s="107">
        <v>43166</v>
      </c>
      <c r="C21" s="107" t="s">
        <v>286</v>
      </c>
      <c r="D21" s="108">
        <v>111745</v>
      </c>
      <c r="E21" s="109">
        <v>3466650</v>
      </c>
      <c r="F21" s="110">
        <v>45000</v>
      </c>
      <c r="G21" s="111" t="s">
        <v>287</v>
      </c>
      <c r="H21" s="22" t="s">
        <v>25</v>
      </c>
      <c r="I21" s="22" t="s">
        <v>26</v>
      </c>
      <c r="J21" s="113" t="s">
        <v>27</v>
      </c>
      <c r="K21" s="22" t="s">
        <v>26</v>
      </c>
      <c r="L21" s="107" t="s">
        <v>288</v>
      </c>
      <c r="M21" s="108" t="s">
        <v>289</v>
      </c>
      <c r="N21" s="121" t="s">
        <v>29</v>
      </c>
      <c r="O21" s="121" t="s">
        <v>75</v>
      </c>
      <c r="P21" s="121" t="s">
        <v>290</v>
      </c>
      <c r="Q21" s="121" t="s">
        <v>291</v>
      </c>
      <c r="R21" s="121" t="s">
        <v>292</v>
      </c>
      <c r="S21" s="121" t="s">
        <v>293</v>
      </c>
      <c r="T21" s="24"/>
      <c r="U21" s="142"/>
    </row>
    <row r="22" spans="1:21" x14ac:dyDescent="0.25">
      <c r="A22" s="15">
        <f t="shared" si="0"/>
        <v>17</v>
      </c>
      <c r="B22" s="107">
        <v>43166</v>
      </c>
      <c r="C22" s="107" t="s">
        <v>294</v>
      </c>
      <c r="D22" s="108">
        <v>111557</v>
      </c>
      <c r="E22" s="109">
        <v>3467088</v>
      </c>
      <c r="F22" s="110">
        <v>40000</v>
      </c>
      <c r="G22" s="111" t="s">
        <v>231</v>
      </c>
      <c r="H22" s="22" t="s">
        <v>25</v>
      </c>
      <c r="I22" s="22" t="s">
        <v>26</v>
      </c>
      <c r="J22" s="113" t="s">
        <v>27</v>
      </c>
      <c r="K22" s="22" t="s">
        <v>26</v>
      </c>
      <c r="L22" s="107" t="s">
        <v>295</v>
      </c>
      <c r="M22" s="108" t="s">
        <v>154</v>
      </c>
      <c r="N22" s="121" t="s">
        <v>155</v>
      </c>
      <c r="O22" s="121" t="s">
        <v>154</v>
      </c>
      <c r="P22" s="121" t="s">
        <v>296</v>
      </c>
      <c r="Q22" s="121" t="s">
        <v>297</v>
      </c>
      <c r="R22" s="121" t="s">
        <v>298</v>
      </c>
      <c r="S22" s="121" t="s">
        <v>299</v>
      </c>
      <c r="T22" s="24"/>
      <c r="U22" s="142"/>
    </row>
    <row r="23" spans="1:21" x14ac:dyDescent="0.25">
      <c r="A23" s="15">
        <f t="shared" si="0"/>
        <v>18</v>
      </c>
      <c r="B23" s="107">
        <v>43166</v>
      </c>
      <c r="C23" s="107" t="s">
        <v>300</v>
      </c>
      <c r="D23" s="108">
        <v>111552</v>
      </c>
      <c r="E23" s="109">
        <v>3467450</v>
      </c>
      <c r="F23" s="110">
        <v>40000</v>
      </c>
      <c r="G23" s="111" t="s">
        <v>301</v>
      </c>
      <c r="H23" s="22" t="s">
        <v>25</v>
      </c>
      <c r="I23" s="22" t="s">
        <v>26</v>
      </c>
      <c r="J23" s="113" t="s">
        <v>27</v>
      </c>
      <c r="K23" s="22" t="s">
        <v>26</v>
      </c>
      <c r="L23" s="107" t="s">
        <v>300</v>
      </c>
      <c r="M23" s="108" t="s">
        <v>154</v>
      </c>
      <c r="N23" s="121" t="s">
        <v>155</v>
      </c>
      <c r="O23" s="121" t="s">
        <v>154</v>
      </c>
      <c r="P23" s="121" t="s">
        <v>302</v>
      </c>
      <c r="Q23" s="121" t="s">
        <v>303</v>
      </c>
      <c r="R23" s="121" t="s">
        <v>304</v>
      </c>
      <c r="S23" s="121" t="s">
        <v>305</v>
      </c>
      <c r="T23" s="24"/>
      <c r="U23" s="142"/>
    </row>
    <row r="24" spans="1:21" x14ac:dyDescent="0.25">
      <c r="A24" s="15">
        <f t="shared" si="0"/>
        <v>19</v>
      </c>
      <c r="B24" s="107">
        <v>43166</v>
      </c>
      <c r="C24" s="107" t="s">
        <v>93</v>
      </c>
      <c r="D24" s="108">
        <v>111748</v>
      </c>
      <c r="E24" s="109">
        <v>3466931</v>
      </c>
      <c r="F24" s="110">
        <v>33000</v>
      </c>
      <c r="G24" s="111" t="s">
        <v>306</v>
      </c>
      <c r="H24" s="22" t="s">
        <v>25</v>
      </c>
      <c r="I24" s="22" t="s">
        <v>26</v>
      </c>
      <c r="J24" s="113" t="s">
        <v>27</v>
      </c>
      <c r="K24" s="22" t="s">
        <v>26</v>
      </c>
      <c r="L24" s="107" t="s">
        <v>93</v>
      </c>
      <c r="M24" s="108" t="s">
        <v>95</v>
      </c>
      <c r="N24" s="121" t="s">
        <v>307</v>
      </c>
      <c r="O24" s="121" t="s">
        <v>95</v>
      </c>
      <c r="P24" s="121" t="s">
        <v>308</v>
      </c>
      <c r="Q24" s="121" t="s">
        <v>97</v>
      </c>
      <c r="R24" s="121" t="s">
        <v>65</v>
      </c>
      <c r="S24" s="121" t="s">
        <v>309</v>
      </c>
      <c r="T24" s="24"/>
      <c r="U24" s="142"/>
    </row>
    <row r="25" spans="1:21" x14ac:dyDescent="0.25">
      <c r="A25" s="15">
        <f t="shared" si="0"/>
        <v>20</v>
      </c>
      <c r="B25" s="107">
        <v>43166</v>
      </c>
      <c r="C25" s="107" t="s">
        <v>310</v>
      </c>
      <c r="D25" s="108">
        <v>115559</v>
      </c>
      <c r="E25" s="109">
        <v>3467758</v>
      </c>
      <c r="F25" s="110">
        <v>50000</v>
      </c>
      <c r="G25" s="111" t="s">
        <v>311</v>
      </c>
      <c r="H25" s="22" t="s">
        <v>25</v>
      </c>
      <c r="I25" s="22" t="s">
        <v>26</v>
      </c>
      <c r="J25" s="113" t="s">
        <v>27</v>
      </c>
      <c r="K25" s="22" t="s">
        <v>26</v>
      </c>
      <c r="L25" s="107" t="s">
        <v>310</v>
      </c>
      <c r="M25" s="108" t="s">
        <v>312</v>
      </c>
      <c r="N25" s="121" t="s">
        <v>155</v>
      </c>
      <c r="O25" s="121" t="s">
        <v>312</v>
      </c>
      <c r="P25" s="121" t="s">
        <v>313</v>
      </c>
      <c r="Q25" s="121" t="s">
        <v>314</v>
      </c>
      <c r="R25" s="121" t="s">
        <v>315</v>
      </c>
      <c r="S25" s="121" t="s">
        <v>316</v>
      </c>
      <c r="T25" s="24"/>
      <c r="U25" s="142"/>
    </row>
    <row r="26" spans="1:21" ht="15.75" thickBot="1" x14ac:dyDescent="0.3">
      <c r="A26" s="143">
        <f t="shared" si="0"/>
        <v>21</v>
      </c>
      <c r="B26" s="144">
        <v>43166</v>
      </c>
      <c r="C26" s="144" t="s">
        <v>310</v>
      </c>
      <c r="D26" s="145">
        <v>111558</v>
      </c>
      <c r="E26" s="146">
        <v>3467759</v>
      </c>
      <c r="F26" s="147">
        <v>50000</v>
      </c>
      <c r="G26" s="148" t="s">
        <v>317</v>
      </c>
      <c r="H26" s="149" t="s">
        <v>25</v>
      </c>
      <c r="I26" s="149" t="s">
        <v>26</v>
      </c>
      <c r="J26" s="150" t="s">
        <v>27</v>
      </c>
      <c r="K26" s="149" t="s">
        <v>26</v>
      </c>
      <c r="L26" s="144" t="s">
        <v>310</v>
      </c>
      <c r="M26" s="145" t="s">
        <v>312</v>
      </c>
      <c r="N26" s="151" t="s">
        <v>155</v>
      </c>
      <c r="O26" s="151" t="s">
        <v>312</v>
      </c>
      <c r="P26" s="151" t="s">
        <v>313</v>
      </c>
      <c r="Q26" s="151" t="s">
        <v>314</v>
      </c>
      <c r="R26" s="151" t="s">
        <v>318</v>
      </c>
      <c r="S26" s="151" t="s">
        <v>319</v>
      </c>
      <c r="T26" s="152"/>
      <c r="U26" s="153"/>
    </row>
    <row r="27" spans="1:21" s="114" customFormat="1" x14ac:dyDescent="0.25">
      <c r="A27" s="115"/>
      <c r="B27" s="93"/>
      <c r="C27" s="93"/>
      <c r="D27" s="90"/>
      <c r="E27" s="94"/>
      <c r="F27" s="95"/>
      <c r="G27" s="116"/>
      <c r="H27" s="117"/>
      <c r="I27" s="30"/>
      <c r="J27" s="118"/>
      <c r="K27" s="90"/>
      <c r="L27" s="93"/>
      <c r="M27" s="119"/>
      <c r="N27" s="33"/>
      <c r="O27" s="33"/>
      <c r="P27" s="33"/>
      <c r="Q27" s="33"/>
      <c r="R27" s="33"/>
      <c r="S27" s="36"/>
    </row>
    <row r="28" spans="1:21" s="114" customFormat="1" x14ac:dyDescent="0.25">
      <c r="A28" s="26"/>
      <c r="B28" s="27"/>
      <c r="C28" s="27"/>
      <c r="D28" s="18"/>
      <c r="E28" s="19"/>
      <c r="F28" s="20"/>
      <c r="G28" s="21"/>
      <c r="H28" s="28"/>
      <c r="I28" s="30"/>
      <c r="J28" s="29"/>
      <c r="K28" s="18"/>
      <c r="L28" s="27"/>
      <c r="M28" s="31"/>
      <c r="N28" s="33"/>
      <c r="O28" s="33"/>
      <c r="P28" s="33"/>
      <c r="Q28" s="33"/>
      <c r="R28" s="33"/>
      <c r="S28" s="36"/>
    </row>
    <row r="29" spans="1:21" s="114" customFormat="1" ht="30" x14ac:dyDescent="0.25">
      <c r="A29" s="26"/>
      <c r="B29" s="27"/>
      <c r="C29" s="17" t="s">
        <v>35</v>
      </c>
      <c r="D29" s="18" t="s">
        <v>320</v>
      </c>
      <c r="E29" s="19"/>
      <c r="F29" s="20">
        <f>SUM(F6:F28)</f>
        <v>871000</v>
      </c>
      <c r="G29" s="21"/>
      <c r="H29" s="28"/>
      <c r="I29" s="30"/>
      <c r="J29" s="29"/>
      <c r="K29" s="18"/>
      <c r="L29" s="27"/>
      <c r="M29" s="31"/>
      <c r="N29" s="33"/>
      <c r="O29" s="33"/>
      <c r="P29" s="33"/>
      <c r="Q29" s="33"/>
      <c r="R29" s="33"/>
      <c r="S29" s="36"/>
    </row>
    <row r="30" spans="1:21" s="114" customFormat="1" x14ac:dyDescent="0.25">
      <c r="A30" s="26"/>
      <c r="B30" s="27"/>
      <c r="C30" s="27"/>
      <c r="D30" s="18"/>
      <c r="E30" s="19"/>
      <c r="F30" s="20"/>
      <c r="G30" s="21"/>
      <c r="H30" s="28"/>
      <c r="I30" s="30"/>
      <c r="J30" s="29"/>
      <c r="K30" s="18"/>
      <c r="L30" s="27"/>
      <c r="M30" s="31"/>
      <c r="N30" s="33"/>
      <c r="O30" s="33"/>
      <c r="P30" s="33"/>
      <c r="Q30" s="33"/>
      <c r="R30" s="33"/>
      <c r="S30" s="36"/>
    </row>
    <row r="31" spans="1:21" s="114" customFormat="1" x14ac:dyDescent="0.25">
      <c r="A31" s="26"/>
      <c r="B31" s="27"/>
      <c r="C31" s="17"/>
      <c r="D31" s="18"/>
      <c r="E31" s="19"/>
      <c r="F31" s="20"/>
      <c r="G31" s="21"/>
      <c r="H31" s="28"/>
      <c r="I31" s="28"/>
      <c r="J31" s="186"/>
      <c r="K31" s="18"/>
      <c r="L31" s="17"/>
      <c r="M31" s="18"/>
      <c r="N31" s="18"/>
      <c r="O31" s="18"/>
      <c r="P31" s="187"/>
      <c r="Q31" s="187"/>
      <c r="R31" s="18"/>
      <c r="S31" s="18"/>
      <c r="T31" s="18"/>
      <c r="U31" s="25"/>
    </row>
    <row r="32" spans="1:21" s="114" customFormat="1" x14ac:dyDescent="0.25">
      <c r="A32" s="26"/>
      <c r="B32" s="27"/>
      <c r="C32" s="17" t="s">
        <v>37</v>
      </c>
      <c r="D32" s="18" t="s">
        <v>205</v>
      </c>
      <c r="E32" s="19"/>
      <c r="F32" s="20">
        <f>SUM(F31:F31)</f>
        <v>0</v>
      </c>
      <c r="G32" s="21"/>
      <c r="H32" s="28"/>
      <c r="I32" s="28"/>
      <c r="J32" s="186"/>
      <c r="K32" s="18"/>
      <c r="L32" s="18"/>
      <c r="M32" s="18"/>
      <c r="N32" s="18"/>
      <c r="O32" s="18"/>
      <c r="P32" s="187"/>
      <c r="Q32" s="187"/>
      <c r="R32" s="18"/>
      <c r="S32" s="18"/>
      <c r="T32" s="18"/>
      <c r="U32" s="25"/>
    </row>
    <row r="33" spans="1:21" s="114" customFormat="1" ht="30" x14ac:dyDescent="0.25">
      <c r="A33" s="26"/>
      <c r="B33" s="27"/>
      <c r="C33" s="17" t="s">
        <v>39</v>
      </c>
      <c r="D33" s="18" t="s">
        <v>320</v>
      </c>
      <c r="E33" s="19"/>
      <c r="F33" s="20">
        <f>F29+F32</f>
        <v>871000</v>
      </c>
      <c r="G33" s="21"/>
      <c r="H33" s="28"/>
      <c r="I33" s="28"/>
      <c r="J33" s="186"/>
      <c r="K33" s="18"/>
      <c r="L33" s="18"/>
      <c r="M33" s="18"/>
      <c r="N33" s="18"/>
      <c r="O33" s="18"/>
      <c r="P33" s="187"/>
      <c r="Q33" s="187"/>
      <c r="R33" s="18"/>
      <c r="S33" s="18"/>
      <c r="T33" s="18"/>
      <c r="U33" s="25"/>
    </row>
    <row r="34" spans="1:21" s="114" customFormat="1" x14ac:dyDescent="0.25">
      <c r="A34" s="26"/>
      <c r="B34" s="27"/>
      <c r="C34" s="17" t="s">
        <v>40</v>
      </c>
      <c r="D34" s="18"/>
      <c r="E34" s="19"/>
      <c r="F34" s="20">
        <f>F5-F33</f>
        <v>-871000</v>
      </c>
      <c r="G34" s="21"/>
      <c r="H34" s="28"/>
      <c r="I34" s="28"/>
      <c r="J34" s="186"/>
      <c r="K34" s="18"/>
      <c r="L34" s="18"/>
      <c r="M34" s="18"/>
      <c r="N34" s="18"/>
      <c r="O34" s="18"/>
      <c r="P34" s="187"/>
      <c r="Q34" s="187"/>
      <c r="R34" s="18"/>
      <c r="S34" s="18"/>
      <c r="T34" s="18"/>
      <c r="U34" s="25"/>
    </row>
    <row r="35" spans="1:21" s="114" customFormat="1" x14ac:dyDescent="0.25">
      <c r="A35" s="26"/>
      <c r="B35" s="185"/>
      <c r="C35" s="17"/>
      <c r="D35" s="18"/>
      <c r="E35" s="19"/>
      <c r="F35" s="20"/>
      <c r="G35" s="21"/>
      <c r="H35" s="28"/>
      <c r="I35" s="28"/>
      <c r="J35" s="186"/>
      <c r="K35" s="18"/>
      <c r="L35" s="18"/>
      <c r="M35" s="18"/>
      <c r="N35" s="18"/>
      <c r="O35" s="18"/>
      <c r="P35" s="187"/>
      <c r="Q35" s="187"/>
      <c r="R35" s="18"/>
      <c r="S35" s="18"/>
      <c r="T35" s="18"/>
      <c r="U35" s="25"/>
    </row>
    <row r="36" spans="1:21" s="114" customFormat="1" x14ac:dyDescent="0.25">
      <c r="D36" s="30"/>
    </row>
  </sheetData>
  <mergeCells count="17">
    <mergeCell ref="T3:U3"/>
    <mergeCell ref="I3:I4"/>
    <mergeCell ref="J3:J4"/>
    <mergeCell ref="K3:K4"/>
    <mergeCell ref="L3:O3"/>
    <mergeCell ref="P3:Q3"/>
    <mergeCell ref="R3:S3"/>
    <mergeCell ref="A1:U1"/>
    <mergeCell ref="A2:U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35">
    <cfRule type="duplicateValues" dxfId="32" priority="27"/>
  </conditionalFormatting>
  <conditionalFormatting sqref="D35">
    <cfRule type="duplicateValues" dxfId="31" priority="25"/>
    <cfRule type="duplicateValues" dxfId="30" priority="26"/>
  </conditionalFormatting>
  <conditionalFormatting sqref="E35">
    <cfRule type="duplicateValues" dxfId="29" priority="24"/>
  </conditionalFormatting>
  <conditionalFormatting sqref="E35">
    <cfRule type="duplicateValues" dxfId="28" priority="22"/>
    <cfRule type="duplicateValues" dxfId="27" priority="23"/>
  </conditionalFormatting>
  <conditionalFormatting sqref="D29">
    <cfRule type="duplicateValues" dxfId="26" priority="21"/>
  </conditionalFormatting>
  <conditionalFormatting sqref="D29">
    <cfRule type="duplicateValues" dxfId="25" priority="19"/>
    <cfRule type="duplicateValues" dxfId="24" priority="20"/>
  </conditionalFormatting>
  <conditionalFormatting sqref="D5">
    <cfRule type="duplicateValues" dxfId="23" priority="18"/>
  </conditionalFormatting>
  <conditionalFormatting sqref="D5">
    <cfRule type="duplicateValues" dxfId="22" priority="16"/>
    <cfRule type="duplicateValues" dxfId="21" priority="17"/>
  </conditionalFormatting>
  <conditionalFormatting sqref="E5">
    <cfRule type="duplicateValues" dxfId="20" priority="15"/>
  </conditionalFormatting>
  <conditionalFormatting sqref="E5">
    <cfRule type="duplicateValues" dxfId="19" priority="13"/>
    <cfRule type="duplicateValues" dxfId="18" priority="14"/>
  </conditionalFormatting>
  <conditionalFormatting sqref="E6:E34">
    <cfRule type="duplicateValues" dxfId="17" priority="28"/>
  </conditionalFormatting>
  <conditionalFormatting sqref="E6:E34">
    <cfRule type="duplicateValues" dxfId="16" priority="29"/>
    <cfRule type="duplicateValues" dxfId="15" priority="30"/>
  </conditionalFormatting>
  <conditionalFormatting sqref="D17:D34 D6:D8 D10:D15">
    <cfRule type="duplicateValues" dxfId="14" priority="31"/>
  </conditionalFormatting>
  <conditionalFormatting sqref="D17:D34 D6:D8 D10:D15">
    <cfRule type="duplicateValues" dxfId="13" priority="32"/>
    <cfRule type="duplicateValues" dxfId="12" priority="33"/>
  </conditionalFormatting>
  <conditionalFormatting sqref="E19">
    <cfRule type="duplicateValues" dxfId="11" priority="12"/>
  </conditionalFormatting>
  <conditionalFormatting sqref="E19">
    <cfRule type="duplicateValues" dxfId="10" priority="10"/>
    <cfRule type="duplicateValues" dxfId="9" priority="11"/>
  </conditionalFormatting>
  <conditionalFormatting sqref="D19">
    <cfRule type="duplicateValues" dxfId="8" priority="9"/>
  </conditionalFormatting>
  <conditionalFormatting sqref="D19">
    <cfRule type="duplicateValues" dxfId="7" priority="7"/>
    <cfRule type="duplicateValues" dxfId="6" priority="8"/>
  </conditionalFormatting>
  <conditionalFormatting sqref="E20">
    <cfRule type="duplicateValues" dxfId="5" priority="6"/>
  </conditionalFormatting>
  <conditionalFormatting sqref="E20">
    <cfRule type="duplicateValues" dxfId="4" priority="4"/>
    <cfRule type="duplicateValues" dxfId="3" priority="5"/>
  </conditionalFormatting>
  <conditionalFormatting sqref="D20">
    <cfRule type="duplicateValues" dxfId="2" priority="3"/>
  </conditionalFormatting>
  <conditionalFormatting sqref="D20"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workbookViewId="0">
      <selection activeCell="E8" sqref="E8"/>
    </sheetView>
  </sheetViews>
  <sheetFormatPr defaultColWidth="9.140625" defaultRowHeight="15" x14ac:dyDescent="0.25"/>
  <cols>
    <col min="1" max="1" width="5" style="4" bestFit="1" customWidth="1"/>
    <col min="2" max="2" width="12.28515625" style="4" customWidth="1"/>
    <col min="3" max="3" width="36.7109375" style="4" customWidth="1"/>
    <col min="4" max="4" width="12" style="4" customWidth="1"/>
    <col min="5" max="5" width="11" style="4" customWidth="1"/>
    <col min="6" max="7" width="14.5703125" style="4" customWidth="1"/>
    <col min="8" max="8" width="8.42578125" style="4" customWidth="1"/>
    <col min="9" max="9" width="13.7109375" style="4" customWidth="1"/>
    <col min="10" max="10" width="8.5703125" style="4" customWidth="1"/>
    <col min="11" max="11" width="13.42578125" style="4" customWidth="1"/>
    <col min="12" max="12" width="39.85546875" style="4" customWidth="1"/>
    <col min="13" max="13" width="13.140625" style="4" customWidth="1"/>
    <col min="14" max="14" width="12.7109375" style="4" customWidth="1"/>
    <col min="15" max="15" width="14.28515625" style="4" customWidth="1"/>
    <col min="16" max="16" width="14.5703125" style="4" customWidth="1"/>
    <col min="17" max="17" width="16.28515625" style="4" customWidth="1"/>
    <col min="18" max="18" width="11.5703125" style="4" customWidth="1"/>
    <col min="19" max="19" width="17.42578125" style="4" customWidth="1"/>
    <col min="20" max="20" width="12.42578125" style="4" customWidth="1"/>
    <col min="21" max="21" width="18.85546875" style="4" bestFit="1" customWidth="1"/>
    <col min="22" max="16384" width="9.140625" style="4"/>
  </cols>
  <sheetData>
    <row r="1" spans="1:21" ht="25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</row>
    <row r="2" spans="1:2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7"/>
    </row>
    <row r="3" spans="1:21" x14ac:dyDescent="0.25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0" t="s">
        <v>8</v>
      </c>
      <c r="I3" s="9" t="s">
        <v>9</v>
      </c>
      <c r="J3" s="9" t="s">
        <v>10</v>
      </c>
      <c r="K3" s="9" t="s">
        <v>11</v>
      </c>
      <c r="L3" s="10" t="s">
        <v>12</v>
      </c>
      <c r="M3" s="10"/>
      <c r="N3" s="10"/>
      <c r="O3" s="10"/>
      <c r="P3" s="9" t="s">
        <v>13</v>
      </c>
      <c r="Q3" s="9"/>
      <c r="R3" s="10" t="s">
        <v>14</v>
      </c>
      <c r="S3" s="10"/>
      <c r="T3" s="10" t="s">
        <v>15</v>
      </c>
      <c r="U3" s="11"/>
    </row>
    <row r="4" spans="1:21" x14ac:dyDescent="0.25">
      <c r="A4" s="8"/>
      <c r="B4" s="9"/>
      <c r="C4" s="9"/>
      <c r="D4" s="9"/>
      <c r="E4" s="9"/>
      <c r="F4" s="9"/>
      <c r="G4" s="9"/>
      <c r="H4" s="10"/>
      <c r="I4" s="9"/>
      <c r="J4" s="9"/>
      <c r="K4" s="9"/>
      <c r="L4" s="12" t="s">
        <v>16</v>
      </c>
      <c r="M4" s="13" t="s">
        <v>17</v>
      </c>
      <c r="N4" s="13" t="s">
        <v>18</v>
      </c>
      <c r="O4" s="13" t="s">
        <v>19</v>
      </c>
      <c r="P4" s="12" t="s">
        <v>20</v>
      </c>
      <c r="Q4" s="12" t="s">
        <v>21</v>
      </c>
      <c r="R4" s="12" t="s">
        <v>20</v>
      </c>
      <c r="S4" s="12" t="s">
        <v>21</v>
      </c>
      <c r="T4" s="12" t="s">
        <v>20</v>
      </c>
      <c r="U4" s="14" t="s">
        <v>21</v>
      </c>
    </row>
    <row r="5" spans="1:21" x14ac:dyDescent="0.25">
      <c r="A5" s="15"/>
      <c r="B5" s="16"/>
      <c r="C5" s="17" t="s">
        <v>22</v>
      </c>
      <c r="D5" s="18"/>
      <c r="E5" s="19"/>
      <c r="F5" s="20">
        <v>565663</v>
      </c>
      <c r="G5" s="21"/>
      <c r="H5" s="22"/>
      <c r="I5" s="22"/>
      <c r="J5" s="23"/>
      <c r="K5" s="18"/>
      <c r="L5" s="18"/>
      <c r="M5" s="18"/>
      <c r="N5" s="18"/>
      <c r="O5" s="18"/>
      <c r="P5" s="24"/>
      <c r="Q5" s="24"/>
      <c r="R5" s="18"/>
      <c r="S5" s="18"/>
      <c r="T5" s="18"/>
      <c r="U5" s="25"/>
    </row>
    <row r="6" spans="1:21" x14ac:dyDescent="0.25">
      <c r="A6" s="26">
        <f t="shared" ref="A6" si="0">A5+1</f>
        <v>1</v>
      </c>
      <c r="B6" s="27">
        <v>43165</v>
      </c>
      <c r="C6" s="17" t="s">
        <v>23</v>
      </c>
      <c r="D6" s="18"/>
      <c r="E6" s="19">
        <v>3467603</v>
      </c>
      <c r="F6" s="20">
        <v>40000</v>
      </c>
      <c r="G6" s="21" t="s">
        <v>24</v>
      </c>
      <c r="H6" s="28" t="s">
        <v>25</v>
      </c>
      <c r="I6" s="28" t="s">
        <v>26</v>
      </c>
      <c r="J6" s="29" t="s">
        <v>27</v>
      </c>
      <c r="K6" s="30" t="s">
        <v>26</v>
      </c>
      <c r="L6" s="17" t="s">
        <v>23</v>
      </c>
      <c r="M6" s="31" t="s">
        <v>28</v>
      </c>
      <c r="N6" s="32" t="s">
        <v>29</v>
      </c>
      <c r="O6" s="32" t="s">
        <v>30</v>
      </c>
      <c r="P6" s="33" t="s">
        <v>31</v>
      </c>
      <c r="Q6" s="33" t="s">
        <v>32</v>
      </c>
      <c r="R6" s="32" t="s">
        <v>33</v>
      </c>
      <c r="S6" s="34" t="s">
        <v>34</v>
      </c>
      <c r="T6" s="34"/>
      <c r="U6" s="34"/>
    </row>
    <row r="7" spans="1:21" x14ac:dyDescent="0.25">
      <c r="A7" s="15"/>
      <c r="B7" s="16"/>
      <c r="C7" s="17"/>
      <c r="D7" s="18"/>
      <c r="E7" s="19"/>
      <c r="F7" s="20"/>
      <c r="G7" s="21"/>
      <c r="H7" s="22"/>
      <c r="I7" s="28"/>
      <c r="J7" s="23"/>
      <c r="K7" s="18"/>
      <c r="L7" s="18"/>
      <c r="M7" s="31"/>
      <c r="N7" s="32"/>
      <c r="O7" s="32"/>
      <c r="P7" s="35"/>
      <c r="Q7" s="35"/>
      <c r="R7" s="32"/>
      <c r="S7" s="34"/>
      <c r="T7" s="34"/>
      <c r="U7" s="34"/>
    </row>
    <row r="8" spans="1:21" x14ac:dyDescent="0.25">
      <c r="A8" s="26"/>
      <c r="B8" s="27"/>
      <c r="C8" s="27"/>
      <c r="D8" s="18"/>
      <c r="E8" s="19"/>
      <c r="F8" s="20"/>
      <c r="G8" s="21"/>
      <c r="H8" s="28"/>
      <c r="I8" s="28"/>
      <c r="J8" s="29"/>
      <c r="K8" s="18"/>
      <c r="L8" s="27"/>
      <c r="M8" s="31"/>
      <c r="N8" s="33"/>
      <c r="O8" s="33"/>
      <c r="P8" s="33"/>
      <c r="Q8" s="33"/>
      <c r="R8" s="33"/>
      <c r="S8" s="36"/>
    </row>
    <row r="9" spans="1:21" x14ac:dyDescent="0.25">
      <c r="A9" s="26"/>
      <c r="B9" s="27"/>
      <c r="C9" s="17" t="s">
        <v>35</v>
      </c>
      <c r="D9" s="18" t="s">
        <v>36</v>
      </c>
      <c r="E9" s="19"/>
      <c r="F9" s="20">
        <f>SUM(F6:F7)</f>
        <v>40000</v>
      </c>
      <c r="G9" s="21"/>
      <c r="H9" s="28"/>
      <c r="I9" s="28"/>
      <c r="J9" s="29"/>
      <c r="K9" s="18"/>
      <c r="L9" s="27"/>
      <c r="M9" s="31"/>
      <c r="N9" s="33"/>
      <c r="O9" s="33"/>
      <c r="P9" s="33"/>
      <c r="Q9" s="33"/>
      <c r="R9" s="33"/>
      <c r="S9" s="36"/>
    </row>
    <row r="10" spans="1:21" x14ac:dyDescent="0.25">
      <c r="A10" s="26"/>
      <c r="B10" s="27"/>
      <c r="C10" s="17"/>
      <c r="D10" s="18"/>
      <c r="E10" s="19"/>
      <c r="F10" s="20"/>
      <c r="G10" s="21"/>
      <c r="H10" s="28"/>
      <c r="I10" s="28"/>
      <c r="J10" s="29"/>
      <c r="K10" s="18"/>
      <c r="L10" s="27"/>
      <c r="M10" s="31"/>
      <c r="N10" s="33"/>
      <c r="O10" s="33"/>
      <c r="P10" s="33"/>
      <c r="Q10" s="33"/>
      <c r="R10" s="33"/>
      <c r="S10" s="36"/>
    </row>
    <row r="11" spans="1:21" x14ac:dyDescent="0.25">
      <c r="A11" s="26"/>
      <c r="B11" s="27"/>
      <c r="C11" s="17"/>
      <c r="D11" s="18"/>
      <c r="E11" s="19"/>
      <c r="F11" s="20"/>
      <c r="G11" s="21"/>
      <c r="H11" s="18"/>
      <c r="I11" s="18"/>
      <c r="J11" s="18"/>
      <c r="K11" s="18"/>
      <c r="L11" s="17"/>
      <c r="M11" s="18"/>
      <c r="N11" s="18"/>
      <c r="O11" s="18"/>
      <c r="P11" s="18"/>
      <c r="Q11" s="18"/>
      <c r="R11" s="18"/>
      <c r="S11" s="18"/>
      <c r="T11" s="18"/>
      <c r="U11" s="25"/>
    </row>
    <row r="12" spans="1:21" x14ac:dyDescent="0.25">
      <c r="A12" s="15"/>
      <c r="B12" s="27"/>
      <c r="C12" s="17" t="s">
        <v>37</v>
      </c>
      <c r="D12" s="18" t="s">
        <v>38</v>
      </c>
      <c r="E12" s="19"/>
      <c r="F12" s="20">
        <f>SUM(F11:F11)</f>
        <v>0</v>
      </c>
      <c r="G12" s="21"/>
      <c r="H12" s="22"/>
      <c r="I12" s="22"/>
      <c r="J12" s="23"/>
      <c r="K12" s="18"/>
      <c r="L12" s="18"/>
      <c r="M12" s="18"/>
      <c r="N12" s="18"/>
      <c r="O12" s="18"/>
      <c r="P12" s="24"/>
      <c r="Q12" s="24"/>
      <c r="R12" s="18"/>
      <c r="S12" s="18"/>
      <c r="T12" s="18"/>
      <c r="U12" s="25"/>
    </row>
    <row r="13" spans="1:21" x14ac:dyDescent="0.25">
      <c r="A13" s="15"/>
      <c r="B13" s="27"/>
      <c r="C13" s="17" t="s">
        <v>39</v>
      </c>
      <c r="D13" s="18" t="s">
        <v>36</v>
      </c>
      <c r="E13" s="19"/>
      <c r="F13" s="20">
        <f>F9+F12</f>
        <v>40000</v>
      </c>
      <c r="G13" s="21"/>
      <c r="H13" s="22"/>
      <c r="I13" s="22"/>
      <c r="J13" s="23"/>
      <c r="K13" s="18"/>
      <c r="L13" s="18"/>
      <c r="M13" s="18"/>
      <c r="N13" s="18"/>
      <c r="O13" s="18"/>
      <c r="P13" s="24"/>
      <c r="Q13" s="24"/>
      <c r="R13" s="18"/>
      <c r="S13" s="18"/>
      <c r="T13" s="18"/>
      <c r="U13" s="25"/>
    </row>
    <row r="14" spans="1:21" x14ac:dyDescent="0.25">
      <c r="A14" s="15"/>
      <c r="B14" s="27"/>
      <c r="C14" s="17" t="s">
        <v>40</v>
      </c>
      <c r="D14" s="18"/>
      <c r="E14" s="19"/>
      <c r="F14" s="20">
        <f>F5-F13</f>
        <v>525663</v>
      </c>
      <c r="G14" s="21"/>
      <c r="H14" s="22"/>
      <c r="I14" s="22"/>
      <c r="J14" s="23"/>
      <c r="K14" s="18"/>
      <c r="L14" s="18"/>
      <c r="M14" s="18"/>
      <c r="N14" s="18"/>
      <c r="O14" s="18"/>
      <c r="P14" s="24"/>
      <c r="Q14" s="24"/>
      <c r="R14" s="18"/>
      <c r="S14" s="18"/>
      <c r="T14" s="18"/>
      <c r="U14" s="25"/>
    </row>
    <row r="15" spans="1:21" x14ac:dyDescent="0.25">
      <c r="A15" s="15"/>
      <c r="B15" s="16"/>
      <c r="C15" s="17"/>
      <c r="D15" s="18"/>
      <c r="E15" s="19"/>
      <c r="F15" s="20"/>
      <c r="G15" s="21"/>
      <c r="H15" s="22"/>
      <c r="I15" s="22"/>
      <c r="J15" s="23"/>
      <c r="K15" s="18"/>
      <c r="L15" s="18"/>
      <c r="M15" s="18"/>
      <c r="N15" s="18"/>
      <c r="O15" s="18"/>
      <c r="P15" s="24"/>
      <c r="Q15" s="24"/>
      <c r="R15" s="18"/>
      <c r="S15" s="18"/>
      <c r="T15" s="18"/>
      <c r="U15" s="25"/>
    </row>
  </sheetData>
  <mergeCells count="17">
    <mergeCell ref="T3:U3"/>
    <mergeCell ref="I3:I4"/>
    <mergeCell ref="J3:J4"/>
    <mergeCell ref="K3:K4"/>
    <mergeCell ref="L3:O3"/>
    <mergeCell ref="P3:Q3"/>
    <mergeCell ref="R3:S3"/>
    <mergeCell ref="A1:U1"/>
    <mergeCell ref="A2:U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14">
    <cfRule type="duplicateValues" dxfId="305" priority="66"/>
  </conditionalFormatting>
  <conditionalFormatting sqref="D14">
    <cfRule type="duplicateValues" dxfId="304" priority="64"/>
    <cfRule type="duplicateValues" dxfId="303" priority="65"/>
  </conditionalFormatting>
  <conditionalFormatting sqref="E14">
    <cfRule type="duplicateValues" dxfId="302" priority="63"/>
  </conditionalFormatting>
  <conditionalFormatting sqref="E14">
    <cfRule type="duplicateValues" dxfId="301" priority="61"/>
    <cfRule type="duplicateValues" dxfId="300" priority="62"/>
  </conditionalFormatting>
  <conditionalFormatting sqref="D9">
    <cfRule type="duplicateValues" dxfId="299" priority="60"/>
  </conditionalFormatting>
  <conditionalFormatting sqref="D9">
    <cfRule type="duplicateValues" dxfId="298" priority="58"/>
    <cfRule type="duplicateValues" dxfId="297" priority="59"/>
  </conditionalFormatting>
  <conditionalFormatting sqref="D10">
    <cfRule type="duplicateValues" dxfId="296" priority="57"/>
  </conditionalFormatting>
  <conditionalFormatting sqref="D10">
    <cfRule type="duplicateValues" dxfId="295" priority="55"/>
    <cfRule type="duplicateValues" dxfId="294" priority="56"/>
  </conditionalFormatting>
  <conditionalFormatting sqref="E10">
    <cfRule type="duplicateValues" dxfId="293" priority="54"/>
  </conditionalFormatting>
  <conditionalFormatting sqref="E10">
    <cfRule type="duplicateValues" dxfId="292" priority="52"/>
    <cfRule type="duplicateValues" dxfId="291" priority="53"/>
  </conditionalFormatting>
  <conditionalFormatting sqref="H10">
    <cfRule type="duplicateValues" dxfId="290" priority="51"/>
  </conditionalFormatting>
  <conditionalFormatting sqref="H10">
    <cfRule type="duplicateValues" dxfId="289" priority="49"/>
    <cfRule type="duplicateValues" dxfId="288" priority="50"/>
  </conditionalFormatting>
  <conditionalFormatting sqref="I10">
    <cfRule type="duplicateValues" dxfId="287" priority="48"/>
  </conditionalFormatting>
  <conditionalFormatting sqref="I10">
    <cfRule type="duplicateValues" dxfId="286" priority="46"/>
    <cfRule type="duplicateValues" dxfId="285" priority="47"/>
  </conditionalFormatting>
  <conditionalFormatting sqref="K10">
    <cfRule type="duplicateValues" dxfId="284" priority="45"/>
  </conditionalFormatting>
  <conditionalFormatting sqref="K10">
    <cfRule type="duplicateValues" dxfId="283" priority="43"/>
    <cfRule type="duplicateValues" dxfId="282" priority="44"/>
  </conditionalFormatting>
  <conditionalFormatting sqref="J10">
    <cfRule type="duplicateValues" dxfId="281" priority="42"/>
  </conditionalFormatting>
  <conditionalFormatting sqref="J10">
    <cfRule type="duplicateValues" dxfId="280" priority="40"/>
    <cfRule type="duplicateValues" dxfId="279" priority="41"/>
  </conditionalFormatting>
  <conditionalFormatting sqref="D15">
    <cfRule type="duplicateValues" dxfId="278" priority="39"/>
  </conditionalFormatting>
  <conditionalFormatting sqref="D15">
    <cfRule type="duplicateValues" dxfId="277" priority="37"/>
    <cfRule type="duplicateValues" dxfId="276" priority="38"/>
  </conditionalFormatting>
  <conditionalFormatting sqref="E15">
    <cfRule type="duplicateValues" dxfId="275" priority="36"/>
  </conditionalFormatting>
  <conditionalFormatting sqref="E15">
    <cfRule type="duplicateValues" dxfId="274" priority="34"/>
    <cfRule type="duplicateValues" dxfId="273" priority="35"/>
  </conditionalFormatting>
  <conditionalFormatting sqref="D9:D10">
    <cfRule type="duplicateValues" dxfId="272" priority="33"/>
  </conditionalFormatting>
  <conditionalFormatting sqref="D9:D10">
    <cfRule type="duplicateValues" dxfId="271" priority="31"/>
    <cfRule type="duplicateValues" dxfId="270" priority="32"/>
  </conditionalFormatting>
  <conditionalFormatting sqref="J11">
    <cfRule type="duplicateValues" dxfId="269" priority="30"/>
  </conditionalFormatting>
  <conditionalFormatting sqref="J11">
    <cfRule type="duplicateValues" dxfId="268" priority="28"/>
    <cfRule type="duplicateValues" dxfId="267" priority="29"/>
  </conditionalFormatting>
  <conditionalFormatting sqref="E8:E14">
    <cfRule type="duplicateValues" dxfId="266" priority="27"/>
  </conditionalFormatting>
  <conditionalFormatting sqref="E8:E14">
    <cfRule type="duplicateValues" dxfId="265" priority="25"/>
    <cfRule type="duplicateValues" dxfId="264" priority="26"/>
  </conditionalFormatting>
  <conditionalFormatting sqref="D8:D14">
    <cfRule type="duplicateValues" dxfId="263" priority="24"/>
  </conditionalFormatting>
  <conditionalFormatting sqref="D8:D14">
    <cfRule type="duplicateValues" dxfId="262" priority="22"/>
    <cfRule type="duplicateValues" dxfId="261" priority="23"/>
  </conditionalFormatting>
  <conditionalFormatting sqref="H11">
    <cfRule type="duplicateValues" dxfId="260" priority="21"/>
  </conditionalFormatting>
  <conditionalFormatting sqref="H11">
    <cfRule type="duplicateValues" dxfId="259" priority="19"/>
    <cfRule type="duplicateValues" dxfId="258" priority="20"/>
  </conditionalFormatting>
  <conditionalFormatting sqref="I11">
    <cfRule type="duplicateValues" dxfId="257" priority="18"/>
  </conditionalFormatting>
  <conditionalFormatting sqref="I11">
    <cfRule type="duplicateValues" dxfId="256" priority="16"/>
    <cfRule type="duplicateValues" dxfId="255" priority="17"/>
  </conditionalFormatting>
  <conditionalFormatting sqref="K11">
    <cfRule type="duplicateValues" dxfId="254" priority="15"/>
  </conditionalFormatting>
  <conditionalFormatting sqref="K11">
    <cfRule type="duplicateValues" dxfId="253" priority="13"/>
    <cfRule type="duplicateValues" dxfId="252" priority="14"/>
  </conditionalFormatting>
  <conditionalFormatting sqref="E8:E13">
    <cfRule type="duplicateValues" dxfId="251" priority="12"/>
  </conditionalFormatting>
  <conditionalFormatting sqref="E8:E13">
    <cfRule type="duplicateValues" dxfId="250" priority="10"/>
    <cfRule type="duplicateValues" dxfId="249" priority="11"/>
  </conditionalFormatting>
  <conditionalFormatting sqref="D8:D13">
    <cfRule type="duplicateValues" dxfId="248" priority="9"/>
  </conditionalFormatting>
  <conditionalFormatting sqref="D8:D13">
    <cfRule type="duplicateValues" dxfId="247" priority="7"/>
    <cfRule type="duplicateValues" dxfId="246" priority="8"/>
  </conditionalFormatting>
  <conditionalFormatting sqref="D5:D7">
    <cfRule type="duplicateValues" dxfId="245" priority="6"/>
  </conditionalFormatting>
  <conditionalFormatting sqref="D5:D7">
    <cfRule type="duplicateValues" dxfId="244" priority="4"/>
    <cfRule type="duplicateValues" dxfId="243" priority="5"/>
  </conditionalFormatting>
  <conditionalFormatting sqref="E5:E7">
    <cfRule type="duplicateValues" dxfId="242" priority="3"/>
  </conditionalFormatting>
  <conditionalFormatting sqref="E5:E7">
    <cfRule type="duplicateValues" dxfId="241" priority="1"/>
    <cfRule type="duplicateValues" dxfId="24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NORTHWEST 1ST MARCH, 2018</vt:lpstr>
      <vt:lpstr>NORTHWEST PMS 2ND MAR, 2018</vt:lpstr>
      <vt:lpstr>NORTHWEST 3RD MARCH, 2018</vt:lpstr>
      <vt:lpstr>NORTHWEST 5TH MAR, 2018</vt:lpstr>
      <vt:lpstr>NORTHWEST 6TH MARCH, 2018</vt:lpstr>
      <vt:lpstr>NW 7TH MARCH, 2018</vt:lpstr>
      <vt:lpstr>NW 8TH MARCH,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SAVIOUR</dc:creator>
  <cp:lastModifiedBy>SAVIOUR</cp:lastModifiedBy>
  <dcterms:created xsi:type="dcterms:W3CDTF">2018-05-01T23:30:36Z</dcterms:created>
  <dcterms:modified xsi:type="dcterms:W3CDTF">2018-05-02T00:21:53Z</dcterms:modified>
</cp:coreProperties>
</file>