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onna\Downloads\MR AREMU MAILS 12022018\JANUARY ONLINE REPORTS 2018\INDIVIDUAL PDO  REPORTS 2018\LIQUID BULK LOADOUTS JANUARY 2018 (COMPLETE)\"/>
    </mc:Choice>
  </mc:AlternateContent>
  <bookViews>
    <workbookView xWindow="0" yWindow="0" windowWidth="20490" windowHeight="6765"/>
  </bookViews>
  <sheets>
    <sheet name="LIQBULK JANUARY SUMMARY" sheetId="1" r:id="rId1"/>
    <sheet name="02012018" sheetId="2" r:id="rId2"/>
    <sheet name="03012018" sheetId="3" r:id="rId3"/>
    <sheet name="26012018" sheetId="4" r:id="rId4"/>
    <sheet name="27012018" sheetId="5" r:id="rId5"/>
    <sheet name="29012018" sheetId="6" r:id="rId6"/>
    <sheet name="31012018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H17" i="7" l="1"/>
  <c r="G17" i="7"/>
  <c r="H6" i="7"/>
  <c r="H18" i="7" s="1"/>
  <c r="H19" i="7" s="1"/>
  <c r="G6" i="7"/>
  <c r="G12" i="6"/>
  <c r="G13" i="6" s="1"/>
  <c r="G14" i="6" s="1"/>
  <c r="F12" i="6"/>
  <c r="G6" i="6"/>
  <c r="F6" i="6"/>
  <c r="G14" i="5"/>
  <c r="F14" i="5"/>
  <c r="G6" i="5"/>
  <c r="G15" i="5" s="1"/>
  <c r="G16" i="5" s="1"/>
  <c r="F6" i="5"/>
  <c r="G13" i="4"/>
  <c r="G14" i="4" s="1"/>
  <c r="G15" i="4" s="1"/>
  <c r="F13" i="4"/>
  <c r="G5" i="4"/>
  <c r="F5" i="4"/>
  <c r="G8" i="3"/>
  <c r="F8" i="3"/>
  <c r="G5" i="3"/>
  <c r="G9" i="3" s="1"/>
  <c r="G10" i="3" s="1"/>
  <c r="F5" i="3"/>
  <c r="G8" i="2"/>
  <c r="G9" i="2" s="1"/>
  <c r="G10" i="2" s="1"/>
  <c r="F8" i="2"/>
  <c r="G5" i="2"/>
  <c r="F5" i="2"/>
</calcChain>
</file>

<file path=xl/sharedStrings.xml><?xml version="1.0" encoding="utf-8"?>
<sst xmlns="http://schemas.openxmlformats.org/spreadsheetml/2006/main" count="525" uniqueCount="121">
  <si>
    <t>DAILY PMS LOADING AT LIQUID BULK TERMINAL PORTHARCOURT ON 2ND JANUARY, 2018</t>
  </si>
  <si>
    <t>S/N</t>
  </si>
  <si>
    <t>MARKETER NAME</t>
  </si>
  <si>
    <t>MARKETER CLASS</t>
  </si>
  <si>
    <t>MT No</t>
  </si>
  <si>
    <t>TRUCK No</t>
  </si>
  <si>
    <t>PROG QTY (LTRS)</t>
  </si>
  <si>
    <t>LOADED QTY (LTRS)</t>
  </si>
  <si>
    <t>DRIVER'S NAME</t>
  </si>
  <si>
    <t>DRIVER'S GSM No</t>
  </si>
  <si>
    <t>DEPOT REP NAME</t>
  </si>
  <si>
    <t>DEPOT REP GSM No</t>
  </si>
  <si>
    <t>WB No</t>
  </si>
  <si>
    <t>FILLING STATION ADDRESS</t>
  </si>
  <si>
    <t>DESTINATION STATE</t>
  </si>
  <si>
    <t>OPENING STOCK</t>
  </si>
  <si>
    <t xml:space="preserve"> </t>
  </si>
  <si>
    <t>NIL</t>
  </si>
  <si>
    <t>TOTAL FOR INDEPENDENT MARKETERS (00 TRUCK)</t>
  </si>
  <si>
    <t>T0TAL FOR MAJOR MARKETERS (00 TRUCK)</t>
  </si>
  <si>
    <t>TOTAL LOADED (00 TRUCK)</t>
  </si>
  <si>
    <t>CLOSING STOCK</t>
  </si>
  <si>
    <t>AUTHENTICATED BY:</t>
  </si>
  <si>
    <t>PREPARED BY</t>
  </si>
  <si>
    <t>CHECKED BY</t>
  </si>
  <si>
    <t>,</t>
  </si>
  <si>
    <t>SIGN/DATE</t>
  </si>
  <si>
    <t>(PPMC REP)</t>
  </si>
  <si>
    <t>(LIQUID BULK REP)</t>
  </si>
  <si>
    <t>DAILY PMS LOADING AT LIQUID BULK TERMINAL PORTHARCOURT ON 3RD JANUARY, 2018</t>
  </si>
  <si>
    <t>DAILY PMS LOADING AT LIQUID BULK TERMINAL PORTHARCOURT ON 26TH JANUARY, 2018</t>
  </si>
  <si>
    <t>NNPC RETAIL</t>
  </si>
  <si>
    <t>RETAIL</t>
  </si>
  <si>
    <t>MKA 202 ZU</t>
  </si>
  <si>
    <t>OBALE</t>
  </si>
  <si>
    <t>0703 515 5183</t>
  </si>
  <si>
    <t>CHRIS</t>
  </si>
  <si>
    <t>0806 384 2242</t>
  </si>
  <si>
    <t>NNPC DEP CALABAR</t>
  </si>
  <si>
    <t>CROSS RIVER</t>
  </si>
  <si>
    <t>MKA 199 ZU</t>
  </si>
  <si>
    <t>DANJUMA</t>
  </si>
  <si>
    <t>0703 121 8785</t>
  </si>
  <si>
    <t>T0TAL FOR MAJOR MARKETERS (02 TRUCKS)</t>
  </si>
  <si>
    <t>TOTAL LOADED (02 TRUCKS)</t>
  </si>
  <si>
    <t>DAILY PMS LOADING AT LIQUID BULK TERMINAL PORTHARCOURT ON 27TH JANUARY, 2018</t>
  </si>
  <si>
    <t>SOLTECH LTD</t>
  </si>
  <si>
    <t>INDEPENDENT</t>
  </si>
  <si>
    <t>NCH 230 XA</t>
  </si>
  <si>
    <t>MOSOCO</t>
  </si>
  <si>
    <t>0807 857 6593</t>
  </si>
  <si>
    <t>KEN</t>
  </si>
  <si>
    <t>PORTHARCOURT</t>
  </si>
  <si>
    <t>RIVERS STATE</t>
  </si>
  <si>
    <t>TOTAL FOR INDEPENDENT MARKETERS (01 TRUCK)</t>
  </si>
  <si>
    <t>MKA 409 ZB</t>
  </si>
  <si>
    <t>SULEH</t>
  </si>
  <si>
    <t>0803 971 2355</t>
  </si>
  <si>
    <t>DKA 810 ZU</t>
  </si>
  <si>
    <t>0813 317 4021</t>
  </si>
  <si>
    <t>GGE 626 XT</t>
  </si>
  <si>
    <t>OSAGIE</t>
  </si>
  <si>
    <t>0803 875 4200</t>
  </si>
  <si>
    <t>MKA 729 ZU</t>
  </si>
  <si>
    <t>ADAMU</t>
  </si>
  <si>
    <t>0905 247 4748</t>
  </si>
  <si>
    <t>T0TAL FOR MAJOR MARKETERS (04 TRUCKS)</t>
  </si>
  <si>
    <t>TOTAL LOADED (05 TRUCKS)</t>
  </si>
  <si>
    <t>DAILY PMS LOADING AT LIQUID BULK TERMINAL PORTHARCOURT ON 29TH JANUARY, 2018</t>
  </si>
  <si>
    <t>LEH 162 XA</t>
  </si>
  <si>
    <t>YENKAH</t>
  </si>
  <si>
    <t>0803 980 3380</t>
  </si>
  <si>
    <t>NNPC DEP BENIN</t>
  </si>
  <si>
    <t>EDO</t>
  </si>
  <si>
    <t>FKJ 158 XA</t>
  </si>
  <si>
    <t>IDOWU</t>
  </si>
  <si>
    <t>0706 726 5900</t>
  </si>
  <si>
    <t>FKJ 139 XL</t>
  </si>
  <si>
    <t>OLA</t>
  </si>
  <si>
    <t>0903 992 4804</t>
  </si>
  <si>
    <t>T0TAL FOR MAJOR MARKETERS (03 TRUCKS)</t>
  </si>
  <si>
    <t>TOTAL LOADED (03 TRUCKS)</t>
  </si>
  <si>
    <t>DAILY PMS LOADING AT LIQUID BULK TERMINAL PORTHARCOURT ON 30TH JANUARY, 2018</t>
  </si>
  <si>
    <t>YLA 488 XM</t>
  </si>
  <si>
    <t>AWAL</t>
  </si>
  <si>
    <t>0803 641 0266</t>
  </si>
  <si>
    <t>YLA 545 XA</t>
  </si>
  <si>
    <t>0813 181 1635</t>
  </si>
  <si>
    <t>NNPC DEP WARRI</t>
  </si>
  <si>
    <t>DELTA</t>
  </si>
  <si>
    <t>YLA 151 XA</t>
  </si>
  <si>
    <t>MUSTAPHA</t>
  </si>
  <si>
    <t>0803 640 1532</t>
  </si>
  <si>
    <t>NNPC DEP KADUNA</t>
  </si>
  <si>
    <t>KADUNA</t>
  </si>
  <si>
    <t>AAA 838 XM</t>
  </si>
  <si>
    <t>ABDUL</t>
  </si>
  <si>
    <t>0803 566 0181</t>
  </si>
  <si>
    <t>NNPC DEP MARKURDI</t>
  </si>
  <si>
    <t>BENUE</t>
  </si>
  <si>
    <t>FUR 209 XA</t>
  </si>
  <si>
    <t>IBRAHIM</t>
  </si>
  <si>
    <t>0803 659 8605</t>
  </si>
  <si>
    <t>SKP 384 XA</t>
  </si>
  <si>
    <t>NUHU</t>
  </si>
  <si>
    <t>0803 570 0273</t>
  </si>
  <si>
    <t>NNPC MEGA PHC</t>
  </si>
  <si>
    <t>RIVERS</t>
  </si>
  <si>
    <t>AHD 525 XA</t>
  </si>
  <si>
    <t>AKEEM</t>
  </si>
  <si>
    <t>0706 562 6983</t>
  </si>
  <si>
    <t>NNPC ULTRA MEGA PHC</t>
  </si>
  <si>
    <t>RLU 507 XA</t>
  </si>
  <si>
    <t>MARVELOUS</t>
  </si>
  <si>
    <t>0813 512 0790</t>
  </si>
  <si>
    <t>YENAGOA</t>
  </si>
  <si>
    <t>BAYELSA</t>
  </si>
  <si>
    <t>T0TAL FOR MAJOR MARKETERS (08 TRUCKS)</t>
  </si>
  <si>
    <t>TOTAL LOADED (08 TRUCKS)</t>
  </si>
  <si>
    <t>DATE</t>
  </si>
  <si>
    <t>TOTAL LOADED (18 TRUCKS)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</si>
</sst>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4" xfId="0" applyFont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65" fontId="2" fillId="0" borderId="4" xfId="1" applyNumberFormat="1" applyFont="1" applyBorder="1" applyAlignment="1">
      <alignment horizontal="center" vertical="center" wrapText="1"/>
    </xf>
    <xf numFmtId="165" fontId="2" fillId="0" borderId="4" xfId="1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2" fillId="0" borderId="3" xfId="0" quotePrefix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165" fontId="3" fillId="0" borderId="4" xfId="1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3" xfId="0" applyFont="1" applyBorder="1"/>
    <xf numFmtId="3" fontId="2" fillId="0" borderId="1" xfId="0" applyNumberFormat="1" applyFont="1" applyBorder="1"/>
    <xf numFmtId="0" fontId="2" fillId="0" borderId="14" xfId="0" applyFont="1" applyBorder="1"/>
    <xf numFmtId="0" fontId="2" fillId="0" borderId="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5" xfId="0" applyFont="1" applyBorder="1"/>
    <xf numFmtId="0" fontId="2" fillId="0" borderId="0" xfId="0" applyFont="1" applyBorder="1"/>
    <xf numFmtId="0" fontId="2" fillId="0" borderId="16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2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4" fontId="0" fillId="0" borderId="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4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165" fontId="2" fillId="0" borderId="8" xfId="1" applyNumberFormat="1" applyFont="1" applyBorder="1" applyAlignment="1">
      <alignment horizontal="center" vertical="center" wrapText="1"/>
    </xf>
    <xf numFmtId="165" fontId="2" fillId="0" borderId="8" xfId="1" applyNumberFormat="1" applyFont="1" applyBorder="1" applyAlignment="1">
      <alignment vertical="center" wrapText="1"/>
    </xf>
    <xf numFmtId="0" fontId="2" fillId="0" borderId="8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0" fillId="0" borderId="4" xfId="0" quotePrefix="1" applyFont="1" applyBorder="1" applyAlignment="1">
      <alignment horizontal="center" wrapText="1"/>
    </xf>
    <xf numFmtId="0" fontId="0" fillId="0" borderId="4" xfId="0" quotePrefix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8" xfId="0" applyFont="1" applyBorder="1" applyAlignment="1">
      <alignment horizontal="center"/>
    </xf>
    <xf numFmtId="14" fontId="0" fillId="0" borderId="8" xfId="0" applyNumberFormat="1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/>
    </xf>
    <xf numFmtId="3" fontId="3" fillId="0" borderId="26" xfId="0" applyNumberFormat="1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4" fontId="0" fillId="0" borderId="8" xfId="0" applyNumberFormat="1" applyFont="1" applyBorder="1" applyAlignment="1">
      <alignment horizontal="center"/>
    </xf>
    <xf numFmtId="0" fontId="0" fillId="0" borderId="8" xfId="0" quotePrefix="1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3" workbookViewId="0">
      <selection activeCell="K11" sqref="K11"/>
    </sheetView>
  </sheetViews>
  <sheetFormatPr defaultRowHeight="15" x14ac:dyDescent="0.25"/>
  <cols>
    <col min="1" max="1" width="4.140625" customWidth="1"/>
    <col min="2" max="2" width="10.42578125" customWidth="1"/>
    <col min="3" max="3" width="14.42578125" customWidth="1"/>
    <col min="4" max="4" width="13.42578125" customWidth="1"/>
    <col min="5" max="5" width="11.5703125" customWidth="1"/>
    <col min="6" max="6" width="12.7109375" customWidth="1"/>
    <col min="7" max="7" width="12.5703125" customWidth="1"/>
    <col min="8" max="8" width="13.7109375" customWidth="1"/>
    <col min="9" max="9" width="11.42578125" customWidth="1"/>
    <col min="10" max="10" width="14.85546875" customWidth="1"/>
    <col min="11" max="11" width="12.85546875" customWidth="1"/>
    <col min="12" max="12" width="15.28515625" customWidth="1"/>
    <col min="14" max="14" width="22.5703125" customWidth="1"/>
    <col min="15" max="15" width="16.85546875" customWidth="1"/>
  </cols>
  <sheetData>
    <row r="1" spans="1:15" ht="15.75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8"/>
      <c r="L1" s="1"/>
      <c r="M1" s="2"/>
      <c r="N1" s="3"/>
      <c r="O1" s="1"/>
    </row>
    <row r="2" spans="1:15" s="58" customFormat="1" ht="25.5" x14ac:dyDescent="0.25">
      <c r="A2" s="53" t="s">
        <v>1</v>
      </c>
      <c r="B2" s="53" t="s">
        <v>119</v>
      </c>
      <c r="C2" s="54" t="s">
        <v>2</v>
      </c>
      <c r="D2" s="54" t="s">
        <v>3</v>
      </c>
      <c r="E2" s="53" t="s">
        <v>4</v>
      </c>
      <c r="F2" s="55" t="s">
        <v>5</v>
      </c>
      <c r="G2" s="56" t="s">
        <v>6</v>
      </c>
      <c r="H2" s="54" t="s">
        <v>7</v>
      </c>
      <c r="I2" s="54" t="s">
        <v>8</v>
      </c>
      <c r="J2" s="54" t="s">
        <v>9</v>
      </c>
      <c r="K2" s="54" t="s">
        <v>10</v>
      </c>
      <c r="L2" s="54" t="s">
        <v>11</v>
      </c>
      <c r="M2" s="57" t="s">
        <v>12</v>
      </c>
      <c r="N2" s="54" t="s">
        <v>13</v>
      </c>
      <c r="O2" s="54" t="s">
        <v>14</v>
      </c>
    </row>
    <row r="3" spans="1:15" x14ac:dyDescent="0.25">
      <c r="A3" s="68"/>
      <c r="B3" s="69"/>
      <c r="C3" s="70"/>
      <c r="D3" s="71" t="s">
        <v>15</v>
      </c>
      <c r="E3" s="71"/>
      <c r="F3" s="69"/>
      <c r="G3" s="72"/>
      <c r="H3" s="73">
        <v>58159</v>
      </c>
      <c r="I3" s="74"/>
      <c r="J3" s="74"/>
      <c r="K3" s="74"/>
      <c r="L3" s="74"/>
      <c r="M3" s="75" t="s">
        <v>16</v>
      </c>
      <c r="N3" s="74"/>
      <c r="O3" s="74"/>
    </row>
    <row r="4" spans="1:15" s="76" customFormat="1" x14ac:dyDescent="0.25">
      <c r="A4" s="60">
        <v>1</v>
      </c>
      <c r="B4" s="61">
        <v>43126</v>
      </c>
      <c r="C4" s="60" t="s">
        <v>31</v>
      </c>
      <c r="D4" s="60" t="s">
        <v>32</v>
      </c>
      <c r="E4" s="60">
        <v>262201</v>
      </c>
      <c r="F4" s="60" t="s">
        <v>33</v>
      </c>
      <c r="G4" s="62">
        <v>40000</v>
      </c>
      <c r="H4" s="62">
        <v>40000</v>
      </c>
      <c r="I4" s="63" t="s">
        <v>34</v>
      </c>
      <c r="J4" s="60" t="s">
        <v>35</v>
      </c>
      <c r="K4" s="60" t="s">
        <v>36</v>
      </c>
      <c r="L4" s="60" t="s">
        <v>37</v>
      </c>
      <c r="M4" s="78">
        <v>5128</v>
      </c>
      <c r="N4" s="64" t="s">
        <v>38</v>
      </c>
      <c r="O4" s="60" t="s">
        <v>39</v>
      </c>
    </row>
    <row r="5" spans="1:15" s="76" customFormat="1" x14ac:dyDescent="0.25">
      <c r="A5" s="60">
        <v>2</v>
      </c>
      <c r="B5" s="61">
        <v>43126</v>
      </c>
      <c r="C5" s="60" t="s">
        <v>31</v>
      </c>
      <c r="D5" s="60" t="s">
        <v>32</v>
      </c>
      <c r="E5" s="60">
        <v>262203</v>
      </c>
      <c r="F5" s="60" t="s">
        <v>40</v>
      </c>
      <c r="G5" s="62">
        <v>50000</v>
      </c>
      <c r="H5" s="62">
        <v>50000</v>
      </c>
      <c r="I5" s="63" t="s">
        <v>41</v>
      </c>
      <c r="J5" s="60" t="s">
        <v>42</v>
      </c>
      <c r="K5" s="60" t="s">
        <v>36</v>
      </c>
      <c r="L5" s="60" t="s">
        <v>37</v>
      </c>
      <c r="M5" s="78">
        <v>5129</v>
      </c>
      <c r="N5" s="64" t="s">
        <v>38</v>
      </c>
      <c r="O5" s="60" t="s">
        <v>39</v>
      </c>
    </row>
    <row r="6" spans="1:15" s="76" customFormat="1" x14ac:dyDescent="0.25">
      <c r="A6" s="60">
        <v>3</v>
      </c>
      <c r="B6" s="61">
        <v>43127</v>
      </c>
      <c r="C6" s="60" t="s">
        <v>46</v>
      </c>
      <c r="D6" s="60" t="s">
        <v>47</v>
      </c>
      <c r="E6" s="60">
        <v>3460949</v>
      </c>
      <c r="F6" s="60" t="s">
        <v>48</v>
      </c>
      <c r="G6" s="62">
        <v>40000</v>
      </c>
      <c r="H6" s="62">
        <v>40000</v>
      </c>
      <c r="I6" s="63" t="s">
        <v>49</v>
      </c>
      <c r="J6" s="60" t="s">
        <v>50</v>
      </c>
      <c r="K6" s="60" t="s">
        <v>51</v>
      </c>
      <c r="L6" s="60" t="s">
        <v>50</v>
      </c>
      <c r="M6" s="78">
        <v>5157</v>
      </c>
      <c r="N6" s="64" t="s">
        <v>52</v>
      </c>
      <c r="O6" s="60" t="s">
        <v>53</v>
      </c>
    </row>
    <row r="7" spans="1:15" s="76" customFormat="1" x14ac:dyDescent="0.25">
      <c r="A7" s="60">
        <v>4</v>
      </c>
      <c r="B7" s="61">
        <v>43127</v>
      </c>
      <c r="C7" s="60" t="s">
        <v>31</v>
      </c>
      <c r="D7" s="60" t="s">
        <v>32</v>
      </c>
      <c r="E7" s="60">
        <v>262204</v>
      </c>
      <c r="F7" s="60" t="s">
        <v>55</v>
      </c>
      <c r="G7" s="62">
        <v>50000</v>
      </c>
      <c r="H7" s="62">
        <v>50000</v>
      </c>
      <c r="I7" s="63" t="s">
        <v>56</v>
      </c>
      <c r="J7" s="60" t="s">
        <v>57</v>
      </c>
      <c r="K7" s="60" t="s">
        <v>36</v>
      </c>
      <c r="L7" s="60" t="s">
        <v>37</v>
      </c>
      <c r="M7" s="78">
        <v>5153</v>
      </c>
      <c r="N7" s="64" t="s">
        <v>38</v>
      </c>
      <c r="O7" s="60" t="s">
        <v>39</v>
      </c>
    </row>
    <row r="8" spans="1:15" s="76" customFormat="1" x14ac:dyDescent="0.25">
      <c r="A8" s="60">
        <v>5</v>
      </c>
      <c r="B8" s="61">
        <v>43127</v>
      </c>
      <c r="C8" s="60" t="s">
        <v>31</v>
      </c>
      <c r="D8" s="60" t="s">
        <v>32</v>
      </c>
      <c r="E8" s="60">
        <v>262205</v>
      </c>
      <c r="F8" s="60" t="s">
        <v>58</v>
      </c>
      <c r="G8" s="62">
        <v>40000</v>
      </c>
      <c r="H8" s="62">
        <v>40000</v>
      </c>
      <c r="I8" s="63" t="s">
        <v>41</v>
      </c>
      <c r="J8" s="60" t="s">
        <v>59</v>
      </c>
      <c r="K8" s="60" t="s">
        <v>36</v>
      </c>
      <c r="L8" s="60" t="s">
        <v>37</v>
      </c>
      <c r="M8" s="78">
        <v>5158</v>
      </c>
      <c r="N8" s="64" t="s">
        <v>38</v>
      </c>
      <c r="O8" s="60" t="s">
        <v>39</v>
      </c>
    </row>
    <row r="9" spans="1:15" s="76" customFormat="1" x14ac:dyDescent="0.25">
      <c r="A9" s="60">
        <v>6</v>
      </c>
      <c r="B9" s="61">
        <v>43127</v>
      </c>
      <c r="C9" s="60" t="s">
        <v>31</v>
      </c>
      <c r="D9" s="60" t="s">
        <v>32</v>
      </c>
      <c r="E9" s="60">
        <v>262206</v>
      </c>
      <c r="F9" s="60" t="s">
        <v>60</v>
      </c>
      <c r="G9" s="62">
        <v>40000</v>
      </c>
      <c r="H9" s="62">
        <v>40000</v>
      </c>
      <c r="I9" s="63" t="s">
        <v>61</v>
      </c>
      <c r="J9" s="60" t="s">
        <v>62</v>
      </c>
      <c r="K9" s="60" t="s">
        <v>36</v>
      </c>
      <c r="L9" s="60" t="s">
        <v>37</v>
      </c>
      <c r="M9" s="78">
        <v>5155</v>
      </c>
      <c r="N9" s="64" t="s">
        <v>38</v>
      </c>
      <c r="O9" s="60" t="s">
        <v>39</v>
      </c>
    </row>
    <row r="10" spans="1:15" s="76" customFormat="1" x14ac:dyDescent="0.25">
      <c r="A10" s="60">
        <v>7</v>
      </c>
      <c r="B10" s="61">
        <v>43127</v>
      </c>
      <c r="C10" s="60" t="s">
        <v>31</v>
      </c>
      <c r="D10" s="60" t="s">
        <v>32</v>
      </c>
      <c r="E10" s="60">
        <v>262202</v>
      </c>
      <c r="F10" s="60" t="s">
        <v>63</v>
      </c>
      <c r="G10" s="62">
        <v>45000</v>
      </c>
      <c r="H10" s="62">
        <v>45000</v>
      </c>
      <c r="I10" s="63" t="s">
        <v>64</v>
      </c>
      <c r="J10" s="60" t="s">
        <v>65</v>
      </c>
      <c r="K10" s="60" t="s">
        <v>36</v>
      </c>
      <c r="L10" s="60" t="s">
        <v>37</v>
      </c>
      <c r="M10" s="78">
        <v>5154</v>
      </c>
      <c r="N10" s="64" t="s">
        <v>38</v>
      </c>
      <c r="O10" s="60" t="s">
        <v>39</v>
      </c>
    </row>
    <row r="11" spans="1:15" s="77" customFormat="1" x14ac:dyDescent="0.25">
      <c r="A11" s="60">
        <v>8</v>
      </c>
      <c r="B11" s="61">
        <v>43129</v>
      </c>
      <c r="C11" s="65" t="s">
        <v>31</v>
      </c>
      <c r="D11" s="65" t="s">
        <v>32</v>
      </c>
      <c r="E11" s="65">
        <v>262208</v>
      </c>
      <c r="F11" s="65" t="s">
        <v>69</v>
      </c>
      <c r="G11" s="66">
        <v>45000</v>
      </c>
      <c r="H11" s="66">
        <v>45000</v>
      </c>
      <c r="I11" s="67" t="s">
        <v>70</v>
      </c>
      <c r="J11" s="65" t="s">
        <v>71</v>
      </c>
      <c r="K11" s="65" t="s">
        <v>36</v>
      </c>
      <c r="L11" s="65" t="s">
        <v>37</v>
      </c>
      <c r="M11" s="79">
        <v>5184</v>
      </c>
      <c r="N11" s="65" t="s">
        <v>72</v>
      </c>
      <c r="O11" s="65" t="s">
        <v>73</v>
      </c>
    </row>
    <row r="12" spans="1:15" s="77" customFormat="1" x14ac:dyDescent="0.25">
      <c r="A12" s="60">
        <v>9</v>
      </c>
      <c r="B12" s="61">
        <v>43129</v>
      </c>
      <c r="C12" s="65" t="s">
        <v>31</v>
      </c>
      <c r="D12" s="65" t="s">
        <v>32</v>
      </c>
      <c r="E12" s="65">
        <v>262209</v>
      </c>
      <c r="F12" s="65" t="s">
        <v>74</v>
      </c>
      <c r="G12" s="66">
        <v>40000</v>
      </c>
      <c r="H12" s="66">
        <v>40000</v>
      </c>
      <c r="I12" s="67" t="s">
        <v>75</v>
      </c>
      <c r="J12" s="65" t="s">
        <v>76</v>
      </c>
      <c r="K12" s="65" t="s">
        <v>36</v>
      </c>
      <c r="L12" s="65" t="s">
        <v>37</v>
      </c>
      <c r="M12" s="79">
        <v>5172</v>
      </c>
      <c r="N12" s="65" t="s">
        <v>38</v>
      </c>
      <c r="O12" s="65" t="s">
        <v>39</v>
      </c>
    </row>
    <row r="13" spans="1:15" s="77" customFormat="1" x14ac:dyDescent="0.25">
      <c r="A13" s="60">
        <v>10</v>
      </c>
      <c r="B13" s="61">
        <v>43129</v>
      </c>
      <c r="C13" s="65" t="s">
        <v>31</v>
      </c>
      <c r="D13" s="65" t="s">
        <v>32</v>
      </c>
      <c r="E13" s="65">
        <v>262207</v>
      </c>
      <c r="F13" s="65" t="s">
        <v>77</v>
      </c>
      <c r="G13" s="66">
        <v>40000</v>
      </c>
      <c r="H13" s="66">
        <v>40000</v>
      </c>
      <c r="I13" s="67" t="s">
        <v>78</v>
      </c>
      <c r="J13" s="65" t="s">
        <v>79</v>
      </c>
      <c r="K13" s="65" t="s">
        <v>36</v>
      </c>
      <c r="L13" s="65" t="s">
        <v>37</v>
      </c>
      <c r="M13" s="79">
        <v>5190</v>
      </c>
      <c r="N13" s="65" t="s">
        <v>38</v>
      </c>
      <c r="O13" s="65" t="s">
        <v>39</v>
      </c>
    </row>
    <row r="14" spans="1:15" s="76" customFormat="1" x14ac:dyDescent="0.25">
      <c r="A14" s="60">
        <v>11</v>
      </c>
      <c r="B14" s="61">
        <v>43131</v>
      </c>
      <c r="C14" s="60" t="s">
        <v>31</v>
      </c>
      <c r="D14" s="60" t="s">
        <v>32</v>
      </c>
      <c r="E14" s="60">
        <v>262210</v>
      </c>
      <c r="F14" s="60" t="s">
        <v>83</v>
      </c>
      <c r="G14" s="62">
        <v>45000</v>
      </c>
      <c r="H14" s="62">
        <v>45000</v>
      </c>
      <c r="I14" s="63" t="s">
        <v>84</v>
      </c>
      <c r="J14" s="60" t="s">
        <v>85</v>
      </c>
      <c r="K14" s="60" t="s">
        <v>36</v>
      </c>
      <c r="L14" s="60" t="s">
        <v>37</v>
      </c>
      <c r="M14" s="78">
        <v>1867</v>
      </c>
      <c r="N14" s="64" t="s">
        <v>72</v>
      </c>
      <c r="O14" s="60" t="s">
        <v>73</v>
      </c>
    </row>
    <row r="15" spans="1:15" s="76" customFormat="1" x14ac:dyDescent="0.25">
      <c r="A15" s="60">
        <v>12</v>
      </c>
      <c r="B15" s="61">
        <v>43131</v>
      </c>
      <c r="C15" s="60" t="s">
        <v>31</v>
      </c>
      <c r="D15" s="60" t="s">
        <v>32</v>
      </c>
      <c r="E15" s="60">
        <v>262211</v>
      </c>
      <c r="F15" s="60" t="s">
        <v>86</v>
      </c>
      <c r="G15" s="62">
        <v>45000</v>
      </c>
      <c r="H15" s="62">
        <v>45000</v>
      </c>
      <c r="I15" s="63" t="s">
        <v>64</v>
      </c>
      <c r="J15" s="60" t="s">
        <v>87</v>
      </c>
      <c r="K15" s="60" t="s">
        <v>36</v>
      </c>
      <c r="L15" s="60" t="s">
        <v>37</v>
      </c>
      <c r="M15" s="78">
        <v>5241</v>
      </c>
      <c r="N15" s="64" t="s">
        <v>88</v>
      </c>
      <c r="O15" s="60" t="s">
        <v>89</v>
      </c>
    </row>
    <row r="16" spans="1:15" s="76" customFormat="1" x14ac:dyDescent="0.25">
      <c r="A16" s="60">
        <v>13</v>
      </c>
      <c r="B16" s="61">
        <v>43131</v>
      </c>
      <c r="C16" s="60" t="s">
        <v>31</v>
      </c>
      <c r="D16" s="60" t="s">
        <v>32</v>
      </c>
      <c r="E16" s="60">
        <v>262212</v>
      </c>
      <c r="F16" s="60" t="s">
        <v>90</v>
      </c>
      <c r="G16" s="62">
        <v>40000</v>
      </c>
      <c r="H16" s="62">
        <v>40000</v>
      </c>
      <c r="I16" s="63" t="s">
        <v>91</v>
      </c>
      <c r="J16" s="60" t="s">
        <v>92</v>
      </c>
      <c r="K16" s="60" t="s">
        <v>36</v>
      </c>
      <c r="L16" s="60" t="s">
        <v>37</v>
      </c>
      <c r="M16" s="78">
        <v>1874</v>
      </c>
      <c r="N16" s="64" t="s">
        <v>93</v>
      </c>
      <c r="O16" s="60" t="s">
        <v>94</v>
      </c>
    </row>
    <row r="17" spans="1:15" s="76" customFormat="1" x14ac:dyDescent="0.25">
      <c r="A17" s="60">
        <v>14</v>
      </c>
      <c r="B17" s="61">
        <v>43131</v>
      </c>
      <c r="C17" s="60" t="s">
        <v>31</v>
      </c>
      <c r="D17" s="60" t="s">
        <v>32</v>
      </c>
      <c r="E17" s="60">
        <v>262213</v>
      </c>
      <c r="F17" s="60" t="s">
        <v>95</v>
      </c>
      <c r="G17" s="62">
        <v>40000</v>
      </c>
      <c r="H17" s="62">
        <v>40000</v>
      </c>
      <c r="I17" s="63" t="s">
        <v>96</v>
      </c>
      <c r="J17" s="60" t="s">
        <v>97</v>
      </c>
      <c r="K17" s="60" t="s">
        <v>36</v>
      </c>
      <c r="L17" s="60" t="s">
        <v>37</v>
      </c>
      <c r="M17" s="78">
        <v>1873</v>
      </c>
      <c r="N17" s="64" t="s">
        <v>98</v>
      </c>
      <c r="O17" s="60" t="s">
        <v>99</v>
      </c>
    </row>
    <row r="18" spans="1:15" s="76" customFormat="1" x14ac:dyDescent="0.25">
      <c r="A18" s="60">
        <v>15</v>
      </c>
      <c r="B18" s="61">
        <v>43131</v>
      </c>
      <c r="C18" s="60" t="s">
        <v>31</v>
      </c>
      <c r="D18" s="60" t="s">
        <v>32</v>
      </c>
      <c r="E18" s="60">
        <v>262217</v>
      </c>
      <c r="F18" s="60" t="s">
        <v>100</v>
      </c>
      <c r="G18" s="62">
        <v>40000</v>
      </c>
      <c r="H18" s="62">
        <v>40000</v>
      </c>
      <c r="I18" s="63" t="s">
        <v>101</v>
      </c>
      <c r="J18" s="60" t="s">
        <v>102</v>
      </c>
      <c r="K18" s="60" t="s">
        <v>36</v>
      </c>
      <c r="L18" s="60" t="s">
        <v>37</v>
      </c>
      <c r="M18" s="78">
        <v>5247</v>
      </c>
      <c r="N18" s="64" t="s">
        <v>88</v>
      </c>
      <c r="O18" s="60" t="s">
        <v>89</v>
      </c>
    </row>
    <row r="19" spans="1:15" s="76" customFormat="1" x14ac:dyDescent="0.25">
      <c r="A19" s="60">
        <v>16</v>
      </c>
      <c r="B19" s="61">
        <v>43131</v>
      </c>
      <c r="C19" s="60" t="s">
        <v>31</v>
      </c>
      <c r="D19" s="60" t="s">
        <v>32</v>
      </c>
      <c r="E19" s="60">
        <v>262225</v>
      </c>
      <c r="F19" s="60" t="s">
        <v>103</v>
      </c>
      <c r="G19" s="62">
        <v>40000</v>
      </c>
      <c r="H19" s="62">
        <v>40000</v>
      </c>
      <c r="I19" s="63" t="s">
        <v>104</v>
      </c>
      <c r="J19" s="60" t="s">
        <v>105</v>
      </c>
      <c r="K19" s="60" t="s">
        <v>36</v>
      </c>
      <c r="L19" s="60" t="s">
        <v>37</v>
      </c>
      <c r="M19" s="78">
        <v>5238</v>
      </c>
      <c r="N19" s="64" t="s">
        <v>106</v>
      </c>
      <c r="O19" s="60" t="s">
        <v>107</v>
      </c>
    </row>
    <row r="20" spans="1:15" s="76" customFormat="1" x14ac:dyDescent="0.25">
      <c r="A20" s="60">
        <v>17</v>
      </c>
      <c r="B20" s="61">
        <v>43131</v>
      </c>
      <c r="C20" s="60" t="s">
        <v>31</v>
      </c>
      <c r="D20" s="60" t="s">
        <v>32</v>
      </c>
      <c r="E20" s="60">
        <v>262226</v>
      </c>
      <c r="F20" s="60" t="s">
        <v>108</v>
      </c>
      <c r="G20" s="62">
        <v>40000</v>
      </c>
      <c r="H20" s="62">
        <v>40000</v>
      </c>
      <c r="I20" s="63" t="s">
        <v>109</v>
      </c>
      <c r="J20" s="60" t="s">
        <v>110</v>
      </c>
      <c r="K20" s="60" t="s">
        <v>36</v>
      </c>
      <c r="L20" s="60" t="s">
        <v>37</v>
      </c>
      <c r="M20" s="78">
        <v>1871</v>
      </c>
      <c r="N20" s="64" t="s">
        <v>111</v>
      </c>
      <c r="O20" s="60" t="s">
        <v>107</v>
      </c>
    </row>
    <row r="21" spans="1:15" s="76" customFormat="1" ht="15.75" thickBot="1" x14ac:dyDescent="0.3">
      <c r="A21" s="81">
        <v>18</v>
      </c>
      <c r="B21" s="82">
        <v>43131</v>
      </c>
      <c r="C21" s="81" t="s">
        <v>31</v>
      </c>
      <c r="D21" s="81" t="s">
        <v>32</v>
      </c>
      <c r="E21" s="81">
        <v>262227</v>
      </c>
      <c r="F21" s="81" t="s">
        <v>112</v>
      </c>
      <c r="G21" s="86">
        <v>40000</v>
      </c>
      <c r="H21" s="86">
        <v>40000</v>
      </c>
      <c r="I21" s="89" t="s">
        <v>113</v>
      </c>
      <c r="J21" s="81" t="s">
        <v>114</v>
      </c>
      <c r="K21" s="81" t="s">
        <v>36</v>
      </c>
      <c r="L21" s="81" t="s">
        <v>37</v>
      </c>
      <c r="M21" s="90">
        <v>5239</v>
      </c>
      <c r="N21" s="91" t="s">
        <v>115</v>
      </c>
      <c r="O21" s="81" t="s">
        <v>116</v>
      </c>
    </row>
    <row r="22" spans="1:15" s="80" customFormat="1" ht="16.5" thickBot="1" x14ac:dyDescent="0.3">
      <c r="A22" s="83" t="s">
        <v>120</v>
      </c>
      <c r="B22" s="84"/>
      <c r="C22" s="84"/>
      <c r="D22" s="84"/>
      <c r="E22" s="84"/>
      <c r="F22" s="85"/>
      <c r="G22" s="87">
        <f>SUM(G4:G21)</f>
        <v>760000</v>
      </c>
      <c r="H22" s="88">
        <f>SUM(H4:H21)</f>
        <v>760000</v>
      </c>
      <c r="I22" s="83"/>
      <c r="J22" s="84"/>
      <c r="K22" s="84"/>
      <c r="L22" s="84"/>
      <c r="M22" s="84"/>
      <c r="N22" s="84"/>
      <c r="O22" s="85"/>
    </row>
  </sheetData>
  <mergeCells count="4">
    <mergeCell ref="A22:F22"/>
    <mergeCell ref="I22:O22"/>
    <mergeCell ref="A1:K1"/>
    <mergeCell ref="D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H21" sqref="A1:XFD1048576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8"/>
      <c r="K1" s="1"/>
      <c r="L1" s="2"/>
      <c r="M1" s="3"/>
      <c r="N1" s="1"/>
    </row>
    <row r="2" spans="1:14" ht="30" x14ac:dyDescent="0.25">
      <c r="A2" s="4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2" t="s">
        <v>12</v>
      </c>
      <c r="M2" s="3" t="s">
        <v>13</v>
      </c>
      <c r="N2" s="3" t="s">
        <v>14</v>
      </c>
    </row>
    <row r="3" spans="1:14" x14ac:dyDescent="0.25">
      <c r="A3" s="7"/>
      <c r="B3" s="8"/>
      <c r="C3" s="49" t="s">
        <v>15</v>
      </c>
      <c r="D3" s="49"/>
      <c r="E3" s="9"/>
      <c r="F3" s="10"/>
      <c r="G3" s="11">
        <v>58159</v>
      </c>
      <c r="H3" s="3"/>
      <c r="I3" s="3"/>
      <c r="J3" s="3"/>
      <c r="K3" s="3"/>
      <c r="L3" s="2" t="s">
        <v>16</v>
      </c>
      <c r="M3" s="3"/>
      <c r="N3" s="3"/>
    </row>
    <row r="4" spans="1:14" x14ac:dyDescent="0.25">
      <c r="A4" s="4"/>
      <c r="B4" s="4" t="s">
        <v>17</v>
      </c>
      <c r="C4" s="4"/>
      <c r="D4" s="4"/>
      <c r="E4" s="5"/>
      <c r="F4" s="12"/>
      <c r="G4" s="12"/>
      <c r="H4" s="13"/>
      <c r="I4" s="4"/>
      <c r="J4" s="4"/>
      <c r="K4" s="4"/>
      <c r="L4" s="14"/>
      <c r="M4" s="3"/>
      <c r="N4" s="4"/>
    </row>
    <row r="5" spans="1:14" ht="15.75" x14ac:dyDescent="0.25">
      <c r="A5" s="46" t="s">
        <v>18</v>
      </c>
      <c r="B5" s="47"/>
      <c r="C5" s="47"/>
      <c r="D5" s="47"/>
      <c r="E5" s="48"/>
      <c r="F5" s="12">
        <f>SUM(F4:F4)</f>
        <v>0</v>
      </c>
      <c r="G5" s="12">
        <f>SUM(G4:G4)</f>
        <v>0</v>
      </c>
      <c r="H5" s="13"/>
      <c r="I5" s="4"/>
      <c r="J5" s="4"/>
      <c r="K5" s="4"/>
      <c r="L5" s="14"/>
      <c r="M5" s="3"/>
      <c r="N5" s="4"/>
    </row>
    <row r="6" spans="1:14" ht="15.75" x14ac:dyDescent="0.25">
      <c r="A6" s="15"/>
      <c r="B6" s="16"/>
      <c r="C6" s="16"/>
      <c r="D6" s="16"/>
      <c r="E6" s="16"/>
      <c r="F6" s="12"/>
      <c r="G6" s="12"/>
      <c r="H6" s="13"/>
      <c r="I6" s="4"/>
      <c r="J6" s="4"/>
      <c r="K6" s="4"/>
      <c r="L6" s="14"/>
      <c r="M6" s="3"/>
      <c r="N6" s="4"/>
    </row>
    <row r="7" spans="1:14" x14ac:dyDescent="0.25">
      <c r="A7" s="4"/>
      <c r="B7" s="4"/>
      <c r="C7" s="4"/>
      <c r="D7" s="4"/>
      <c r="E7" s="5"/>
      <c r="F7" s="12"/>
      <c r="G7" s="12"/>
      <c r="H7" s="13"/>
      <c r="I7" s="4"/>
      <c r="J7" s="4"/>
      <c r="K7" s="4"/>
      <c r="L7" s="14"/>
      <c r="M7" s="3"/>
      <c r="N7" s="4"/>
    </row>
    <row r="8" spans="1:14" ht="15.75" x14ac:dyDescent="0.25">
      <c r="A8" s="46" t="s">
        <v>19</v>
      </c>
      <c r="B8" s="47"/>
      <c r="C8" s="47"/>
      <c r="D8" s="47"/>
      <c r="E8" s="48"/>
      <c r="F8" s="17">
        <f>SUM(F7:F7)</f>
        <v>0</v>
      </c>
      <c r="G8" s="17">
        <f>SUM(G7:G7)</f>
        <v>0</v>
      </c>
      <c r="H8" s="4"/>
      <c r="I8" s="4"/>
      <c r="J8" s="4"/>
      <c r="K8" s="4"/>
      <c r="L8" s="14"/>
      <c r="M8" s="3"/>
      <c r="N8" s="4"/>
    </row>
    <row r="9" spans="1:14" ht="16.5" thickBot="1" x14ac:dyDescent="0.3">
      <c r="A9" s="50" t="s">
        <v>20</v>
      </c>
      <c r="B9" s="51"/>
      <c r="C9" s="51"/>
      <c r="D9" s="51"/>
      <c r="E9" s="51"/>
      <c r="F9" s="17"/>
      <c r="G9" s="17">
        <f>G5+G8</f>
        <v>0</v>
      </c>
      <c r="H9" s="13"/>
      <c r="I9" s="4"/>
      <c r="J9" s="4"/>
      <c r="K9" s="4"/>
      <c r="L9" s="2"/>
      <c r="M9" s="3"/>
      <c r="N9" s="4"/>
    </row>
    <row r="10" spans="1:14" ht="15.75" x14ac:dyDescent="0.25">
      <c r="A10" s="18"/>
      <c r="B10" s="19"/>
      <c r="C10" s="52" t="s">
        <v>21</v>
      </c>
      <c r="D10" s="52"/>
      <c r="E10" s="16"/>
      <c r="F10" s="20"/>
      <c r="G10" s="21">
        <f>G3-G9</f>
        <v>58159</v>
      </c>
      <c r="H10" s="3"/>
      <c r="I10" s="3"/>
      <c r="J10" s="4"/>
      <c r="K10" s="3"/>
      <c r="L10" s="2"/>
      <c r="M10" s="3"/>
      <c r="N10" s="4"/>
    </row>
    <row r="11" spans="1:14" ht="15.75" thickBot="1" x14ac:dyDescent="0.3">
      <c r="A11" s="22"/>
      <c r="B11" s="22"/>
      <c r="C11" s="22"/>
      <c r="D11" s="22"/>
      <c r="E11" s="22" t="s">
        <v>22</v>
      </c>
      <c r="F11" s="1"/>
      <c r="G11" s="1"/>
      <c r="H11" s="23"/>
      <c r="I11" s="23"/>
      <c r="J11" s="24" t="s">
        <v>16</v>
      </c>
      <c r="K11" s="23"/>
      <c r="L11" s="25"/>
      <c r="M11" s="25"/>
      <c r="N11" s="22"/>
    </row>
    <row r="12" spans="1:14" x14ac:dyDescent="0.25">
      <c r="A12" s="26" t="s">
        <v>23</v>
      </c>
      <c r="B12" s="27"/>
      <c r="C12" s="37"/>
      <c r="D12" s="38"/>
      <c r="E12" s="39"/>
      <c r="F12" s="28" t="s">
        <v>24</v>
      </c>
      <c r="G12" s="29"/>
      <c r="H12" s="37" t="s">
        <v>25</v>
      </c>
      <c r="I12" s="38"/>
      <c r="J12" s="38"/>
      <c r="K12" s="39"/>
      <c r="L12" s="22"/>
      <c r="M12" s="25"/>
      <c r="N12" s="22"/>
    </row>
    <row r="13" spans="1:14" x14ac:dyDescent="0.25">
      <c r="A13" s="30" t="s">
        <v>26</v>
      </c>
      <c r="B13" s="31"/>
      <c r="C13" s="40"/>
      <c r="D13" s="41"/>
      <c r="E13" s="42"/>
      <c r="F13" s="28" t="s">
        <v>26</v>
      </c>
      <c r="G13" s="29"/>
      <c r="H13" s="40"/>
      <c r="I13" s="41"/>
      <c r="J13" s="41"/>
      <c r="K13" s="42"/>
      <c r="L13" s="22"/>
      <c r="M13" s="25"/>
      <c r="N13" s="22"/>
    </row>
    <row r="14" spans="1:14" ht="15.75" thickBot="1" x14ac:dyDescent="0.3">
      <c r="A14" s="32" t="s">
        <v>27</v>
      </c>
      <c r="B14" s="33"/>
      <c r="C14" s="43"/>
      <c r="D14" s="44"/>
      <c r="E14" s="45"/>
      <c r="F14" s="28" t="s">
        <v>28</v>
      </c>
      <c r="G14" s="29"/>
      <c r="H14" s="43"/>
      <c r="I14" s="44"/>
      <c r="J14" s="44"/>
      <c r="K14" s="45"/>
      <c r="L14" s="22"/>
      <c r="M14" s="22"/>
      <c r="N14" s="22"/>
    </row>
  </sheetData>
  <mergeCells count="8">
    <mergeCell ref="C12:E14"/>
    <mergeCell ref="H12:K14"/>
    <mergeCell ref="A1:J1"/>
    <mergeCell ref="C3:D3"/>
    <mergeCell ref="A5:E5"/>
    <mergeCell ref="A8:E8"/>
    <mergeCell ref="A9:E9"/>
    <mergeCell ref="C10:D10"/>
  </mergeCells>
  <pageMargins left="0.7" right="0.7" top="0.75" bottom="0.75" header="0.3" footer="0.3"/>
  <pageSetup scale="65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H21" sqref="H21:K23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46" t="s">
        <v>29</v>
      </c>
      <c r="B1" s="47"/>
      <c r="C1" s="47"/>
      <c r="D1" s="47"/>
      <c r="E1" s="47"/>
      <c r="F1" s="47"/>
      <c r="G1" s="47"/>
      <c r="H1" s="47"/>
      <c r="I1" s="47"/>
      <c r="J1" s="48"/>
      <c r="K1" s="1"/>
      <c r="L1" s="2"/>
      <c r="M1" s="3"/>
      <c r="N1" s="1"/>
    </row>
    <row r="2" spans="1:14" ht="30" x14ac:dyDescent="0.25">
      <c r="A2" s="4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2" t="s">
        <v>12</v>
      </c>
      <c r="M2" s="3" t="s">
        <v>13</v>
      </c>
      <c r="N2" s="3" t="s">
        <v>14</v>
      </c>
    </row>
    <row r="3" spans="1:14" x14ac:dyDescent="0.25">
      <c r="A3" s="7"/>
      <c r="B3" s="8"/>
      <c r="C3" s="49" t="s">
        <v>15</v>
      </c>
      <c r="D3" s="49"/>
      <c r="E3" s="9"/>
      <c r="F3" s="10"/>
      <c r="G3" s="11">
        <v>58159</v>
      </c>
      <c r="H3" s="3"/>
      <c r="I3" s="3"/>
      <c r="J3" s="3"/>
      <c r="K3" s="3"/>
      <c r="L3" s="2" t="s">
        <v>16</v>
      </c>
      <c r="M3" s="3"/>
      <c r="N3" s="3"/>
    </row>
    <row r="4" spans="1:14" x14ac:dyDescent="0.25">
      <c r="A4" s="4"/>
      <c r="B4" s="4" t="s">
        <v>17</v>
      </c>
      <c r="C4" s="4"/>
      <c r="D4" s="4"/>
      <c r="E4" s="5"/>
      <c r="F4" s="12"/>
      <c r="G4" s="12"/>
      <c r="H4" s="13"/>
      <c r="I4" s="4"/>
      <c r="J4" s="4"/>
      <c r="K4" s="4"/>
      <c r="L4" s="14"/>
      <c r="M4" s="3"/>
      <c r="N4" s="4"/>
    </row>
    <row r="5" spans="1:14" ht="15.75" x14ac:dyDescent="0.25">
      <c r="A5" s="46" t="s">
        <v>18</v>
      </c>
      <c r="B5" s="47"/>
      <c r="C5" s="47"/>
      <c r="D5" s="47"/>
      <c r="E5" s="48"/>
      <c r="F5" s="12">
        <f>SUM(F4:F4)</f>
        <v>0</v>
      </c>
      <c r="G5" s="12">
        <f>SUM(G4:G4)</f>
        <v>0</v>
      </c>
      <c r="H5" s="13"/>
      <c r="I5" s="4"/>
      <c r="J5" s="4"/>
      <c r="K5" s="4"/>
      <c r="L5" s="14"/>
      <c r="M5" s="3"/>
      <c r="N5" s="4"/>
    </row>
    <row r="6" spans="1:14" ht="15.75" x14ac:dyDescent="0.25">
      <c r="A6" s="15"/>
      <c r="B6" s="16"/>
      <c r="C6" s="16"/>
      <c r="D6" s="16"/>
      <c r="E6" s="16"/>
      <c r="F6" s="12"/>
      <c r="G6" s="12"/>
      <c r="H6" s="13"/>
      <c r="I6" s="4"/>
      <c r="J6" s="4"/>
      <c r="K6" s="4"/>
      <c r="L6" s="14"/>
      <c r="M6" s="3"/>
      <c r="N6" s="4"/>
    </row>
    <row r="7" spans="1:14" x14ac:dyDescent="0.25">
      <c r="A7" s="4"/>
      <c r="B7" s="4"/>
      <c r="C7" s="4"/>
      <c r="D7" s="4"/>
      <c r="E7" s="5"/>
      <c r="F7" s="12"/>
      <c r="G7" s="12"/>
      <c r="H7" s="13"/>
      <c r="I7" s="4"/>
      <c r="J7" s="4"/>
      <c r="K7" s="4"/>
      <c r="L7" s="14"/>
      <c r="M7" s="3"/>
      <c r="N7" s="4"/>
    </row>
    <row r="8" spans="1:14" ht="15.75" x14ac:dyDescent="0.25">
      <c r="A8" s="46" t="s">
        <v>19</v>
      </c>
      <c r="B8" s="47"/>
      <c r="C8" s="47"/>
      <c r="D8" s="47"/>
      <c r="E8" s="48"/>
      <c r="F8" s="17">
        <f>SUM(F7:F7)</f>
        <v>0</v>
      </c>
      <c r="G8" s="17">
        <f>SUM(G7:G7)</f>
        <v>0</v>
      </c>
      <c r="H8" s="4"/>
      <c r="I8" s="4"/>
      <c r="J8" s="4"/>
      <c r="K8" s="4"/>
      <c r="L8" s="14"/>
      <c r="M8" s="3"/>
      <c r="N8" s="4"/>
    </row>
    <row r="9" spans="1:14" ht="16.5" thickBot="1" x14ac:dyDescent="0.3">
      <c r="A9" s="50" t="s">
        <v>20</v>
      </c>
      <c r="B9" s="51"/>
      <c r="C9" s="51"/>
      <c r="D9" s="51"/>
      <c r="E9" s="51"/>
      <c r="F9" s="17"/>
      <c r="G9" s="17">
        <f>G5+G8</f>
        <v>0</v>
      </c>
      <c r="H9" s="13"/>
      <c r="I9" s="4"/>
      <c r="J9" s="4"/>
      <c r="K9" s="4"/>
      <c r="L9" s="2"/>
      <c r="M9" s="3"/>
      <c r="N9" s="4"/>
    </row>
    <row r="10" spans="1:14" ht="15.75" x14ac:dyDescent="0.25">
      <c r="A10" s="18"/>
      <c r="B10" s="19"/>
      <c r="C10" s="52" t="s">
        <v>21</v>
      </c>
      <c r="D10" s="52"/>
      <c r="E10" s="16"/>
      <c r="F10" s="20"/>
      <c r="G10" s="21">
        <f>G3-G9</f>
        <v>58159</v>
      </c>
      <c r="H10" s="3"/>
      <c r="I10" s="3"/>
      <c r="J10" s="4"/>
      <c r="K10" s="3"/>
      <c r="L10" s="2"/>
      <c r="M10" s="3"/>
      <c r="N10" s="4"/>
    </row>
    <row r="11" spans="1:14" ht="15.75" thickBot="1" x14ac:dyDescent="0.3">
      <c r="A11" s="22"/>
      <c r="B11" s="22"/>
      <c r="C11" s="22"/>
      <c r="D11" s="22"/>
      <c r="E11" s="22" t="s">
        <v>22</v>
      </c>
      <c r="F11" s="1"/>
      <c r="G11" s="1"/>
      <c r="H11" s="23"/>
      <c r="I11" s="23"/>
      <c r="J11" s="24" t="s">
        <v>16</v>
      </c>
      <c r="K11" s="23"/>
      <c r="L11" s="25"/>
      <c r="M11" s="25"/>
      <c r="N11" s="22"/>
    </row>
    <row r="12" spans="1:14" x14ac:dyDescent="0.25">
      <c r="A12" s="26" t="s">
        <v>23</v>
      </c>
      <c r="B12" s="27"/>
      <c r="C12" s="37"/>
      <c r="D12" s="38"/>
      <c r="E12" s="39"/>
      <c r="F12" s="28" t="s">
        <v>24</v>
      </c>
      <c r="G12" s="29"/>
      <c r="H12" s="37" t="s">
        <v>25</v>
      </c>
      <c r="I12" s="38"/>
      <c r="J12" s="38"/>
      <c r="K12" s="39"/>
      <c r="L12" s="22"/>
      <c r="M12" s="25"/>
      <c r="N12" s="22"/>
    </row>
    <row r="13" spans="1:14" x14ac:dyDescent="0.25">
      <c r="A13" s="30" t="s">
        <v>26</v>
      </c>
      <c r="B13" s="31"/>
      <c r="C13" s="40"/>
      <c r="D13" s="41"/>
      <c r="E13" s="42"/>
      <c r="F13" s="28" t="s">
        <v>26</v>
      </c>
      <c r="G13" s="29"/>
      <c r="H13" s="40"/>
      <c r="I13" s="41"/>
      <c r="J13" s="41"/>
      <c r="K13" s="42"/>
      <c r="L13" s="22"/>
      <c r="M13" s="25"/>
      <c r="N13" s="22"/>
    </row>
    <row r="14" spans="1:14" ht="15.75" thickBot="1" x14ac:dyDescent="0.3">
      <c r="A14" s="32" t="s">
        <v>27</v>
      </c>
      <c r="B14" s="33"/>
      <c r="C14" s="43"/>
      <c r="D14" s="44"/>
      <c r="E14" s="45"/>
      <c r="F14" s="28" t="s">
        <v>28</v>
      </c>
      <c r="G14" s="29"/>
      <c r="H14" s="43"/>
      <c r="I14" s="44"/>
      <c r="J14" s="44"/>
      <c r="K14" s="45"/>
      <c r="L14" s="22"/>
      <c r="M14" s="22"/>
      <c r="N14" s="22"/>
    </row>
  </sheetData>
  <mergeCells count="8">
    <mergeCell ref="C12:E14"/>
    <mergeCell ref="H12:K14"/>
    <mergeCell ref="A1:J1"/>
    <mergeCell ref="C3:D3"/>
    <mergeCell ref="A5:E5"/>
    <mergeCell ref="A8:E8"/>
    <mergeCell ref="A9:E9"/>
    <mergeCell ref="C10:D10"/>
  </mergeCells>
  <pageMargins left="0.7" right="0.7" top="0.75" bottom="0.75" header="0.3" footer="0.3"/>
  <pageSetup scale="65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>
      <selection activeCell="A6" sqref="A6:XFD7"/>
    </sheetView>
  </sheetViews>
  <sheetFormatPr defaultRowHeight="15" x14ac:dyDescent="0.25"/>
  <cols>
    <col min="1" max="1" width="4.140625" customWidth="1"/>
    <col min="2" max="2" width="14.42578125" customWidth="1"/>
    <col min="3" max="3" width="13.4257812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46" t="s">
        <v>30</v>
      </c>
      <c r="B1" s="47"/>
      <c r="C1" s="47"/>
      <c r="D1" s="47"/>
      <c r="E1" s="47"/>
      <c r="F1" s="47"/>
      <c r="G1" s="47"/>
      <c r="H1" s="47"/>
      <c r="I1" s="47"/>
      <c r="J1" s="48"/>
      <c r="K1" s="1"/>
      <c r="L1" s="2"/>
      <c r="M1" s="3"/>
      <c r="N1" s="1"/>
    </row>
    <row r="2" spans="1:14" ht="30" x14ac:dyDescent="0.25">
      <c r="A2" s="4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2" t="s">
        <v>12</v>
      </c>
      <c r="M2" s="3" t="s">
        <v>13</v>
      </c>
      <c r="N2" s="3" t="s">
        <v>14</v>
      </c>
    </row>
    <row r="3" spans="1:14" x14ac:dyDescent="0.25">
      <c r="A3" s="7"/>
      <c r="B3" s="8"/>
      <c r="C3" s="49" t="s">
        <v>15</v>
      </c>
      <c r="D3" s="49"/>
      <c r="E3" s="9"/>
      <c r="F3" s="10"/>
      <c r="G3" s="11">
        <v>58159</v>
      </c>
      <c r="H3" s="3"/>
      <c r="I3" s="3"/>
      <c r="J3" s="3"/>
      <c r="K3" s="3"/>
      <c r="L3" s="2" t="s">
        <v>16</v>
      </c>
      <c r="M3" s="3"/>
      <c r="N3" s="3"/>
    </row>
    <row r="4" spans="1:14" x14ac:dyDescent="0.25">
      <c r="A4" s="4"/>
      <c r="B4" s="4"/>
      <c r="C4" s="4"/>
      <c r="D4" s="4"/>
      <c r="E4" s="5"/>
      <c r="F4" s="12"/>
      <c r="G4" s="12"/>
      <c r="H4" s="13"/>
      <c r="I4" s="4"/>
      <c r="J4" s="4"/>
      <c r="K4" s="4"/>
      <c r="L4" s="14"/>
      <c r="M4" s="3"/>
      <c r="N4" s="4"/>
    </row>
    <row r="5" spans="1:14" ht="15.75" x14ac:dyDescent="0.25">
      <c r="A5" s="46" t="s">
        <v>18</v>
      </c>
      <c r="B5" s="47"/>
      <c r="C5" s="47"/>
      <c r="D5" s="47"/>
      <c r="E5" s="48"/>
      <c r="F5" s="12">
        <f>SUM(F4:F4)</f>
        <v>0</v>
      </c>
      <c r="G5" s="12">
        <f>SUM(G4:G4)</f>
        <v>0</v>
      </c>
      <c r="H5" s="13"/>
      <c r="I5" s="4"/>
      <c r="J5" s="4"/>
      <c r="K5" s="4"/>
      <c r="L5" s="14"/>
      <c r="M5" s="3"/>
      <c r="N5" s="4"/>
    </row>
    <row r="6" spans="1:14" x14ac:dyDescent="0.25">
      <c r="A6" s="4">
        <v>1</v>
      </c>
      <c r="B6" s="4" t="s">
        <v>31</v>
      </c>
      <c r="C6" s="4" t="s">
        <v>32</v>
      </c>
      <c r="D6" s="4">
        <v>262201</v>
      </c>
      <c r="E6" s="5" t="s">
        <v>33</v>
      </c>
      <c r="F6" s="12">
        <v>40000</v>
      </c>
      <c r="G6" s="12">
        <v>40000</v>
      </c>
      <c r="H6" s="13" t="s">
        <v>34</v>
      </c>
      <c r="I6" s="4" t="s">
        <v>35</v>
      </c>
      <c r="J6" s="4" t="s">
        <v>36</v>
      </c>
      <c r="K6" s="4" t="s">
        <v>37</v>
      </c>
      <c r="L6" s="14">
        <v>5128</v>
      </c>
      <c r="M6" s="3" t="s">
        <v>38</v>
      </c>
      <c r="N6" s="4" t="s">
        <v>39</v>
      </c>
    </row>
    <row r="7" spans="1:14" x14ac:dyDescent="0.25">
      <c r="A7" s="4">
        <v>2</v>
      </c>
      <c r="B7" s="4" t="s">
        <v>31</v>
      </c>
      <c r="C7" s="4" t="s">
        <v>32</v>
      </c>
      <c r="D7" s="4">
        <v>262203</v>
      </c>
      <c r="E7" s="5" t="s">
        <v>40</v>
      </c>
      <c r="F7" s="12">
        <v>50000</v>
      </c>
      <c r="G7" s="12">
        <v>50000</v>
      </c>
      <c r="H7" s="13" t="s">
        <v>41</v>
      </c>
      <c r="I7" s="4" t="s">
        <v>42</v>
      </c>
      <c r="J7" s="4" t="s">
        <v>36</v>
      </c>
      <c r="K7" s="4" t="s">
        <v>37</v>
      </c>
      <c r="L7" s="14">
        <v>5129</v>
      </c>
      <c r="M7" s="3" t="s">
        <v>38</v>
      </c>
      <c r="N7" s="4" t="s">
        <v>39</v>
      </c>
    </row>
    <row r="8" spans="1:14" x14ac:dyDescent="0.25">
      <c r="A8" s="4"/>
      <c r="B8" s="4"/>
      <c r="C8" s="4"/>
      <c r="D8" s="4"/>
      <c r="E8" s="5"/>
      <c r="F8" s="12"/>
      <c r="G8" s="12"/>
      <c r="H8" s="13"/>
      <c r="I8" s="4"/>
      <c r="J8" s="4"/>
      <c r="K8" s="4"/>
      <c r="L8" s="14"/>
      <c r="M8" s="3"/>
      <c r="N8" s="4"/>
    </row>
    <row r="9" spans="1:14" x14ac:dyDescent="0.25">
      <c r="A9" s="4"/>
      <c r="B9" s="4"/>
      <c r="C9" s="4"/>
      <c r="D9" s="4"/>
      <c r="E9" s="5"/>
      <c r="F9" s="12"/>
      <c r="G9" s="12"/>
      <c r="H9" s="13"/>
      <c r="I9" s="4"/>
      <c r="J9" s="4"/>
      <c r="K9" s="4"/>
      <c r="L9" s="14"/>
      <c r="M9" s="3"/>
      <c r="N9" s="4"/>
    </row>
    <row r="10" spans="1:14" x14ac:dyDescent="0.25">
      <c r="A10" s="4"/>
      <c r="B10" s="4"/>
      <c r="C10" s="4"/>
      <c r="D10" s="4"/>
      <c r="E10" s="5"/>
      <c r="F10" s="12"/>
      <c r="G10" s="12"/>
      <c r="H10" s="13"/>
      <c r="I10" s="4"/>
      <c r="J10" s="4"/>
      <c r="K10" s="4"/>
      <c r="L10" s="14"/>
      <c r="M10" s="3"/>
      <c r="N10" s="4"/>
    </row>
    <row r="11" spans="1:14" x14ac:dyDescent="0.25">
      <c r="A11" s="4"/>
      <c r="B11" s="4"/>
      <c r="C11" s="4"/>
      <c r="D11" s="4"/>
      <c r="E11" s="5"/>
      <c r="F11" s="12"/>
      <c r="G11" s="12"/>
      <c r="H11" s="13"/>
      <c r="I11" s="4"/>
      <c r="J11" s="4"/>
      <c r="K11" s="4"/>
      <c r="L11" s="14"/>
      <c r="M11" s="3"/>
      <c r="N11" s="4"/>
    </row>
    <row r="12" spans="1:14" x14ac:dyDescent="0.25">
      <c r="A12" s="4"/>
      <c r="B12" s="4"/>
      <c r="C12" s="4"/>
      <c r="D12" s="4"/>
      <c r="E12" s="5"/>
      <c r="F12" s="12"/>
      <c r="G12" s="12"/>
      <c r="H12" s="13"/>
      <c r="I12" s="4"/>
      <c r="J12" s="4"/>
      <c r="K12" s="4"/>
      <c r="L12" s="14"/>
      <c r="M12" s="3"/>
      <c r="N12" s="4"/>
    </row>
    <row r="13" spans="1:14" ht="15.75" x14ac:dyDescent="0.25">
      <c r="A13" s="46" t="s">
        <v>43</v>
      </c>
      <c r="B13" s="47"/>
      <c r="C13" s="47"/>
      <c r="D13" s="47"/>
      <c r="E13" s="48"/>
      <c r="F13" s="17">
        <f>SUM(F6:F12)</f>
        <v>90000</v>
      </c>
      <c r="G13" s="17">
        <f>SUM(G6:G12)</f>
        <v>90000</v>
      </c>
      <c r="H13" s="4"/>
      <c r="I13" s="4"/>
      <c r="J13" s="4"/>
      <c r="K13" s="4"/>
      <c r="L13" s="14"/>
      <c r="M13" s="3"/>
      <c r="N13" s="4"/>
    </row>
    <row r="14" spans="1:14" ht="16.5" thickBot="1" x14ac:dyDescent="0.3">
      <c r="A14" s="50" t="s">
        <v>44</v>
      </c>
      <c r="B14" s="51"/>
      <c r="C14" s="51"/>
      <c r="D14" s="51"/>
      <c r="E14" s="51"/>
      <c r="F14" s="17"/>
      <c r="G14" s="17">
        <f>G5+G13</f>
        <v>90000</v>
      </c>
      <c r="H14" s="13"/>
      <c r="I14" s="4"/>
      <c r="J14" s="4"/>
      <c r="K14" s="4"/>
      <c r="L14" s="2"/>
      <c r="M14" s="3"/>
      <c r="N14" s="4"/>
    </row>
    <row r="15" spans="1:14" ht="15.75" x14ac:dyDescent="0.25">
      <c r="A15" s="18"/>
      <c r="B15" s="19"/>
      <c r="C15" s="52" t="s">
        <v>21</v>
      </c>
      <c r="D15" s="52"/>
      <c r="E15" s="16"/>
      <c r="F15" s="20"/>
      <c r="G15" s="21">
        <f>G3-G14</f>
        <v>-31841</v>
      </c>
      <c r="H15" s="3"/>
      <c r="I15" s="3"/>
      <c r="J15" s="4"/>
      <c r="K15" s="3"/>
      <c r="L15" s="2"/>
      <c r="M15" s="3"/>
      <c r="N15" s="4"/>
    </row>
    <row r="16" spans="1:14" ht="15.75" thickBot="1" x14ac:dyDescent="0.3">
      <c r="A16" s="22"/>
      <c r="B16" s="22"/>
      <c r="C16" s="22"/>
      <c r="D16" s="22"/>
      <c r="E16" s="22" t="s">
        <v>22</v>
      </c>
      <c r="F16" s="1"/>
      <c r="G16" s="1"/>
      <c r="H16" s="23"/>
      <c r="I16" s="23"/>
      <c r="J16" s="24" t="s">
        <v>16</v>
      </c>
      <c r="K16" s="23"/>
      <c r="L16" s="25"/>
      <c r="M16" s="25"/>
      <c r="N16" s="22"/>
    </row>
    <row r="17" spans="1:14" x14ac:dyDescent="0.25">
      <c r="A17" s="26" t="s">
        <v>23</v>
      </c>
      <c r="B17" s="27"/>
      <c r="C17" s="37"/>
      <c r="D17" s="38"/>
      <c r="E17" s="39"/>
      <c r="F17" s="28" t="s">
        <v>24</v>
      </c>
      <c r="G17" s="29"/>
      <c r="H17" s="37" t="s">
        <v>25</v>
      </c>
      <c r="I17" s="38"/>
      <c r="J17" s="38"/>
      <c r="K17" s="39"/>
      <c r="L17" s="22"/>
      <c r="M17" s="25"/>
      <c r="N17" s="22"/>
    </row>
    <row r="18" spans="1:14" x14ac:dyDescent="0.25">
      <c r="A18" s="30" t="s">
        <v>26</v>
      </c>
      <c r="B18" s="31"/>
      <c r="C18" s="40"/>
      <c r="D18" s="41"/>
      <c r="E18" s="42"/>
      <c r="F18" s="28" t="s">
        <v>26</v>
      </c>
      <c r="G18" s="29"/>
      <c r="H18" s="40"/>
      <c r="I18" s="41"/>
      <c r="J18" s="41"/>
      <c r="K18" s="42"/>
      <c r="L18" s="22"/>
      <c r="M18" s="25"/>
      <c r="N18" s="22"/>
    </row>
    <row r="19" spans="1:14" ht="15.75" thickBot="1" x14ac:dyDescent="0.3">
      <c r="A19" s="32" t="s">
        <v>27</v>
      </c>
      <c r="B19" s="33"/>
      <c r="C19" s="43"/>
      <c r="D19" s="44"/>
      <c r="E19" s="45"/>
      <c r="F19" s="28" t="s">
        <v>28</v>
      </c>
      <c r="G19" s="29"/>
      <c r="H19" s="43"/>
      <c r="I19" s="44"/>
      <c r="J19" s="44"/>
      <c r="K19" s="45"/>
      <c r="L19" s="22"/>
      <c r="M19" s="22"/>
      <c r="N19" s="22"/>
    </row>
  </sheetData>
  <mergeCells count="8">
    <mergeCell ref="C17:E19"/>
    <mergeCell ref="H17:K19"/>
    <mergeCell ref="A1:J1"/>
    <mergeCell ref="C3:D3"/>
    <mergeCell ref="A5:E5"/>
    <mergeCell ref="A13:E13"/>
    <mergeCell ref="A14:E14"/>
    <mergeCell ref="C15:D15"/>
  </mergeCells>
  <pageMargins left="0.7" right="0.7" top="0.75" bottom="0.75" header="0.3" footer="0.3"/>
  <pageSetup scale="65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C5" sqref="A5:XFD10"/>
    </sheetView>
  </sheetViews>
  <sheetFormatPr defaultRowHeight="15" x14ac:dyDescent="0.25"/>
  <cols>
    <col min="1" max="1" width="4.140625" customWidth="1"/>
    <col min="2" max="2" width="14.42578125" customWidth="1"/>
    <col min="3" max="3" width="14.8554687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46" t="s">
        <v>45</v>
      </c>
      <c r="B1" s="47"/>
      <c r="C1" s="47"/>
      <c r="D1" s="47"/>
      <c r="E1" s="47"/>
      <c r="F1" s="47"/>
      <c r="G1" s="47"/>
      <c r="H1" s="47"/>
      <c r="I1" s="47"/>
      <c r="J1" s="48"/>
      <c r="K1" s="1"/>
      <c r="L1" s="2"/>
      <c r="M1" s="3"/>
      <c r="N1" s="1"/>
    </row>
    <row r="2" spans="1:14" ht="30" x14ac:dyDescent="0.25">
      <c r="A2" s="4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2" t="s">
        <v>12</v>
      </c>
      <c r="M2" s="3" t="s">
        <v>13</v>
      </c>
      <c r="N2" s="3" t="s">
        <v>14</v>
      </c>
    </row>
    <row r="3" spans="1:14" x14ac:dyDescent="0.25">
      <c r="A3" s="7"/>
      <c r="B3" s="8"/>
      <c r="C3" s="49" t="s">
        <v>15</v>
      </c>
      <c r="D3" s="49"/>
      <c r="E3" s="9"/>
      <c r="F3" s="10"/>
      <c r="G3" s="11">
        <v>-31841</v>
      </c>
      <c r="H3" s="3"/>
      <c r="I3" s="3"/>
      <c r="J3" s="3"/>
      <c r="K3" s="3"/>
      <c r="L3" s="2" t="s">
        <v>16</v>
      </c>
      <c r="M3" s="3"/>
      <c r="N3" s="3"/>
    </row>
    <row r="4" spans="1:14" x14ac:dyDescent="0.25">
      <c r="A4" s="9"/>
      <c r="B4" s="8"/>
      <c r="C4" s="34"/>
      <c r="D4" s="34"/>
      <c r="E4" s="9"/>
      <c r="F4" s="10"/>
      <c r="G4" s="11"/>
      <c r="H4" s="3"/>
      <c r="I4" s="3"/>
      <c r="J4" s="3"/>
      <c r="K4" s="3"/>
      <c r="L4" s="2"/>
      <c r="M4" s="3"/>
      <c r="N4" s="3"/>
    </row>
    <row r="5" spans="1:14" x14ac:dyDescent="0.25">
      <c r="A5" s="4">
        <v>1</v>
      </c>
      <c r="B5" s="4" t="s">
        <v>46</v>
      </c>
      <c r="C5" s="4" t="s">
        <v>47</v>
      </c>
      <c r="D5" s="4">
        <v>3460949</v>
      </c>
      <c r="E5" s="5" t="s">
        <v>48</v>
      </c>
      <c r="F5" s="12">
        <v>40000</v>
      </c>
      <c r="G5" s="12">
        <v>40000</v>
      </c>
      <c r="H5" s="13" t="s">
        <v>49</v>
      </c>
      <c r="I5" s="4" t="s">
        <v>50</v>
      </c>
      <c r="J5" s="4" t="s">
        <v>51</v>
      </c>
      <c r="K5" s="4" t="s">
        <v>50</v>
      </c>
      <c r="L5" s="14">
        <v>5157</v>
      </c>
      <c r="M5" s="3" t="s">
        <v>52</v>
      </c>
      <c r="N5" s="4" t="s">
        <v>53</v>
      </c>
    </row>
    <row r="6" spans="1:14" ht="15.75" x14ac:dyDescent="0.25">
      <c r="A6" s="46" t="s">
        <v>54</v>
      </c>
      <c r="B6" s="47"/>
      <c r="C6" s="47"/>
      <c r="D6" s="47"/>
      <c r="E6" s="48"/>
      <c r="F6" s="12">
        <f>SUM(F5:F5)</f>
        <v>40000</v>
      </c>
      <c r="G6" s="12">
        <f>SUM(G5:G5)</f>
        <v>40000</v>
      </c>
      <c r="H6" s="13"/>
      <c r="I6" s="4"/>
      <c r="J6" s="4"/>
      <c r="K6" s="4"/>
      <c r="L6" s="14"/>
      <c r="M6" s="3"/>
      <c r="N6" s="4"/>
    </row>
    <row r="7" spans="1:14" x14ac:dyDescent="0.25">
      <c r="A7" s="4">
        <v>1</v>
      </c>
      <c r="B7" s="4" t="s">
        <v>31</v>
      </c>
      <c r="C7" s="4" t="s">
        <v>32</v>
      </c>
      <c r="D7" s="4">
        <v>262204</v>
      </c>
      <c r="E7" s="5" t="s">
        <v>55</v>
      </c>
      <c r="F7" s="12">
        <v>50000</v>
      </c>
      <c r="G7" s="12">
        <v>50000</v>
      </c>
      <c r="H7" s="13" t="s">
        <v>56</v>
      </c>
      <c r="I7" s="4" t="s">
        <v>57</v>
      </c>
      <c r="J7" s="4" t="s">
        <v>36</v>
      </c>
      <c r="K7" s="4" t="s">
        <v>37</v>
      </c>
      <c r="L7" s="14">
        <v>5153</v>
      </c>
      <c r="M7" s="3" t="s">
        <v>38</v>
      </c>
      <c r="N7" s="4" t="s">
        <v>39</v>
      </c>
    </row>
    <row r="8" spans="1:14" x14ac:dyDescent="0.25">
      <c r="A8" s="4">
        <v>2</v>
      </c>
      <c r="B8" s="4" t="s">
        <v>31</v>
      </c>
      <c r="C8" s="4" t="s">
        <v>32</v>
      </c>
      <c r="D8" s="4">
        <v>262205</v>
      </c>
      <c r="E8" s="5" t="s">
        <v>58</v>
      </c>
      <c r="F8" s="12">
        <v>40000</v>
      </c>
      <c r="G8" s="12">
        <v>40000</v>
      </c>
      <c r="H8" s="13" t="s">
        <v>41</v>
      </c>
      <c r="I8" s="4" t="s">
        <v>59</v>
      </c>
      <c r="J8" s="4" t="s">
        <v>36</v>
      </c>
      <c r="K8" s="4" t="s">
        <v>37</v>
      </c>
      <c r="L8" s="14">
        <v>5158</v>
      </c>
      <c r="M8" s="3" t="s">
        <v>38</v>
      </c>
      <c r="N8" s="4" t="s">
        <v>39</v>
      </c>
    </row>
    <row r="9" spans="1:14" x14ac:dyDescent="0.25">
      <c r="A9" s="4">
        <v>3</v>
      </c>
      <c r="B9" s="4" t="s">
        <v>31</v>
      </c>
      <c r="C9" s="4" t="s">
        <v>32</v>
      </c>
      <c r="D9" s="4">
        <v>262206</v>
      </c>
      <c r="E9" s="5" t="s">
        <v>60</v>
      </c>
      <c r="F9" s="12">
        <v>40000</v>
      </c>
      <c r="G9" s="12">
        <v>40000</v>
      </c>
      <c r="H9" s="13" t="s">
        <v>61</v>
      </c>
      <c r="I9" s="4" t="s">
        <v>62</v>
      </c>
      <c r="J9" s="4" t="s">
        <v>36</v>
      </c>
      <c r="K9" s="4" t="s">
        <v>37</v>
      </c>
      <c r="L9" s="14">
        <v>5155</v>
      </c>
      <c r="M9" s="3" t="s">
        <v>38</v>
      </c>
      <c r="N9" s="4" t="s">
        <v>39</v>
      </c>
    </row>
    <row r="10" spans="1:14" x14ac:dyDescent="0.25">
      <c r="A10" s="4">
        <v>4</v>
      </c>
      <c r="B10" s="4" t="s">
        <v>31</v>
      </c>
      <c r="C10" s="4" t="s">
        <v>32</v>
      </c>
      <c r="D10" s="4">
        <v>262202</v>
      </c>
      <c r="E10" s="5" t="s">
        <v>63</v>
      </c>
      <c r="F10" s="12">
        <v>45000</v>
      </c>
      <c r="G10" s="12">
        <v>45000</v>
      </c>
      <c r="H10" s="13" t="s">
        <v>64</v>
      </c>
      <c r="I10" s="4" t="s">
        <v>65</v>
      </c>
      <c r="J10" s="4" t="s">
        <v>36</v>
      </c>
      <c r="K10" s="4" t="s">
        <v>37</v>
      </c>
      <c r="L10" s="14">
        <v>5154</v>
      </c>
      <c r="M10" s="3" t="s">
        <v>38</v>
      </c>
      <c r="N10" s="4" t="s">
        <v>39</v>
      </c>
    </row>
    <row r="11" spans="1:14" x14ac:dyDescent="0.25">
      <c r="A11" s="4"/>
      <c r="B11" s="4"/>
      <c r="C11" s="4"/>
      <c r="D11" s="4"/>
      <c r="E11" s="5"/>
      <c r="F11" s="12"/>
      <c r="G11" s="12"/>
      <c r="H11" s="13"/>
      <c r="I11" s="4"/>
      <c r="J11" s="4"/>
      <c r="K11" s="4"/>
      <c r="L11" s="14"/>
      <c r="M11" s="3"/>
      <c r="N11" s="4"/>
    </row>
    <row r="12" spans="1:14" x14ac:dyDescent="0.25">
      <c r="A12" s="4"/>
      <c r="B12" s="4"/>
      <c r="C12" s="4"/>
      <c r="D12" s="4"/>
      <c r="E12" s="5"/>
      <c r="F12" s="12"/>
      <c r="G12" s="12"/>
      <c r="H12" s="13"/>
      <c r="I12" s="4"/>
      <c r="J12" s="4"/>
      <c r="K12" s="4"/>
      <c r="L12" s="14"/>
      <c r="M12" s="3"/>
      <c r="N12" s="4"/>
    </row>
    <row r="13" spans="1:14" x14ac:dyDescent="0.25">
      <c r="A13" s="4"/>
      <c r="B13" s="4"/>
      <c r="C13" s="4"/>
      <c r="D13" s="4"/>
      <c r="E13" s="5"/>
      <c r="F13" s="12"/>
      <c r="G13" s="12"/>
      <c r="H13" s="13"/>
      <c r="I13" s="4"/>
      <c r="J13" s="4"/>
      <c r="K13" s="4"/>
      <c r="L13" s="14"/>
      <c r="M13" s="3"/>
      <c r="N13" s="4"/>
    </row>
    <row r="14" spans="1:14" ht="15.75" x14ac:dyDescent="0.25">
      <c r="A14" s="46" t="s">
        <v>66</v>
      </c>
      <c r="B14" s="47"/>
      <c r="C14" s="47"/>
      <c r="D14" s="47"/>
      <c r="E14" s="48"/>
      <c r="F14" s="17">
        <f>SUM(F7:F13)</f>
        <v>175000</v>
      </c>
      <c r="G14" s="17">
        <f>SUM(G7:G13)</f>
        <v>175000</v>
      </c>
      <c r="H14" s="4"/>
      <c r="I14" s="4"/>
      <c r="J14" s="4"/>
      <c r="K14" s="4"/>
      <c r="L14" s="14"/>
      <c r="M14" s="3"/>
      <c r="N14" s="4"/>
    </row>
    <row r="15" spans="1:14" ht="16.5" thickBot="1" x14ac:dyDescent="0.3">
      <c r="A15" s="50" t="s">
        <v>67</v>
      </c>
      <c r="B15" s="51"/>
      <c r="C15" s="51"/>
      <c r="D15" s="51"/>
      <c r="E15" s="51"/>
      <c r="F15" s="17"/>
      <c r="G15" s="17">
        <f>G6+G14</f>
        <v>215000</v>
      </c>
      <c r="H15" s="13"/>
      <c r="I15" s="4"/>
      <c r="J15" s="4"/>
      <c r="K15" s="4"/>
      <c r="L15" s="2"/>
      <c r="M15" s="3"/>
      <c r="N15" s="4"/>
    </row>
    <row r="16" spans="1:14" ht="15.75" x14ac:dyDescent="0.25">
      <c r="A16" s="18"/>
      <c r="B16" s="19"/>
      <c r="C16" s="52" t="s">
        <v>21</v>
      </c>
      <c r="D16" s="52"/>
      <c r="E16" s="16"/>
      <c r="F16" s="20"/>
      <c r="G16" s="21">
        <f>G3-G15</f>
        <v>-246841</v>
      </c>
      <c r="H16" s="3"/>
      <c r="I16" s="3"/>
      <c r="J16" s="4"/>
      <c r="K16" s="3"/>
      <c r="L16" s="2"/>
      <c r="M16" s="3"/>
      <c r="N16" s="4"/>
    </row>
    <row r="17" spans="1:14" ht="15.75" thickBot="1" x14ac:dyDescent="0.3">
      <c r="A17" s="22"/>
      <c r="B17" s="22"/>
      <c r="C17" s="22"/>
      <c r="D17" s="22"/>
      <c r="E17" s="22" t="s">
        <v>22</v>
      </c>
      <c r="F17" s="1"/>
      <c r="G17" s="1"/>
      <c r="H17" s="23"/>
      <c r="I17" s="23"/>
      <c r="J17" s="24" t="s">
        <v>16</v>
      </c>
      <c r="K17" s="23"/>
      <c r="L17" s="25"/>
      <c r="M17" s="25"/>
      <c r="N17" s="22"/>
    </row>
    <row r="18" spans="1:14" x14ac:dyDescent="0.25">
      <c r="A18" s="26" t="s">
        <v>23</v>
      </c>
      <c r="B18" s="27"/>
      <c r="C18" s="37"/>
      <c r="D18" s="38"/>
      <c r="E18" s="39"/>
      <c r="F18" s="28" t="s">
        <v>24</v>
      </c>
      <c r="G18" s="29"/>
      <c r="H18" s="37" t="s">
        <v>25</v>
      </c>
      <c r="I18" s="38"/>
      <c r="J18" s="38"/>
      <c r="K18" s="39"/>
      <c r="L18" s="22"/>
      <c r="M18" s="25"/>
      <c r="N18" s="22"/>
    </row>
    <row r="19" spans="1:14" x14ac:dyDescent="0.25">
      <c r="A19" s="30" t="s">
        <v>26</v>
      </c>
      <c r="B19" s="31"/>
      <c r="C19" s="40"/>
      <c r="D19" s="41"/>
      <c r="E19" s="42"/>
      <c r="F19" s="28" t="s">
        <v>26</v>
      </c>
      <c r="G19" s="29"/>
      <c r="H19" s="40"/>
      <c r="I19" s="41"/>
      <c r="J19" s="41"/>
      <c r="K19" s="42"/>
      <c r="L19" s="22"/>
      <c r="M19" s="25"/>
      <c r="N19" s="22"/>
    </row>
    <row r="20" spans="1:14" ht="15.75" thickBot="1" x14ac:dyDescent="0.3">
      <c r="A20" s="32" t="s">
        <v>27</v>
      </c>
      <c r="B20" s="33"/>
      <c r="C20" s="43"/>
      <c r="D20" s="44"/>
      <c r="E20" s="45"/>
      <c r="F20" s="28" t="s">
        <v>28</v>
      </c>
      <c r="G20" s="29"/>
      <c r="H20" s="43"/>
      <c r="I20" s="44"/>
      <c r="J20" s="44"/>
      <c r="K20" s="45"/>
      <c r="L20" s="22"/>
      <c r="M20" s="22"/>
      <c r="N20" s="22"/>
    </row>
  </sheetData>
  <mergeCells count="8">
    <mergeCell ref="C18:E20"/>
    <mergeCell ref="H18:K20"/>
    <mergeCell ref="A1:J1"/>
    <mergeCell ref="C3:D3"/>
    <mergeCell ref="A6:E6"/>
    <mergeCell ref="A14:E14"/>
    <mergeCell ref="A15:E15"/>
    <mergeCell ref="C16:D16"/>
  </mergeCells>
  <pageMargins left="0.7" right="0.7" top="0.75" bottom="0.75" header="0.3" footer="0.3"/>
  <pageSetup scale="65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workbookViewId="0">
      <selection activeCell="A7" sqref="A7:XFD9"/>
    </sheetView>
  </sheetViews>
  <sheetFormatPr defaultRowHeight="15" x14ac:dyDescent="0.25"/>
  <cols>
    <col min="1" max="1" width="4.140625" customWidth="1"/>
    <col min="2" max="2" width="14.42578125" customWidth="1"/>
    <col min="3" max="3" width="14.8554687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1.42578125" customWidth="1"/>
    <col min="9" max="9" width="14.85546875" customWidth="1"/>
    <col min="10" max="10" width="12.85546875" customWidth="1"/>
    <col min="11" max="11" width="15.28515625" customWidth="1"/>
    <col min="13" max="13" width="22.5703125" customWidth="1"/>
    <col min="14" max="14" width="16.85546875" customWidth="1"/>
  </cols>
  <sheetData>
    <row r="1" spans="1:14" ht="15.75" x14ac:dyDescent="0.25">
      <c r="A1" s="46" t="s">
        <v>68</v>
      </c>
      <c r="B1" s="47"/>
      <c r="C1" s="47"/>
      <c r="D1" s="47"/>
      <c r="E1" s="47"/>
      <c r="F1" s="47"/>
      <c r="G1" s="47"/>
      <c r="H1" s="47"/>
      <c r="I1" s="47"/>
      <c r="J1" s="48"/>
      <c r="K1" s="1"/>
      <c r="L1" s="2"/>
      <c r="M1" s="3"/>
      <c r="N1" s="1"/>
    </row>
    <row r="2" spans="1:14" ht="30" x14ac:dyDescent="0.25">
      <c r="A2" s="4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2" t="s">
        <v>12</v>
      </c>
      <c r="M2" s="3" t="s">
        <v>13</v>
      </c>
      <c r="N2" s="3" t="s">
        <v>14</v>
      </c>
    </row>
    <row r="3" spans="1:14" x14ac:dyDescent="0.25">
      <c r="A3" s="7"/>
      <c r="B3" s="8"/>
      <c r="C3" s="49" t="s">
        <v>15</v>
      </c>
      <c r="D3" s="49"/>
      <c r="E3" s="9"/>
      <c r="F3" s="10"/>
      <c r="G3" s="11">
        <v>-246841</v>
      </c>
      <c r="H3" s="3"/>
      <c r="I3" s="3"/>
      <c r="J3" s="3"/>
      <c r="K3" s="3"/>
      <c r="L3" s="2" t="s">
        <v>16</v>
      </c>
      <c r="M3" s="3"/>
      <c r="N3" s="3"/>
    </row>
    <row r="4" spans="1:14" x14ac:dyDescent="0.25">
      <c r="A4" s="9"/>
      <c r="B4" s="8"/>
      <c r="C4" s="34"/>
      <c r="D4" s="34"/>
      <c r="E4" s="9"/>
      <c r="F4" s="10"/>
      <c r="G4" s="11"/>
      <c r="H4" s="3"/>
      <c r="I4" s="3"/>
      <c r="J4" s="3"/>
      <c r="K4" s="3"/>
      <c r="L4" s="2"/>
      <c r="M4" s="3"/>
      <c r="N4" s="3"/>
    </row>
    <row r="5" spans="1:14" x14ac:dyDescent="0.25">
      <c r="A5" s="4"/>
      <c r="B5" s="4"/>
      <c r="C5" s="4"/>
      <c r="D5" s="4"/>
      <c r="E5" s="5"/>
      <c r="F5" s="12"/>
      <c r="G5" s="12"/>
      <c r="H5" s="13"/>
      <c r="I5" s="4"/>
      <c r="J5" s="4"/>
      <c r="K5" s="4"/>
      <c r="L5" s="14"/>
      <c r="M5" s="3"/>
      <c r="N5" s="4"/>
    </row>
    <row r="6" spans="1:14" ht="15.75" x14ac:dyDescent="0.25">
      <c r="A6" s="46" t="s">
        <v>54</v>
      </c>
      <c r="B6" s="47"/>
      <c r="C6" s="47"/>
      <c r="D6" s="47"/>
      <c r="E6" s="48"/>
      <c r="F6" s="12">
        <f>SUM(F5:F5)</f>
        <v>0</v>
      </c>
      <c r="G6" s="12">
        <f>SUM(G5:G5)</f>
        <v>0</v>
      </c>
      <c r="H6" s="13"/>
      <c r="I6" s="4"/>
      <c r="J6" s="4"/>
      <c r="K6" s="4"/>
      <c r="L6" s="14"/>
      <c r="M6" s="3"/>
      <c r="N6" s="4"/>
    </row>
    <row r="7" spans="1:14" x14ac:dyDescent="0.25">
      <c r="A7" s="4">
        <v>1</v>
      </c>
      <c r="B7" s="4" t="s">
        <v>31</v>
      </c>
      <c r="C7" s="4" t="s">
        <v>32</v>
      </c>
      <c r="D7" s="4">
        <v>262208</v>
      </c>
      <c r="E7" s="5" t="s">
        <v>69</v>
      </c>
      <c r="F7" s="12">
        <v>45000</v>
      </c>
      <c r="G7" s="12">
        <v>45000</v>
      </c>
      <c r="H7" s="13" t="s">
        <v>70</v>
      </c>
      <c r="I7" s="4" t="s">
        <v>71</v>
      </c>
      <c r="J7" s="4" t="s">
        <v>36</v>
      </c>
      <c r="K7" s="4" t="s">
        <v>37</v>
      </c>
      <c r="L7" s="14">
        <v>5184</v>
      </c>
      <c r="M7" s="3" t="s">
        <v>72</v>
      </c>
      <c r="N7" s="4" t="s">
        <v>73</v>
      </c>
    </row>
    <row r="8" spans="1:14" x14ac:dyDescent="0.25">
      <c r="A8" s="4">
        <v>2</v>
      </c>
      <c r="B8" s="4" t="s">
        <v>31</v>
      </c>
      <c r="C8" s="4" t="s">
        <v>32</v>
      </c>
      <c r="D8" s="4">
        <v>262209</v>
      </c>
      <c r="E8" s="5" t="s">
        <v>74</v>
      </c>
      <c r="F8" s="12">
        <v>40000</v>
      </c>
      <c r="G8" s="12">
        <v>40000</v>
      </c>
      <c r="H8" s="13" t="s">
        <v>75</v>
      </c>
      <c r="I8" s="4" t="s">
        <v>76</v>
      </c>
      <c r="J8" s="4" t="s">
        <v>36</v>
      </c>
      <c r="K8" s="4" t="s">
        <v>37</v>
      </c>
      <c r="L8" s="14">
        <v>5172</v>
      </c>
      <c r="M8" s="3" t="s">
        <v>38</v>
      </c>
      <c r="N8" s="4" t="s">
        <v>39</v>
      </c>
    </row>
    <row r="9" spans="1:14" x14ac:dyDescent="0.25">
      <c r="A9" s="4">
        <v>3</v>
      </c>
      <c r="B9" s="4" t="s">
        <v>31</v>
      </c>
      <c r="C9" s="4" t="s">
        <v>32</v>
      </c>
      <c r="D9" s="4">
        <v>262207</v>
      </c>
      <c r="E9" s="5" t="s">
        <v>77</v>
      </c>
      <c r="F9" s="12">
        <v>40000</v>
      </c>
      <c r="G9" s="12">
        <v>40000</v>
      </c>
      <c r="H9" s="13" t="s">
        <v>78</v>
      </c>
      <c r="I9" s="4" t="s">
        <v>79</v>
      </c>
      <c r="J9" s="4" t="s">
        <v>36</v>
      </c>
      <c r="K9" s="4" t="s">
        <v>37</v>
      </c>
      <c r="L9" s="14">
        <v>5190</v>
      </c>
      <c r="M9" s="3" t="s">
        <v>38</v>
      </c>
      <c r="N9" s="4" t="s">
        <v>39</v>
      </c>
    </row>
    <row r="10" spans="1:14" x14ac:dyDescent="0.25">
      <c r="A10" s="4"/>
      <c r="B10" s="4"/>
      <c r="C10" s="4"/>
      <c r="D10" s="4"/>
      <c r="E10" s="5"/>
      <c r="F10" s="12"/>
      <c r="G10" s="12"/>
      <c r="H10" s="13"/>
      <c r="I10" s="4"/>
      <c r="J10" s="4"/>
      <c r="K10" s="4"/>
      <c r="L10" s="14"/>
      <c r="M10" s="3"/>
      <c r="N10" s="4"/>
    </row>
    <row r="11" spans="1:14" x14ac:dyDescent="0.25">
      <c r="A11" s="4"/>
      <c r="B11" s="4"/>
      <c r="C11" s="4"/>
      <c r="D11" s="4"/>
      <c r="E11" s="5"/>
      <c r="F11" s="12"/>
      <c r="G11" s="12"/>
      <c r="H11" s="13"/>
      <c r="I11" s="4"/>
      <c r="J11" s="4"/>
      <c r="K11" s="4"/>
      <c r="L11" s="14"/>
      <c r="M11" s="3"/>
      <c r="N11" s="4"/>
    </row>
    <row r="12" spans="1:14" ht="15.75" x14ac:dyDescent="0.25">
      <c r="A12" s="46" t="s">
        <v>80</v>
      </c>
      <c r="B12" s="47"/>
      <c r="C12" s="47"/>
      <c r="D12" s="47"/>
      <c r="E12" s="48"/>
      <c r="F12" s="17">
        <f>SUM(F7:F11)</f>
        <v>125000</v>
      </c>
      <c r="G12" s="17">
        <f>SUM(G7:G11)</f>
        <v>125000</v>
      </c>
      <c r="H12" s="4"/>
      <c r="I12" s="4"/>
      <c r="J12" s="4"/>
      <c r="K12" s="4"/>
      <c r="L12" s="14"/>
      <c r="M12" s="3"/>
      <c r="N12" s="4"/>
    </row>
    <row r="13" spans="1:14" ht="16.5" thickBot="1" x14ac:dyDescent="0.3">
      <c r="A13" s="50" t="s">
        <v>81</v>
      </c>
      <c r="B13" s="51"/>
      <c r="C13" s="51"/>
      <c r="D13" s="51"/>
      <c r="E13" s="51"/>
      <c r="F13" s="17"/>
      <c r="G13" s="17">
        <f>G6+G12</f>
        <v>125000</v>
      </c>
      <c r="H13" s="13"/>
      <c r="I13" s="4"/>
      <c r="J13" s="4"/>
      <c r="K13" s="4"/>
      <c r="L13" s="2"/>
      <c r="M13" s="3"/>
      <c r="N13" s="4"/>
    </row>
    <row r="14" spans="1:14" ht="15.75" x14ac:dyDescent="0.25">
      <c r="A14" s="18"/>
      <c r="B14" s="19"/>
      <c r="C14" s="52" t="s">
        <v>21</v>
      </c>
      <c r="D14" s="52"/>
      <c r="E14" s="16"/>
      <c r="F14" s="20"/>
      <c r="G14" s="21">
        <f>G3-G13</f>
        <v>-371841</v>
      </c>
      <c r="H14" s="3"/>
      <c r="I14" s="3"/>
      <c r="J14" s="4"/>
      <c r="K14" s="3"/>
      <c r="L14" s="2"/>
      <c r="M14" s="3"/>
      <c r="N14" s="4"/>
    </row>
    <row r="15" spans="1:14" ht="15.75" thickBot="1" x14ac:dyDescent="0.3">
      <c r="A15" s="22"/>
      <c r="B15" s="22"/>
      <c r="C15" s="22"/>
      <c r="D15" s="22"/>
      <c r="E15" s="22" t="s">
        <v>22</v>
      </c>
      <c r="F15" s="1"/>
      <c r="G15" s="1"/>
      <c r="H15" s="23"/>
      <c r="I15" s="23"/>
      <c r="J15" s="24" t="s">
        <v>16</v>
      </c>
      <c r="K15" s="23"/>
      <c r="L15" s="25"/>
      <c r="M15" s="25"/>
      <c r="N15" s="22"/>
    </row>
    <row r="16" spans="1:14" x14ac:dyDescent="0.25">
      <c r="A16" s="26" t="s">
        <v>23</v>
      </c>
      <c r="B16" s="27"/>
      <c r="C16" s="37"/>
      <c r="D16" s="38"/>
      <c r="E16" s="39"/>
      <c r="F16" s="28" t="s">
        <v>24</v>
      </c>
      <c r="G16" s="29"/>
      <c r="H16" s="37" t="s">
        <v>25</v>
      </c>
      <c r="I16" s="38"/>
      <c r="J16" s="38"/>
      <c r="K16" s="39"/>
      <c r="L16" s="22"/>
      <c r="M16" s="25"/>
      <c r="N16" s="22"/>
    </row>
    <row r="17" spans="1:14" x14ac:dyDescent="0.25">
      <c r="A17" s="30" t="s">
        <v>26</v>
      </c>
      <c r="B17" s="31"/>
      <c r="C17" s="40"/>
      <c r="D17" s="41"/>
      <c r="E17" s="42"/>
      <c r="F17" s="28" t="s">
        <v>26</v>
      </c>
      <c r="G17" s="29"/>
      <c r="H17" s="40"/>
      <c r="I17" s="41"/>
      <c r="J17" s="41"/>
      <c r="K17" s="42"/>
      <c r="L17" s="22"/>
      <c r="M17" s="25"/>
      <c r="N17" s="22"/>
    </row>
    <row r="18" spans="1:14" ht="15.75" thickBot="1" x14ac:dyDescent="0.3">
      <c r="A18" s="32" t="s">
        <v>27</v>
      </c>
      <c r="B18" s="33"/>
      <c r="C18" s="43"/>
      <c r="D18" s="44"/>
      <c r="E18" s="45"/>
      <c r="F18" s="28" t="s">
        <v>28</v>
      </c>
      <c r="G18" s="29"/>
      <c r="H18" s="43"/>
      <c r="I18" s="44"/>
      <c r="J18" s="44"/>
      <c r="K18" s="45"/>
      <c r="L18" s="22"/>
      <c r="M18" s="22"/>
      <c r="N18" s="22"/>
    </row>
  </sheetData>
  <mergeCells count="8">
    <mergeCell ref="C16:E18"/>
    <mergeCell ref="H16:K18"/>
    <mergeCell ref="A1:J1"/>
    <mergeCell ref="C3:D3"/>
    <mergeCell ref="A6:E6"/>
    <mergeCell ref="A12:E12"/>
    <mergeCell ref="A13:E13"/>
    <mergeCell ref="C14:D14"/>
  </mergeCells>
  <pageMargins left="0.7" right="0.7" top="0.75" bottom="0.75" header="0.3" footer="0.3"/>
  <pageSetup scale="65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selection activeCell="A7" sqref="A7:XFD14"/>
    </sheetView>
  </sheetViews>
  <sheetFormatPr defaultRowHeight="15" x14ac:dyDescent="0.25"/>
  <cols>
    <col min="1" max="2" width="4.140625" customWidth="1"/>
    <col min="3" max="3" width="14.42578125" customWidth="1"/>
    <col min="4" max="4" width="14.85546875" customWidth="1"/>
    <col min="5" max="5" width="11.5703125" customWidth="1"/>
    <col min="6" max="6" width="12.7109375" customWidth="1"/>
    <col min="7" max="7" width="12.5703125" customWidth="1"/>
    <col min="8" max="8" width="13.7109375" customWidth="1"/>
    <col min="9" max="9" width="12.42578125" customWidth="1"/>
    <col min="10" max="10" width="14.85546875" customWidth="1"/>
    <col min="11" max="11" width="12.85546875" customWidth="1"/>
    <col min="12" max="12" width="15.28515625" customWidth="1"/>
    <col min="14" max="14" width="24.42578125" customWidth="1"/>
    <col min="15" max="15" width="16.85546875" customWidth="1"/>
  </cols>
  <sheetData>
    <row r="1" spans="1:15" ht="15.75" x14ac:dyDescent="0.25">
      <c r="A1" s="46" t="s">
        <v>82</v>
      </c>
      <c r="B1" s="47"/>
      <c r="C1" s="47"/>
      <c r="D1" s="47"/>
      <c r="E1" s="47"/>
      <c r="F1" s="47"/>
      <c r="G1" s="47"/>
      <c r="H1" s="47"/>
      <c r="I1" s="47"/>
      <c r="J1" s="47"/>
      <c r="K1" s="48"/>
      <c r="L1" s="1"/>
      <c r="M1" s="2"/>
      <c r="N1" s="3"/>
      <c r="O1" s="1"/>
    </row>
    <row r="2" spans="1:15" ht="30" x14ac:dyDescent="0.25">
      <c r="A2" s="4" t="s">
        <v>1</v>
      </c>
      <c r="B2" s="4"/>
      <c r="C2" s="3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2" t="s">
        <v>12</v>
      </c>
      <c r="N2" s="3" t="s">
        <v>13</v>
      </c>
      <c r="O2" s="3" t="s">
        <v>14</v>
      </c>
    </row>
    <row r="3" spans="1:15" x14ac:dyDescent="0.25">
      <c r="A3" s="7"/>
      <c r="B3" s="9"/>
      <c r="C3" s="8"/>
      <c r="D3" s="49" t="s">
        <v>15</v>
      </c>
      <c r="E3" s="49"/>
      <c r="F3" s="9"/>
      <c r="G3" s="10"/>
      <c r="H3" s="11">
        <v>-371841</v>
      </c>
      <c r="I3" s="3"/>
      <c r="J3" s="3"/>
      <c r="K3" s="3"/>
      <c r="L3" s="3"/>
      <c r="M3" s="2" t="s">
        <v>16</v>
      </c>
      <c r="N3" s="3"/>
      <c r="O3" s="3"/>
    </row>
    <row r="4" spans="1:15" x14ac:dyDescent="0.25">
      <c r="A4" s="9"/>
      <c r="B4" s="9"/>
      <c r="C4" s="8"/>
      <c r="D4" s="34"/>
      <c r="E4" s="34"/>
      <c r="F4" s="9"/>
      <c r="G4" s="10"/>
      <c r="H4" s="11"/>
      <c r="I4" s="3"/>
      <c r="J4" s="3"/>
      <c r="K4" s="3"/>
      <c r="L4" s="3"/>
      <c r="M4" s="2"/>
      <c r="N4" s="3"/>
      <c r="O4" s="3"/>
    </row>
    <row r="5" spans="1:15" x14ac:dyDescent="0.25">
      <c r="A5" s="4"/>
      <c r="B5" s="4"/>
      <c r="C5" s="4"/>
      <c r="D5" s="4"/>
      <c r="E5" s="4"/>
      <c r="F5" s="5"/>
      <c r="G5" s="12"/>
      <c r="H5" s="12"/>
      <c r="I5" s="13"/>
      <c r="J5" s="4"/>
      <c r="K5" s="4"/>
      <c r="L5" s="4"/>
      <c r="M5" s="14"/>
      <c r="N5" s="3"/>
      <c r="O5" s="4"/>
    </row>
    <row r="6" spans="1:15" ht="15.75" x14ac:dyDescent="0.25">
      <c r="A6" s="46" t="s">
        <v>18</v>
      </c>
      <c r="B6" s="47"/>
      <c r="C6" s="47"/>
      <c r="D6" s="47"/>
      <c r="E6" s="47"/>
      <c r="F6" s="48"/>
      <c r="G6" s="12">
        <f>SUM(G5:G5)</f>
        <v>0</v>
      </c>
      <c r="H6" s="12">
        <f>SUM(H5:H5)</f>
        <v>0</v>
      </c>
      <c r="I6" s="13"/>
      <c r="J6" s="4"/>
      <c r="K6" s="4"/>
      <c r="L6" s="4"/>
      <c r="M6" s="14"/>
      <c r="N6" s="3"/>
      <c r="O6" s="4"/>
    </row>
    <row r="7" spans="1:15" x14ac:dyDescent="0.25">
      <c r="A7" s="4">
        <v>1</v>
      </c>
      <c r="B7" s="4"/>
      <c r="C7" s="4" t="s">
        <v>31</v>
      </c>
      <c r="D7" s="4" t="s">
        <v>32</v>
      </c>
      <c r="E7" s="4">
        <v>262210</v>
      </c>
      <c r="F7" s="5" t="s">
        <v>83</v>
      </c>
      <c r="G7" s="12">
        <v>45000</v>
      </c>
      <c r="H7" s="12">
        <v>45000</v>
      </c>
      <c r="I7" s="13" t="s">
        <v>84</v>
      </c>
      <c r="J7" s="4" t="s">
        <v>85</v>
      </c>
      <c r="K7" s="4" t="s">
        <v>36</v>
      </c>
      <c r="L7" s="4" t="s">
        <v>37</v>
      </c>
      <c r="M7" s="14">
        <v>1867</v>
      </c>
      <c r="N7" s="3" t="s">
        <v>72</v>
      </c>
      <c r="O7" s="4" t="s">
        <v>73</v>
      </c>
    </row>
    <row r="8" spans="1:15" x14ac:dyDescent="0.25">
      <c r="A8" s="4">
        <v>2</v>
      </c>
      <c r="B8" s="4"/>
      <c r="C8" s="4" t="s">
        <v>31</v>
      </c>
      <c r="D8" s="4" t="s">
        <v>32</v>
      </c>
      <c r="E8" s="4">
        <v>262211</v>
      </c>
      <c r="F8" s="5" t="s">
        <v>86</v>
      </c>
      <c r="G8" s="12">
        <v>45000</v>
      </c>
      <c r="H8" s="12">
        <v>45000</v>
      </c>
      <c r="I8" s="13" t="s">
        <v>64</v>
      </c>
      <c r="J8" s="4" t="s">
        <v>87</v>
      </c>
      <c r="K8" s="4" t="s">
        <v>36</v>
      </c>
      <c r="L8" s="4" t="s">
        <v>37</v>
      </c>
      <c r="M8" s="14">
        <v>5241</v>
      </c>
      <c r="N8" s="3" t="s">
        <v>88</v>
      </c>
      <c r="O8" s="4" t="s">
        <v>89</v>
      </c>
    </row>
    <row r="9" spans="1:15" x14ac:dyDescent="0.25">
      <c r="A9" s="4">
        <v>3</v>
      </c>
      <c r="B9" s="4"/>
      <c r="C9" s="4" t="s">
        <v>31</v>
      </c>
      <c r="D9" s="4" t="s">
        <v>32</v>
      </c>
      <c r="E9" s="4">
        <v>262212</v>
      </c>
      <c r="F9" s="5" t="s">
        <v>90</v>
      </c>
      <c r="G9" s="12">
        <v>40000</v>
      </c>
      <c r="H9" s="12">
        <v>40000</v>
      </c>
      <c r="I9" s="13" t="s">
        <v>91</v>
      </c>
      <c r="J9" s="4" t="s">
        <v>92</v>
      </c>
      <c r="K9" s="4" t="s">
        <v>36</v>
      </c>
      <c r="L9" s="4" t="s">
        <v>37</v>
      </c>
      <c r="M9" s="14">
        <v>1874</v>
      </c>
      <c r="N9" s="3" t="s">
        <v>93</v>
      </c>
      <c r="O9" s="4" t="s">
        <v>94</v>
      </c>
    </row>
    <row r="10" spans="1:15" x14ac:dyDescent="0.25">
      <c r="A10" s="4">
        <v>4</v>
      </c>
      <c r="B10" s="4"/>
      <c r="C10" s="4" t="s">
        <v>31</v>
      </c>
      <c r="D10" s="4" t="s">
        <v>32</v>
      </c>
      <c r="E10" s="4">
        <v>262213</v>
      </c>
      <c r="F10" s="5" t="s">
        <v>95</v>
      </c>
      <c r="G10" s="12">
        <v>40000</v>
      </c>
      <c r="H10" s="12">
        <v>40000</v>
      </c>
      <c r="I10" s="13" t="s">
        <v>96</v>
      </c>
      <c r="J10" s="4" t="s">
        <v>97</v>
      </c>
      <c r="K10" s="4" t="s">
        <v>36</v>
      </c>
      <c r="L10" s="4" t="s">
        <v>37</v>
      </c>
      <c r="M10" s="14">
        <v>1873</v>
      </c>
      <c r="N10" s="3" t="s">
        <v>98</v>
      </c>
      <c r="O10" s="4" t="s">
        <v>99</v>
      </c>
    </row>
    <row r="11" spans="1:15" x14ac:dyDescent="0.25">
      <c r="A11" s="4">
        <v>5</v>
      </c>
      <c r="B11" s="4"/>
      <c r="C11" s="4" t="s">
        <v>31</v>
      </c>
      <c r="D11" s="4" t="s">
        <v>32</v>
      </c>
      <c r="E11" s="4">
        <v>262217</v>
      </c>
      <c r="F11" s="5" t="s">
        <v>100</v>
      </c>
      <c r="G11" s="12">
        <v>40000</v>
      </c>
      <c r="H11" s="12">
        <v>40000</v>
      </c>
      <c r="I11" s="13" t="s">
        <v>101</v>
      </c>
      <c r="J11" s="4" t="s">
        <v>102</v>
      </c>
      <c r="K11" s="4" t="s">
        <v>36</v>
      </c>
      <c r="L11" s="4" t="s">
        <v>37</v>
      </c>
      <c r="M11" s="14">
        <v>5247</v>
      </c>
      <c r="N11" s="3" t="s">
        <v>88</v>
      </c>
      <c r="O11" s="4" t="s">
        <v>89</v>
      </c>
    </row>
    <row r="12" spans="1:15" x14ac:dyDescent="0.25">
      <c r="A12" s="4">
        <v>6</v>
      </c>
      <c r="B12" s="4"/>
      <c r="C12" s="4" t="s">
        <v>31</v>
      </c>
      <c r="D12" s="4" t="s">
        <v>32</v>
      </c>
      <c r="E12" s="4">
        <v>262225</v>
      </c>
      <c r="F12" s="5" t="s">
        <v>103</v>
      </c>
      <c r="G12" s="12">
        <v>40000</v>
      </c>
      <c r="H12" s="12">
        <v>40000</v>
      </c>
      <c r="I12" s="13" t="s">
        <v>104</v>
      </c>
      <c r="J12" s="4" t="s">
        <v>105</v>
      </c>
      <c r="K12" s="4" t="s">
        <v>36</v>
      </c>
      <c r="L12" s="4" t="s">
        <v>37</v>
      </c>
      <c r="M12" s="14">
        <v>5238</v>
      </c>
      <c r="N12" s="3" t="s">
        <v>106</v>
      </c>
      <c r="O12" s="4" t="s">
        <v>107</v>
      </c>
    </row>
    <row r="13" spans="1:15" x14ac:dyDescent="0.25">
      <c r="A13" s="4">
        <v>7</v>
      </c>
      <c r="B13" s="4"/>
      <c r="C13" s="4" t="s">
        <v>31</v>
      </c>
      <c r="D13" s="4" t="s">
        <v>32</v>
      </c>
      <c r="E13" s="4">
        <v>262226</v>
      </c>
      <c r="F13" s="5" t="s">
        <v>108</v>
      </c>
      <c r="G13" s="12">
        <v>40000</v>
      </c>
      <c r="H13" s="12">
        <v>40000</v>
      </c>
      <c r="I13" s="13" t="s">
        <v>109</v>
      </c>
      <c r="J13" s="4" t="s">
        <v>110</v>
      </c>
      <c r="K13" s="4" t="s">
        <v>36</v>
      </c>
      <c r="L13" s="4" t="s">
        <v>37</v>
      </c>
      <c r="M13" s="14">
        <v>1871</v>
      </c>
      <c r="N13" s="3" t="s">
        <v>111</v>
      </c>
      <c r="O13" s="4" t="s">
        <v>107</v>
      </c>
    </row>
    <row r="14" spans="1:15" x14ac:dyDescent="0.25">
      <c r="A14" s="4">
        <v>8</v>
      </c>
      <c r="B14" s="4"/>
      <c r="C14" s="4" t="s">
        <v>31</v>
      </c>
      <c r="D14" s="4" t="s">
        <v>32</v>
      </c>
      <c r="E14" s="4">
        <v>262227</v>
      </c>
      <c r="F14" s="5" t="s">
        <v>112</v>
      </c>
      <c r="G14" s="12">
        <v>40000</v>
      </c>
      <c r="H14" s="12">
        <v>40000</v>
      </c>
      <c r="I14" s="13" t="s">
        <v>113</v>
      </c>
      <c r="J14" s="4" t="s">
        <v>114</v>
      </c>
      <c r="K14" s="4" t="s">
        <v>36</v>
      </c>
      <c r="L14" s="4" t="s">
        <v>37</v>
      </c>
      <c r="M14" s="14">
        <v>5239</v>
      </c>
      <c r="N14" s="3" t="s">
        <v>115</v>
      </c>
      <c r="O14" s="4" t="s">
        <v>116</v>
      </c>
    </row>
    <row r="15" spans="1:15" x14ac:dyDescent="0.25">
      <c r="A15" s="4"/>
      <c r="B15" s="4"/>
      <c r="C15" s="4"/>
      <c r="D15" s="4"/>
      <c r="E15" s="4"/>
      <c r="F15" s="5"/>
      <c r="G15" s="12"/>
      <c r="H15" s="12"/>
      <c r="I15" s="13"/>
      <c r="J15" s="4"/>
      <c r="K15" s="4"/>
      <c r="L15" s="4"/>
      <c r="M15" s="14"/>
      <c r="N15" s="3"/>
      <c r="O15" s="4"/>
    </row>
    <row r="16" spans="1:15" x14ac:dyDescent="0.25">
      <c r="A16" s="4"/>
      <c r="B16" s="4"/>
      <c r="C16" s="4"/>
      <c r="D16" s="4"/>
      <c r="E16" s="4"/>
      <c r="F16" s="5"/>
      <c r="G16" s="12"/>
      <c r="H16" s="12"/>
      <c r="I16" s="13"/>
      <c r="J16" s="4"/>
      <c r="K16" s="4"/>
      <c r="L16" s="4"/>
      <c r="M16" s="14"/>
      <c r="N16" s="3"/>
      <c r="O16" s="4"/>
    </row>
    <row r="17" spans="1:15" ht="15.75" x14ac:dyDescent="0.25">
      <c r="A17" s="46" t="s">
        <v>117</v>
      </c>
      <c r="B17" s="47"/>
      <c r="C17" s="47"/>
      <c r="D17" s="47"/>
      <c r="E17" s="47"/>
      <c r="F17" s="48"/>
      <c r="G17" s="17">
        <f>SUM(G7:G16)</f>
        <v>330000</v>
      </c>
      <c r="H17" s="17">
        <f>SUM(H7:H16)</f>
        <v>330000</v>
      </c>
      <c r="I17" s="4"/>
      <c r="J17" s="4"/>
      <c r="K17" s="4"/>
      <c r="L17" s="4"/>
      <c r="M17" s="14"/>
      <c r="N17" s="3"/>
      <c r="O17" s="4"/>
    </row>
    <row r="18" spans="1:15" ht="16.5" thickBot="1" x14ac:dyDescent="0.3">
      <c r="A18" s="50" t="s">
        <v>118</v>
      </c>
      <c r="B18" s="59"/>
      <c r="C18" s="51"/>
      <c r="D18" s="51"/>
      <c r="E18" s="51"/>
      <c r="F18" s="51"/>
      <c r="G18" s="17"/>
      <c r="H18" s="17">
        <f>H6+H17</f>
        <v>330000</v>
      </c>
      <c r="I18" s="13"/>
      <c r="J18" s="4"/>
      <c r="K18" s="4"/>
      <c r="L18" s="4"/>
      <c r="M18" s="2"/>
      <c r="N18" s="3"/>
      <c r="O18" s="4"/>
    </row>
    <row r="19" spans="1:15" ht="15.75" x14ac:dyDescent="0.25">
      <c r="A19" s="18"/>
      <c r="B19" s="36"/>
      <c r="C19" s="19"/>
      <c r="D19" s="52" t="s">
        <v>21</v>
      </c>
      <c r="E19" s="52"/>
      <c r="F19" s="16"/>
      <c r="G19" s="20"/>
      <c r="H19" s="21">
        <f>H3-H18</f>
        <v>-701841</v>
      </c>
      <c r="I19" s="3"/>
      <c r="J19" s="3"/>
      <c r="K19" s="4"/>
      <c r="L19" s="3"/>
      <c r="M19" s="2"/>
      <c r="N19" s="3"/>
      <c r="O19" s="4"/>
    </row>
    <row r="20" spans="1:15" ht="15.75" thickBot="1" x14ac:dyDescent="0.3">
      <c r="A20" s="22"/>
      <c r="B20" s="22"/>
      <c r="C20" s="22"/>
      <c r="D20" s="22"/>
      <c r="E20" s="22"/>
      <c r="F20" s="22" t="s">
        <v>22</v>
      </c>
      <c r="G20" s="1"/>
      <c r="H20" s="1"/>
      <c r="I20" s="23"/>
      <c r="J20" s="23"/>
      <c r="K20" s="24" t="s">
        <v>16</v>
      </c>
      <c r="L20" s="23"/>
      <c r="M20" s="25"/>
      <c r="N20" s="25"/>
      <c r="O20" s="22"/>
    </row>
    <row r="21" spans="1:15" x14ac:dyDescent="0.25">
      <c r="A21" s="26" t="s">
        <v>23</v>
      </c>
      <c r="B21" s="27"/>
      <c r="C21" s="27"/>
      <c r="D21" s="37"/>
      <c r="E21" s="38"/>
      <c r="F21" s="39"/>
      <c r="G21" s="28" t="s">
        <v>24</v>
      </c>
      <c r="H21" s="29"/>
      <c r="I21" s="37" t="s">
        <v>25</v>
      </c>
      <c r="J21" s="38"/>
      <c r="K21" s="38"/>
      <c r="L21" s="39"/>
      <c r="M21" s="22"/>
      <c r="N21" s="25"/>
      <c r="O21" s="22"/>
    </row>
    <row r="22" spans="1:15" x14ac:dyDescent="0.25">
      <c r="A22" s="30" t="s">
        <v>26</v>
      </c>
      <c r="B22" s="35"/>
      <c r="C22" s="31"/>
      <c r="D22" s="40"/>
      <c r="E22" s="41"/>
      <c r="F22" s="42"/>
      <c r="G22" s="28" t="s">
        <v>26</v>
      </c>
      <c r="H22" s="29"/>
      <c r="I22" s="40"/>
      <c r="J22" s="41"/>
      <c r="K22" s="41"/>
      <c r="L22" s="42"/>
      <c r="M22" s="22"/>
      <c r="N22" s="25"/>
      <c r="O22" s="22"/>
    </row>
    <row r="23" spans="1:15" ht="15.75" thickBot="1" x14ac:dyDescent="0.3">
      <c r="A23" s="32" t="s">
        <v>27</v>
      </c>
      <c r="B23" s="33"/>
      <c r="C23" s="33"/>
      <c r="D23" s="43"/>
      <c r="E23" s="44"/>
      <c r="F23" s="45"/>
      <c r="G23" s="28" t="s">
        <v>28</v>
      </c>
      <c r="H23" s="29"/>
      <c r="I23" s="43"/>
      <c r="J23" s="44"/>
      <c r="K23" s="44"/>
      <c r="L23" s="45"/>
      <c r="M23" s="22"/>
      <c r="N23" s="22"/>
      <c r="O23" s="22"/>
    </row>
  </sheetData>
  <mergeCells count="8">
    <mergeCell ref="D21:F23"/>
    <mergeCell ref="I21:L23"/>
    <mergeCell ref="A1:K1"/>
    <mergeCell ref="D3:E3"/>
    <mergeCell ref="A6:F6"/>
    <mergeCell ref="A17:F17"/>
    <mergeCell ref="A18:F18"/>
    <mergeCell ref="D19:E19"/>
  </mergeCells>
  <pageMargins left="0.7" right="0.7" top="0.75" bottom="0.75" header="0.3" footer="0.3"/>
  <pageSetup scale="6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LIQBULK JANUARY SUMMARY</vt:lpstr>
      <vt:lpstr>02012018</vt:lpstr>
      <vt:lpstr>03012018</vt:lpstr>
      <vt:lpstr>26012018</vt:lpstr>
      <vt:lpstr>27012018</vt:lpstr>
      <vt:lpstr>29012018</vt:lpstr>
      <vt:lpstr>31012018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SAVIOUR</dc:creator>
  <cp:lastModifiedBy>SAVIOUR</cp:lastModifiedBy>
  <dcterms:created xsi:type="dcterms:W3CDTF">2018-04-27T12:13:03Z</dcterms:created>
  <dcterms:modified xsi:type="dcterms:W3CDTF">2018-08-12T22:24:57Z</dcterms:modified>
</cp:coreProperties>
</file>