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onna\Downloads\most current loaded\"/>
    </mc:Choice>
  </mc:AlternateContent>
  <bookViews>
    <workbookView xWindow="0" yWindow="0" windowWidth="20490" windowHeight="7365" tabRatio="607" firstSheet="76" activeTab="82"/>
  </bookViews>
  <sheets>
    <sheet name="Sheet1" sheetId="5" r:id="rId1"/>
    <sheet name="10-03-2017" sheetId="12" r:id="rId2"/>
    <sheet name="15-03-2017" sheetId="14" r:id="rId3"/>
    <sheet name="16-03-2017" sheetId="15" r:id="rId4"/>
    <sheet name="17-03-2017" sheetId="16" r:id="rId5"/>
    <sheet name="20-03-2017" sheetId="17" r:id="rId6"/>
    <sheet name="21-03-2017" sheetId="47" r:id="rId7"/>
    <sheet name="22-03-2017" sheetId="48" r:id="rId8"/>
    <sheet name="23-03-2017" sheetId="24" r:id="rId9"/>
    <sheet name="24-03-2017" sheetId="25" r:id="rId10"/>
    <sheet name="27-03-2017" sheetId="26" r:id="rId11"/>
    <sheet name="28-03-2017" sheetId="27" r:id="rId12"/>
    <sheet name="29-03-2017" sheetId="28" r:id="rId13"/>
    <sheet name="30-03-2017" sheetId="29" r:id="rId14"/>
    <sheet name="31-03-2017" sheetId="42" r:id="rId15"/>
    <sheet name="01-04-2017" sheetId="43" r:id="rId16"/>
    <sheet name="04-04-2017" sheetId="45" r:id="rId17"/>
    <sheet name="05-04-2017" sheetId="51" r:id="rId18"/>
    <sheet name="06-04-2017" sheetId="52" r:id="rId19"/>
    <sheet name="07-04-2017" sheetId="53" r:id="rId20"/>
    <sheet name="10-04-2017" sheetId="55" r:id="rId21"/>
    <sheet name="11-04-2017" sheetId="56" r:id="rId22"/>
    <sheet name="12-04-2017" sheetId="57" r:id="rId23"/>
    <sheet name="13-04-2017" sheetId="58" r:id="rId24"/>
    <sheet name="18-04-2017" sheetId="59" r:id="rId25"/>
    <sheet name="19-04-2017" sheetId="60" r:id="rId26"/>
    <sheet name="20-04-2017" sheetId="61" r:id="rId27"/>
    <sheet name="21-04-2017" sheetId="62" r:id="rId28"/>
    <sheet name="24-04-2017" sheetId="63" r:id="rId29"/>
    <sheet name="25-04-2017" sheetId="64" r:id="rId30"/>
    <sheet name="26-04-2017" sheetId="65" r:id="rId31"/>
    <sheet name="27-04-2017" sheetId="69" r:id="rId32"/>
    <sheet name="28-04-2017" sheetId="67" r:id="rId33"/>
    <sheet name="02-05-2017" sheetId="68" r:id="rId34"/>
    <sheet name="08-05-2017" sheetId="70" r:id="rId35"/>
    <sheet name="09-05-2017" sheetId="71" r:id="rId36"/>
    <sheet name="10-05-2017" sheetId="72" r:id="rId37"/>
    <sheet name="11-05-2017" sheetId="73" r:id="rId38"/>
    <sheet name="12-05-2017" sheetId="74" r:id="rId39"/>
    <sheet name="15-05-2017" sheetId="75" r:id="rId40"/>
    <sheet name="16-05-2017" sheetId="76" r:id="rId41"/>
    <sheet name="17-05-2017" sheetId="77" r:id="rId42"/>
    <sheet name="18-05-2017" sheetId="78" r:id="rId43"/>
    <sheet name="19-05-2017" sheetId="79" r:id="rId44"/>
    <sheet name="22-05-2017" sheetId="80" r:id="rId45"/>
    <sheet name="26-05-2017" sheetId="82" r:id="rId46"/>
    <sheet name="02-06-2017" sheetId="86" r:id="rId47"/>
    <sheet name="05-06-2017" sheetId="85" r:id="rId48"/>
    <sheet name="06-06-2017" sheetId="83" r:id="rId49"/>
    <sheet name="07-06-2017" sheetId="87" r:id="rId50"/>
    <sheet name="08-06-2017" sheetId="89" r:id="rId51"/>
    <sheet name="09-06-2017" sheetId="90" r:id="rId52"/>
    <sheet name="12-06-2017" sheetId="91" r:id="rId53"/>
    <sheet name="13-06-2017" sheetId="92" r:id="rId54"/>
    <sheet name="14-06-2017" sheetId="93" r:id="rId55"/>
    <sheet name="15-06-2017" sheetId="94" r:id="rId56"/>
    <sheet name="16-06-2017" sheetId="95" r:id="rId57"/>
    <sheet name="19-06-2017" sheetId="96" r:id="rId58"/>
    <sheet name="20-06-2017" sheetId="98" r:id="rId59"/>
    <sheet name="21-06-2017" sheetId="97" r:id="rId60"/>
    <sheet name="22-06-2017" sheetId="99" r:id="rId61"/>
    <sheet name="23-06-207" sheetId="100" r:id="rId62"/>
    <sheet name="28-06-2017" sheetId="101" r:id="rId63"/>
    <sheet name="29-06-2017" sheetId="102" r:id="rId64"/>
    <sheet name="30-06-2017" sheetId="103" r:id="rId65"/>
    <sheet name="03-07-2017" sheetId="111" r:id="rId66"/>
    <sheet name="04-07-2017" sheetId="112" r:id="rId67"/>
    <sheet name="05-07-2017" sheetId="113" r:id="rId68"/>
    <sheet name="06-07-2017" sheetId="114" r:id="rId69"/>
    <sheet name="07-07-2017" sheetId="115" r:id="rId70"/>
    <sheet name="07-08-2017" sheetId="116" r:id="rId71"/>
    <sheet name="08-08-2017" sheetId="117" r:id="rId72"/>
    <sheet name="15-08-2017" sheetId="118" r:id="rId73"/>
    <sheet name="30-11-2017" sheetId="119" r:id="rId74"/>
    <sheet name="19-12-2017" sheetId="120" r:id="rId75"/>
    <sheet name="20122017 - JANUARY, 2018" sheetId="121" r:id="rId76"/>
    <sheet name="04122018" sheetId="122" r:id="rId77"/>
    <sheet name="05012018" sheetId="123" r:id="rId78"/>
    <sheet name="06012018" sheetId="124" r:id="rId79"/>
    <sheet name="07012018" sheetId="125" r:id="rId80"/>
    <sheet name="08012018" sheetId="126" r:id="rId81"/>
    <sheet name="09012018" sheetId="127" r:id="rId82"/>
    <sheet name="10012018" sheetId="128" r:id="rId83"/>
  </sheets>
  <definedNames>
    <definedName name="_xlnm.Print_Area" localSheetId="9">'24-03-2017'!$A$1:$N$31</definedName>
  </definedNames>
  <calcPr calcId="152511"/>
</workbook>
</file>

<file path=xl/calcChain.xml><?xml version="1.0" encoding="utf-8"?>
<calcChain xmlns="http://schemas.openxmlformats.org/spreadsheetml/2006/main">
  <c r="G12" i="120" l="1"/>
  <c r="F12" i="120"/>
  <c r="G8" i="120"/>
  <c r="G13" i="120" s="1"/>
  <c r="G14" i="120" s="1"/>
  <c r="F8" i="120"/>
  <c r="A5" i="120"/>
  <c r="A5" i="119" l="1"/>
  <c r="A6" i="119" s="1"/>
  <c r="G13" i="119" l="1"/>
  <c r="F13" i="119"/>
  <c r="G9" i="119"/>
  <c r="F9" i="119"/>
  <c r="G14" i="119" l="1"/>
  <c r="G15" i="119" s="1"/>
  <c r="G11" i="115" l="1"/>
  <c r="F11" i="115"/>
  <c r="G8" i="115"/>
  <c r="F8" i="115"/>
  <c r="A5" i="115"/>
  <c r="G12" i="115" l="1"/>
  <c r="G13" i="115" s="1"/>
  <c r="G13" i="114"/>
  <c r="F13" i="114"/>
  <c r="G10" i="114"/>
  <c r="G14" i="114" s="1"/>
  <c r="G15" i="114" s="1"/>
  <c r="F10" i="114"/>
  <c r="A5" i="114"/>
  <c r="A6" i="114" s="1"/>
  <c r="A7" i="114" s="1"/>
  <c r="A5" i="113" l="1"/>
  <c r="A6" i="113" s="1"/>
  <c r="A7" i="113" s="1"/>
  <c r="A8" i="113" s="1"/>
  <c r="G14" i="113"/>
  <c r="F14" i="113"/>
  <c r="G11" i="113"/>
  <c r="F11" i="113"/>
  <c r="G15" i="113" l="1"/>
  <c r="G16" i="113" s="1"/>
  <c r="G13" i="112"/>
  <c r="F13" i="112"/>
  <c r="G10" i="112"/>
  <c r="G14" i="112" s="1"/>
  <c r="G15" i="112" s="1"/>
  <c r="F10" i="112"/>
  <c r="A7" i="112"/>
  <c r="A6" i="112"/>
  <c r="A4" i="112"/>
  <c r="A5" i="112" s="1"/>
  <c r="A5" i="111" l="1"/>
  <c r="A4" i="111"/>
  <c r="G14" i="111"/>
  <c r="F14" i="111"/>
  <c r="G11" i="111"/>
  <c r="F11" i="111"/>
  <c r="G15" i="111" l="1"/>
  <c r="G16" i="111" s="1"/>
  <c r="A4" i="103" l="1"/>
  <c r="A6" i="111" l="1"/>
  <c r="A11" i="100"/>
  <c r="A12" i="100"/>
  <c r="A13" i="100" s="1"/>
  <c r="A14" i="100" s="1"/>
  <c r="A15" i="100" s="1"/>
  <c r="A16" i="100" s="1"/>
  <c r="A17" i="100" s="1"/>
  <c r="A18" i="100" s="1"/>
  <c r="A19" i="100" s="1"/>
  <c r="A20" i="100" s="1"/>
  <c r="A21" i="100" s="1"/>
  <c r="G12" i="103"/>
  <c r="F12" i="103"/>
  <c r="G9" i="103"/>
  <c r="G13" i="103" s="1"/>
  <c r="G14" i="103" s="1"/>
  <c r="F9" i="103"/>
  <c r="A5" i="103"/>
  <c r="A6" i="103" s="1"/>
  <c r="G13" i="102"/>
  <c r="F13" i="102"/>
  <c r="G10" i="102"/>
  <c r="F10" i="102"/>
  <c r="A5" i="102"/>
  <c r="A6" i="102" s="1"/>
  <c r="A7" i="102" s="1"/>
  <c r="A7" i="111" l="1"/>
  <c r="A8" i="111" s="1"/>
  <c r="G14" i="102"/>
  <c r="G15" i="102" s="1"/>
  <c r="G15" i="101"/>
  <c r="F15" i="101"/>
  <c r="G12" i="101"/>
  <c r="F12" i="101"/>
  <c r="A5" i="101"/>
  <c r="A6" i="101" s="1"/>
  <c r="A7" i="101" s="1"/>
  <c r="A8" i="101" s="1"/>
  <c r="A9" i="101" s="1"/>
  <c r="G16" i="101" l="1"/>
  <c r="G17" i="101" s="1"/>
  <c r="A5" i="100"/>
  <c r="A6" i="100" s="1"/>
  <c r="A7" i="100" s="1"/>
  <c r="A8" i="100" s="1"/>
  <c r="A9" i="100" s="1"/>
  <c r="A10" i="100" s="1"/>
  <c r="A5" i="99"/>
  <c r="A6" i="99" s="1"/>
  <c r="A7" i="99" s="1"/>
  <c r="A8" i="99" s="1"/>
  <c r="A5" i="97" l="1"/>
  <c r="A6" i="97" s="1"/>
  <c r="G27" i="100"/>
  <c r="F27" i="100"/>
  <c r="G24" i="100"/>
  <c r="F24" i="100"/>
  <c r="G14" i="99"/>
  <c r="F14" i="99"/>
  <c r="G11" i="99"/>
  <c r="F11" i="99"/>
  <c r="G28" i="100" l="1"/>
  <c r="G29" i="100" s="1"/>
  <c r="G15" i="99"/>
  <c r="G16" i="99" s="1"/>
  <c r="A5" i="98"/>
  <c r="A6" i="98" s="1"/>
  <c r="A7" i="98" s="1"/>
  <c r="A8" i="98" s="1"/>
  <c r="A9" i="98" s="1"/>
  <c r="A10" i="98" s="1"/>
  <c r="A11" i="98" s="1"/>
  <c r="A12" i="98" s="1"/>
  <c r="A13" i="98" s="1"/>
  <c r="A14" i="98" s="1"/>
  <c r="A15" i="98" s="1"/>
  <c r="A16" i="98" s="1"/>
  <c r="A17" i="98" s="1"/>
  <c r="A18" i="98" s="1"/>
  <c r="A19" i="98" s="1"/>
  <c r="G25" i="98"/>
  <c r="F25" i="98"/>
  <c r="G22" i="98"/>
  <c r="G26" i="98" s="1"/>
  <c r="G27" i="98" s="1"/>
  <c r="F22" i="98"/>
  <c r="A5" i="96"/>
  <c r="A6" i="96" s="1"/>
  <c r="A7" i="96" s="1"/>
  <c r="A8" i="96" s="1"/>
  <c r="A9" i="96" s="1"/>
  <c r="A10" i="96" s="1"/>
  <c r="A11" i="96" s="1"/>
  <c r="A12" i="96" s="1"/>
  <c r="G12" i="97"/>
  <c r="F12" i="97"/>
  <c r="G9" i="97"/>
  <c r="G13" i="97" s="1"/>
  <c r="G14" i="97" s="1"/>
  <c r="F9" i="97"/>
  <c r="A5" i="95"/>
  <c r="A6" i="95" s="1"/>
  <c r="A7" i="95" s="1"/>
  <c r="A8" i="95" s="1"/>
  <c r="A9" i="95" s="1"/>
  <c r="A10" i="95" s="1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5" i="94" l="1"/>
  <c r="A6" i="94" s="1"/>
  <c r="A7" i="94" s="1"/>
  <c r="G18" i="96"/>
  <c r="F18" i="96"/>
  <c r="G15" i="96"/>
  <c r="F15" i="96"/>
  <c r="G29" i="95"/>
  <c r="F29" i="95"/>
  <c r="G26" i="95"/>
  <c r="F26" i="95"/>
  <c r="G19" i="96" l="1"/>
  <c r="G20" i="96" s="1"/>
  <c r="G30" i="95"/>
  <c r="G31" i="95" s="1"/>
  <c r="A5" i="93"/>
  <c r="A6" i="93" s="1"/>
  <c r="A7" i="93" s="1"/>
  <c r="A8" i="93" s="1"/>
  <c r="A9" i="93" s="1"/>
  <c r="A10" i="93" s="1"/>
  <c r="A11" i="93" s="1"/>
  <c r="A12" i="93" s="1"/>
  <c r="A13" i="93" s="1"/>
  <c r="A14" i="93" s="1"/>
  <c r="A15" i="93" s="1"/>
  <c r="A16" i="93" s="1"/>
  <c r="A5" i="92" l="1"/>
  <c r="A6" i="92" s="1"/>
  <c r="A7" i="92" s="1"/>
  <c r="A8" i="92" s="1"/>
  <c r="A9" i="92" s="1"/>
  <c r="A10" i="92" s="1"/>
  <c r="A11" i="92" s="1"/>
  <c r="A12" i="92" s="1"/>
  <c r="A13" i="92" s="1"/>
  <c r="A14" i="92" s="1"/>
  <c r="A15" i="92" s="1"/>
  <c r="A16" i="92" s="1"/>
  <c r="A17" i="92" s="1"/>
  <c r="A18" i="92" s="1"/>
  <c r="A19" i="92" s="1"/>
  <c r="A20" i="92" s="1"/>
  <c r="A21" i="92" s="1"/>
  <c r="A22" i="92" s="1"/>
  <c r="A23" i="92" s="1"/>
  <c r="A24" i="92" s="1"/>
  <c r="A25" i="92" s="1"/>
  <c r="A26" i="92" s="1"/>
  <c r="A27" i="92" s="1"/>
  <c r="A28" i="92" s="1"/>
  <c r="A29" i="92" s="1"/>
  <c r="G13" i="94"/>
  <c r="F13" i="94"/>
  <c r="G10" i="94"/>
  <c r="F10" i="94"/>
  <c r="G22" i="93"/>
  <c r="F22" i="93"/>
  <c r="G19" i="93"/>
  <c r="G23" i="93" s="1"/>
  <c r="G24" i="93" s="1"/>
  <c r="F19" i="93"/>
  <c r="A5" i="91"/>
  <c r="A6" i="91" s="1"/>
  <c r="A7" i="91" s="1"/>
  <c r="A8" i="91" s="1"/>
  <c r="A9" i="91" s="1"/>
  <c r="A10" i="91" s="1"/>
  <c r="A11" i="91" s="1"/>
  <c r="A12" i="91" s="1"/>
  <c r="A13" i="91" s="1"/>
  <c r="A14" i="91" s="1"/>
  <c r="A15" i="91" s="1"/>
  <c r="A16" i="91" s="1"/>
  <c r="A17" i="91" s="1"/>
  <c r="A18" i="91" s="1"/>
  <c r="G14" i="94" l="1"/>
  <c r="G15" i="94" s="1"/>
  <c r="A5" i="90"/>
  <c r="A6" i="90" s="1"/>
  <c r="A7" i="90" s="1"/>
  <c r="A8" i="90" s="1"/>
  <c r="G35" i="92"/>
  <c r="F35" i="92"/>
  <c r="G32" i="92"/>
  <c r="G36" i="92" s="1"/>
  <c r="G37" i="92" s="1"/>
  <c r="F32" i="92"/>
  <c r="G24" i="91"/>
  <c r="F24" i="91"/>
  <c r="G21" i="91"/>
  <c r="F21" i="91"/>
  <c r="G14" i="90"/>
  <c r="F14" i="90"/>
  <c r="G11" i="90"/>
  <c r="F11" i="90"/>
  <c r="G25" i="91" l="1"/>
  <c r="G26" i="91" s="1"/>
  <c r="G15" i="90"/>
  <c r="G16" i="90" s="1"/>
  <c r="A5" i="89"/>
  <c r="A6" i="89" s="1"/>
  <c r="A7" i="89" s="1"/>
  <c r="A8" i="89" s="1"/>
  <c r="A6" i="87"/>
  <c r="A7" i="87" s="1"/>
  <c r="A8" i="87" s="1"/>
  <c r="A9" i="87" s="1"/>
  <c r="A10" i="87" s="1"/>
  <c r="A11" i="87" s="1"/>
  <c r="A5" i="87"/>
  <c r="A5" i="83"/>
  <c r="A6" i="83" s="1"/>
  <c r="A7" i="83" s="1"/>
  <c r="A8" i="83" s="1"/>
  <c r="A9" i="83" s="1"/>
  <c r="A10" i="83" s="1"/>
  <c r="A11" i="83" s="1"/>
  <c r="A12" i="83" s="1"/>
  <c r="G14" i="89"/>
  <c r="F14" i="89"/>
  <c r="G11" i="89"/>
  <c r="F11" i="89"/>
  <c r="G17" i="87"/>
  <c r="F17" i="87"/>
  <c r="G14" i="87"/>
  <c r="F14" i="87"/>
  <c r="G18" i="83"/>
  <c r="F18" i="83"/>
  <c r="G15" i="83"/>
  <c r="F15" i="83"/>
  <c r="G15" i="89" l="1"/>
  <c r="G16" i="89" s="1"/>
  <c r="G18" i="87"/>
  <c r="G19" i="87" s="1"/>
  <c r="G19" i="83"/>
  <c r="G20" i="83" s="1"/>
  <c r="A5" i="85"/>
  <c r="A6" i="85" s="1"/>
  <c r="G13" i="85" l="1"/>
  <c r="F13" i="85"/>
  <c r="G10" i="85"/>
  <c r="F10" i="85"/>
  <c r="G14" i="85" l="1"/>
  <c r="G15" i="85" s="1"/>
  <c r="A5" i="86"/>
  <c r="A6" i="86" s="1"/>
  <c r="A7" i="86" s="1"/>
  <c r="A8" i="86" s="1"/>
  <c r="G14" i="86"/>
  <c r="F14" i="86"/>
  <c r="G11" i="86"/>
  <c r="F11" i="86"/>
  <c r="G15" i="86" l="1"/>
  <c r="G16" i="86" s="1"/>
  <c r="G10" i="82"/>
  <c r="F10" i="82"/>
  <c r="G7" i="82"/>
  <c r="F7" i="82"/>
  <c r="G11" i="82" l="1"/>
  <c r="G12" i="82" s="1"/>
  <c r="G10" i="80"/>
  <c r="F10" i="80"/>
  <c r="G7" i="80"/>
  <c r="F7" i="80"/>
  <c r="A6" i="79"/>
  <c r="A7" i="79"/>
  <c r="A8" i="79" s="1"/>
  <c r="A9" i="79" s="1"/>
  <c r="A10" i="79" s="1"/>
  <c r="A11" i="79" s="1"/>
  <c r="A12" i="79" s="1"/>
  <c r="A13" i="79" s="1"/>
  <c r="A5" i="79"/>
  <c r="A5" i="78"/>
  <c r="A6" i="78"/>
  <c r="G11" i="80" l="1"/>
  <c r="G12" i="80" s="1"/>
  <c r="G19" i="79"/>
  <c r="F19" i="79"/>
  <c r="G16" i="79"/>
  <c r="G20" i="79" s="1"/>
  <c r="G21" i="79" s="1"/>
  <c r="F16" i="79"/>
  <c r="G12" i="78"/>
  <c r="F12" i="78"/>
  <c r="G9" i="78"/>
  <c r="F9" i="78"/>
  <c r="G14" i="77"/>
  <c r="F14" i="77"/>
  <c r="G11" i="77"/>
  <c r="F11" i="77"/>
  <c r="A5" i="77"/>
  <c r="A6" i="75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5" i="75"/>
  <c r="A5" i="76"/>
  <c r="A6" i="77" s="1"/>
  <c r="G16" i="76"/>
  <c r="F16" i="76"/>
  <c r="G13" i="76"/>
  <c r="F13" i="76"/>
  <c r="G13" i="78" l="1"/>
  <c r="G14" i="78" s="1"/>
  <c r="G15" i="77"/>
  <c r="G16" i="77" s="1"/>
  <c r="G17" i="76"/>
  <c r="G18" i="76" s="1"/>
  <c r="A6" i="76"/>
  <c r="G30" i="75"/>
  <c r="F30" i="75"/>
  <c r="G27" i="75"/>
  <c r="F27" i="75"/>
  <c r="G21" i="74"/>
  <c r="F21" i="74"/>
  <c r="G18" i="74"/>
  <c r="G22" i="74" s="1"/>
  <c r="G23" i="74" s="1"/>
  <c r="F18" i="74"/>
  <c r="A5" i="74"/>
  <c r="A6" i="73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5" i="73"/>
  <c r="A5" i="72"/>
  <c r="A6" i="72" s="1"/>
  <c r="A7" i="72" s="1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16" i="71"/>
  <c r="A17" i="71" s="1"/>
  <c r="A18" i="71" s="1"/>
  <c r="A19" i="71" s="1"/>
  <c r="A20" i="71" s="1"/>
  <c r="G26" i="73"/>
  <c r="F26" i="73"/>
  <c r="G23" i="73"/>
  <c r="G27" i="73" s="1"/>
  <c r="G28" i="73" s="1"/>
  <c r="F23" i="73"/>
  <c r="G34" i="72"/>
  <c r="F34" i="72"/>
  <c r="G31" i="72"/>
  <c r="F31" i="72"/>
  <c r="A14" i="71"/>
  <c r="A15" i="71"/>
  <c r="G26" i="71"/>
  <c r="F26" i="71"/>
  <c r="G23" i="71"/>
  <c r="F23" i="71"/>
  <c r="A5" i="71"/>
  <c r="A6" i="71" s="1"/>
  <c r="A7" i="71" s="1"/>
  <c r="A8" i="71" s="1"/>
  <c r="A9" i="71" s="1"/>
  <c r="A10" i="71" s="1"/>
  <c r="A11" i="71" s="1"/>
  <c r="A12" i="71" s="1"/>
  <c r="A13" i="71" s="1"/>
  <c r="A5" i="70"/>
  <c r="A6" i="70" s="1"/>
  <c r="A7" i="70" s="1"/>
  <c r="A8" i="70" s="1"/>
  <c r="A9" i="70" s="1"/>
  <c r="A10" i="70" s="1"/>
  <c r="A11" i="70" s="1"/>
  <c r="A12" i="70" s="1"/>
  <c r="A13" i="70" s="1"/>
  <c r="A7" i="76" l="1"/>
  <c r="A7" i="77"/>
  <c r="G31" i="75"/>
  <c r="G32" i="75" s="1"/>
  <c r="A6" i="74"/>
  <c r="A7" i="74" s="1"/>
  <c r="A8" i="74" s="1"/>
  <c r="A9" i="74" s="1"/>
  <c r="A10" i="74" s="1"/>
  <c r="A11" i="74" s="1"/>
  <c r="A12" i="74" s="1"/>
  <c r="A13" i="74" s="1"/>
  <c r="A14" i="74" s="1"/>
  <c r="A15" i="74" s="1"/>
  <c r="G35" i="72"/>
  <c r="G36" i="72" s="1"/>
  <c r="G27" i="71"/>
  <c r="G28" i="71" s="1"/>
  <c r="A13" i="60"/>
  <c r="A14" i="60" s="1"/>
  <c r="A15" i="60" s="1"/>
  <c r="A12" i="60"/>
  <c r="A8" i="76" l="1"/>
  <c r="A8" i="77"/>
  <c r="A5" i="68"/>
  <c r="A6" i="68" s="1"/>
  <c r="A7" i="68" s="1"/>
  <c r="G19" i="70"/>
  <c r="F19" i="70"/>
  <c r="G16" i="70"/>
  <c r="F16" i="70"/>
  <c r="A5" i="67"/>
  <c r="A6" i="67" s="1"/>
  <c r="A7" i="67" s="1"/>
  <c r="A8" i="67" s="1"/>
  <c r="A9" i="67" s="1"/>
  <c r="A10" i="67" s="1"/>
  <c r="A11" i="67" s="1"/>
  <c r="A12" i="67" s="1"/>
  <c r="A13" i="67" s="1"/>
  <c r="G19" i="67"/>
  <c r="F19" i="67"/>
  <c r="G16" i="67"/>
  <c r="F16" i="67"/>
  <c r="A12" i="69"/>
  <c r="A13" i="69"/>
  <c r="A14" i="69" s="1"/>
  <c r="A10" i="69"/>
  <c r="A11" i="69" s="1"/>
  <c r="A5" i="69"/>
  <c r="A6" i="69" s="1"/>
  <c r="A7" i="69" s="1"/>
  <c r="A8" i="69" s="1"/>
  <c r="A9" i="69" s="1"/>
  <c r="G19" i="69"/>
  <c r="F19" i="69"/>
  <c r="G16" i="69"/>
  <c r="G20" i="69" s="1"/>
  <c r="G21" i="69" s="1"/>
  <c r="F16" i="69"/>
  <c r="G10" i="68"/>
  <c r="G13" i="68"/>
  <c r="F13" i="68"/>
  <c r="F10" i="68"/>
  <c r="A9" i="76" l="1"/>
  <c r="A10" i="76" s="1"/>
  <c r="G20" i="70"/>
  <c r="G21" i="70" s="1"/>
  <c r="G20" i="67"/>
  <c r="G21" i="67" s="1"/>
  <c r="G14" i="68"/>
  <c r="G15" i="68" s="1"/>
  <c r="G14" i="65"/>
  <c r="F14" i="65"/>
  <c r="G11" i="65"/>
  <c r="G15" i="65" s="1"/>
  <c r="G16" i="65" s="1"/>
  <c r="F11" i="65"/>
  <c r="A5" i="65"/>
  <c r="A6" i="65" s="1"/>
  <c r="A7" i="65" s="1"/>
  <c r="A8" i="65" s="1"/>
  <c r="A6" i="63" l="1"/>
  <c r="A7" i="63"/>
  <c r="A4" i="64"/>
  <c r="A5" i="64" s="1"/>
  <c r="A6" i="64" s="1"/>
  <c r="A7" i="64" s="1"/>
  <c r="A8" i="64" s="1"/>
  <c r="A9" i="64" s="1"/>
  <c r="A10" i="64" s="1"/>
  <c r="A5" i="63"/>
  <c r="A8" i="63" l="1"/>
  <c r="A9" i="63" s="1"/>
  <c r="A23" i="62"/>
  <c r="A5" i="62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8" i="61" l="1"/>
  <c r="A19" i="61" s="1"/>
  <c r="A17" i="61"/>
  <c r="A5" i="61"/>
  <c r="A6" i="61" s="1"/>
  <c r="A7" i="61" s="1"/>
  <c r="A8" i="61" s="1"/>
  <c r="A9" i="61" s="1"/>
  <c r="A10" i="61" s="1"/>
  <c r="A11" i="61" s="1"/>
  <c r="A12" i="61" s="1"/>
  <c r="G16" i="64"/>
  <c r="F16" i="64"/>
  <c r="G13" i="64"/>
  <c r="F13" i="64"/>
  <c r="G15" i="63"/>
  <c r="F15" i="63"/>
  <c r="G12" i="63"/>
  <c r="F12" i="63"/>
  <c r="G26" i="62"/>
  <c r="F26" i="62"/>
  <c r="G21" i="62"/>
  <c r="F21" i="62"/>
  <c r="G17" i="64" l="1"/>
  <c r="G18" i="64" s="1"/>
  <c r="G16" i="63"/>
  <c r="G17" i="63" s="1"/>
  <c r="G27" i="62"/>
  <c r="G28" i="62" s="1"/>
  <c r="A5" i="60"/>
  <c r="A6" i="60" s="1"/>
  <c r="A7" i="60" s="1"/>
  <c r="A8" i="60" s="1"/>
  <c r="G22" i="61"/>
  <c r="F22" i="61"/>
  <c r="G15" i="61"/>
  <c r="F15" i="61"/>
  <c r="G18" i="60"/>
  <c r="F18" i="60"/>
  <c r="G10" i="60"/>
  <c r="F10" i="60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G25" i="59"/>
  <c r="F25" i="59"/>
  <c r="G22" i="59"/>
  <c r="F22" i="59"/>
  <c r="G23" i="61" l="1"/>
  <c r="G24" i="61" s="1"/>
  <c r="G19" i="60"/>
  <c r="G20" i="60" s="1"/>
  <c r="A18" i="59"/>
  <c r="A19" i="59" s="1"/>
  <c r="G26" i="59"/>
  <c r="G27" i="59" s="1"/>
  <c r="A5" i="58"/>
  <c r="A6" i="58" s="1"/>
  <c r="G12" i="58"/>
  <c r="F12" i="58"/>
  <c r="G9" i="58"/>
  <c r="G13" i="58" s="1"/>
  <c r="G14" i="58" s="1"/>
  <c r="F9" i="58"/>
  <c r="A5" i="57" l="1"/>
  <c r="G10" i="57"/>
  <c r="F10" i="57"/>
  <c r="G7" i="57"/>
  <c r="G11" i="57" s="1"/>
  <c r="G12" i="57" s="1"/>
  <c r="F7" i="57"/>
  <c r="A5" i="56"/>
  <c r="A6" i="56" s="1"/>
  <c r="A7" i="56" s="1"/>
  <c r="A8" i="56" s="1"/>
  <c r="A9" i="56" s="1"/>
  <c r="A10" i="56" s="1"/>
  <c r="A11" i="56" s="1"/>
  <c r="G17" i="56"/>
  <c r="F17" i="56"/>
  <c r="G14" i="56"/>
  <c r="F14" i="56"/>
  <c r="G18" i="56" l="1"/>
  <c r="G19" i="56" s="1"/>
  <c r="A5" i="55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G21" i="55"/>
  <c r="F21" i="55"/>
  <c r="G18" i="55"/>
  <c r="F18" i="55"/>
  <c r="G22" i="55" l="1"/>
  <c r="G23" i="55" s="1"/>
  <c r="A5" i="53"/>
  <c r="A6" i="53" s="1"/>
  <c r="A7" i="53" s="1"/>
  <c r="A8" i="53" s="1"/>
  <c r="A9" i="53" s="1"/>
  <c r="A10" i="53" s="1"/>
  <c r="A11" i="53" s="1"/>
  <c r="A12" i="53" s="1"/>
  <c r="A12" i="52"/>
  <c r="A5" i="52"/>
  <c r="A6" i="52" s="1"/>
  <c r="A7" i="52" s="1"/>
  <c r="A8" i="52" s="1"/>
  <c r="A9" i="52" s="1"/>
  <c r="A10" i="52" s="1"/>
  <c r="A11" i="52" s="1"/>
  <c r="A5" i="51"/>
  <c r="A6" i="51" s="1"/>
  <c r="A7" i="51" s="1"/>
  <c r="A8" i="51" s="1"/>
  <c r="A9" i="51" s="1"/>
  <c r="F15" i="53"/>
  <c r="G15" i="53"/>
  <c r="F17" i="53"/>
  <c r="G17" i="53"/>
  <c r="G18" i="52"/>
  <c r="F18" i="52"/>
  <c r="G15" i="52"/>
  <c r="F15" i="52"/>
  <c r="G15" i="51"/>
  <c r="F15" i="51"/>
  <c r="G12" i="51"/>
  <c r="G16" i="51" s="1"/>
  <c r="G17" i="51" s="1"/>
  <c r="F12" i="51"/>
  <c r="A5" i="42"/>
  <c r="A6" i="42" s="1"/>
  <c r="A7" i="42" s="1"/>
  <c r="A8" i="42" s="1"/>
  <c r="A9" i="42" s="1"/>
  <c r="A10" i="42" s="1"/>
  <c r="A11" i="42" s="1"/>
  <c r="A12" i="42" s="1"/>
  <c r="A13" i="42" s="1"/>
  <c r="A14" i="42" s="1"/>
  <c r="A15" i="42" s="1"/>
  <c r="A16" i="42" s="1"/>
  <c r="A17" i="42" s="1"/>
  <c r="A18" i="42" s="1"/>
  <c r="A19" i="42" s="1"/>
  <c r="A5" i="47"/>
  <c r="A6" i="47" s="1"/>
  <c r="A7" i="47" s="1"/>
  <c r="A8" i="47" s="1"/>
  <c r="A9" i="47" s="1"/>
  <c r="A10" i="47" s="1"/>
  <c r="A11" i="47" s="1"/>
  <c r="G17" i="47"/>
  <c r="F17" i="47"/>
  <c r="G14" i="47"/>
  <c r="G18" i="47" s="1"/>
  <c r="G19" i="47" s="1"/>
  <c r="F14" i="47"/>
  <c r="A5" i="48"/>
  <c r="A6" i="48" s="1"/>
  <c r="A7" i="48" s="1"/>
  <c r="A8" i="48" s="1"/>
  <c r="A9" i="48" s="1"/>
  <c r="A10" i="48" s="1"/>
  <c r="G16" i="48"/>
  <c r="F16" i="48"/>
  <c r="G13" i="48"/>
  <c r="F13" i="48"/>
  <c r="G18" i="53" l="1"/>
  <c r="G19" i="53" s="1"/>
  <c r="G19" i="52"/>
  <c r="G20" i="52" s="1"/>
  <c r="G17" i="48"/>
  <c r="G18" i="48" s="1"/>
  <c r="A5" i="45"/>
  <c r="A6" i="45" s="1"/>
  <c r="A7" i="45" s="1"/>
  <c r="A8" i="45" s="1"/>
  <c r="A9" i="45" s="1"/>
  <c r="G15" i="45"/>
  <c r="F15" i="45"/>
  <c r="G12" i="45"/>
  <c r="F12" i="45"/>
  <c r="G16" i="45" l="1"/>
  <c r="G17" i="45" s="1"/>
  <c r="A5" i="43"/>
  <c r="A6" i="43" s="1"/>
  <c r="A7" i="43" s="1"/>
  <c r="A8" i="43" s="1"/>
  <c r="A9" i="43" s="1"/>
  <c r="A10" i="43" s="1"/>
  <c r="A11" i="43" s="1"/>
  <c r="A12" i="43" s="1"/>
  <c r="G14" i="43"/>
  <c r="G16" i="43" s="1"/>
  <c r="F14" i="43"/>
  <c r="F16" i="43" s="1"/>
  <c r="G25" i="42"/>
  <c r="F25" i="42"/>
  <c r="G22" i="42"/>
  <c r="F22" i="42"/>
  <c r="G26" i="42" l="1"/>
  <c r="G27" i="42" s="1"/>
  <c r="G17" i="43"/>
  <c r="G18" i="43" s="1"/>
  <c r="A5" i="25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5" i="29"/>
  <c r="A6" i="29" s="1"/>
  <c r="G11" i="29"/>
  <c r="F11" i="29"/>
  <c r="G8" i="29"/>
  <c r="F8" i="29"/>
  <c r="A5" i="28"/>
  <c r="A6" i="28" s="1"/>
  <c r="A7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G13" i="28"/>
  <c r="F13" i="28"/>
  <c r="G10" i="28"/>
  <c r="F10" i="28"/>
  <c r="G22" i="27"/>
  <c r="F22" i="27"/>
  <c r="G19" i="27"/>
  <c r="F19" i="27"/>
  <c r="A5" i="26"/>
  <c r="A6" i="26" s="1"/>
  <c r="A7" i="26" s="1"/>
  <c r="A8" i="26" s="1"/>
  <c r="A9" i="26" s="1"/>
  <c r="A10" i="26" s="1"/>
  <c r="G12" i="29" l="1"/>
  <c r="G13" i="29" s="1"/>
  <c r="G14" i="28"/>
  <c r="G15" i="28" s="1"/>
  <c r="G23" i="27"/>
  <c r="G24" i="27" s="1"/>
  <c r="G15" i="26"/>
  <c r="F15" i="26"/>
  <c r="G13" i="26"/>
  <c r="F13" i="26"/>
  <c r="G23" i="25"/>
  <c r="F23" i="25"/>
  <c r="G20" i="25"/>
  <c r="F20" i="25"/>
  <c r="G16" i="26" l="1"/>
  <c r="G17" i="26" s="1"/>
  <c r="G24" i="25"/>
  <c r="G25" i="25" s="1"/>
  <c r="A5" i="24"/>
  <c r="A6" i="24" s="1"/>
  <c r="A7" i="24" s="1"/>
  <c r="A8" i="24" s="1"/>
  <c r="A9" i="24" s="1"/>
  <c r="A10" i="24" s="1"/>
  <c r="A11" i="24" s="1"/>
  <c r="G18" i="24"/>
  <c r="F18" i="24"/>
  <c r="G15" i="24"/>
  <c r="F15" i="24"/>
  <c r="G19" i="24" l="1"/>
  <c r="G20" i="24" s="1"/>
  <c r="A5" i="17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G27" i="17"/>
  <c r="F30" i="17"/>
  <c r="G25" i="17"/>
  <c r="F25" i="17"/>
  <c r="G28" i="17" l="1"/>
  <c r="G29" i="17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G47" i="16" l="1"/>
  <c r="F47" i="16"/>
  <c r="G43" i="16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G33" i="15"/>
  <c r="F32" i="15"/>
  <c r="G29" i="15"/>
  <c r="F29" i="15"/>
  <c r="A5" i="14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5" i="12"/>
  <c r="A6" i="12" s="1"/>
  <c r="A7" i="12" s="1"/>
  <c r="A8" i="12" s="1"/>
  <c r="A9" i="12" s="1"/>
  <c r="A10" i="12" s="1"/>
  <c r="A11" i="12" s="1"/>
  <c r="A12" i="12" s="1"/>
  <c r="A13" i="12" s="1"/>
  <c r="A14" i="12" s="1"/>
  <c r="G40" i="14"/>
  <c r="F40" i="14"/>
  <c r="G37" i="14"/>
  <c r="G41" i="14" s="1"/>
  <c r="G42" i="14" s="1"/>
  <c r="F37" i="14"/>
  <c r="G48" i="16" l="1"/>
  <c r="G34" i="15"/>
  <c r="G20" i="12"/>
  <c r="F20" i="12"/>
  <c r="G17" i="12"/>
  <c r="F17" i="12"/>
  <c r="G21" i="12" l="1"/>
  <c r="G22" i="12" s="1"/>
  <c r="G38" i="5"/>
  <c r="F38" i="5"/>
  <c r="G26" i="5"/>
  <c r="F26" i="5"/>
  <c r="G39" i="5" l="1"/>
  <c r="G40" i="5" s="1"/>
  <c r="F43" i="16" l="1"/>
</calcChain>
</file>

<file path=xl/comments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HP</author>
  </authors>
  <commentList>
    <comment ref="A4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0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1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2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3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4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5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6.xml><?xml version="1.0" encoding="utf-8"?>
<comments xmlns="http://schemas.openxmlformats.org/spreadsheetml/2006/main">
  <authors>
    <author>HP</author>
  </authors>
  <commentList>
    <comment ref="A5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7.xml><?xml version="1.0" encoding="utf-8"?>
<comments xmlns="http://schemas.openxmlformats.org/spreadsheetml/2006/main">
  <authors>
    <author>HP</author>
  </authors>
  <commentList>
    <comment ref="A6" authorId="0" shape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<sst xmlns="http://schemas.openxmlformats.org/spreadsheetml/2006/main" count="8407" uniqueCount="1361">
  <si>
    <t>SN</t>
  </si>
  <si>
    <t>MARKETER NAME</t>
  </si>
  <si>
    <t>MT No</t>
  </si>
  <si>
    <t>TRUCK No</t>
  </si>
  <si>
    <t>PROG QTY (LTRS)</t>
  </si>
  <si>
    <t>LOADED QTY (LTRS)</t>
  </si>
  <si>
    <t>DRIVER'S GSM No</t>
  </si>
  <si>
    <t xml:space="preserve"> </t>
  </si>
  <si>
    <t>MARKETER CLASS</t>
  </si>
  <si>
    <t>DRIVER'S NAME</t>
  </si>
  <si>
    <t>OPENING STOCK</t>
  </si>
  <si>
    <t>CLOSING STOCK</t>
  </si>
  <si>
    <t>AUTHENTICATED BY:</t>
  </si>
  <si>
    <t>WB No</t>
  </si>
  <si>
    <t>INDEPENDENT</t>
  </si>
  <si>
    <t>FILLING STATION ADDRESS</t>
  </si>
  <si>
    <t>PREPARED BY</t>
  </si>
  <si>
    <t>CHECKED BY</t>
  </si>
  <si>
    <t>SIGN/DATE</t>
  </si>
  <si>
    <t>(PPMC REP)</t>
  </si>
  <si>
    <t>DEPOT REP NAME</t>
  </si>
  <si>
    <t>DEPOT REP GSM No</t>
  </si>
  <si>
    <t>DESTINATION STATE</t>
  </si>
  <si>
    <t>CROSS RIVER</t>
  </si>
  <si>
    <t>MFON</t>
  </si>
  <si>
    <t>0806 653 7472</t>
  </si>
  <si>
    <t>BANEN BEAMAX</t>
  </si>
  <si>
    <t>XL 212 KSF</t>
  </si>
  <si>
    <t>TOP RICHBLESS</t>
  </si>
  <si>
    <t>AKP 147 XA</t>
  </si>
  <si>
    <t>MOHAMMED</t>
  </si>
  <si>
    <t>ABEL</t>
  </si>
  <si>
    <t>BKS 46 XA</t>
  </si>
  <si>
    <t>MOSES</t>
  </si>
  <si>
    <t>FST 968 XD</t>
  </si>
  <si>
    <t>ADAMU</t>
  </si>
  <si>
    <t>0806 298 7994</t>
  </si>
  <si>
    <t>MAJOR</t>
  </si>
  <si>
    <t>GODWIN</t>
  </si>
  <si>
    <t>NKK 137 XA</t>
  </si>
  <si>
    <t>ADODO</t>
  </si>
  <si>
    <t>0703 425 5013</t>
  </si>
  <si>
    <t>0803 364 9998</t>
  </si>
  <si>
    <t>PETER</t>
  </si>
  <si>
    <t>NCH 156 XA</t>
  </si>
  <si>
    <t>CEAPEES</t>
  </si>
  <si>
    <t>MRS OIL</t>
  </si>
  <si>
    <t>AKP 127 XA</t>
  </si>
  <si>
    <t>OGAR</t>
  </si>
  <si>
    <t>0802 087 2405</t>
  </si>
  <si>
    <t>OANDO</t>
  </si>
  <si>
    <t>SUNDAY</t>
  </si>
  <si>
    <t>EMMANUEL</t>
  </si>
  <si>
    <t>UDDY KING</t>
  </si>
  <si>
    <t>JOHN</t>
  </si>
  <si>
    <t>0803 888 4131</t>
  </si>
  <si>
    <t>XV 275 SMK</t>
  </si>
  <si>
    <t>0803 354 9674</t>
  </si>
  <si>
    <t>SAMUEL</t>
  </si>
  <si>
    <t>ADEMOLA</t>
  </si>
  <si>
    <t>XX 75 FKJ</t>
  </si>
  <si>
    <t>IFEANYI</t>
  </si>
  <si>
    <t>XV 747 GGE</t>
  </si>
  <si>
    <t>CHRISTIAN</t>
  </si>
  <si>
    <t>0703 331 7627</t>
  </si>
  <si>
    <t>OKON</t>
  </si>
  <si>
    <t>AKWA IBOM</t>
  </si>
  <si>
    <t>LSD 688 XA</t>
  </si>
  <si>
    <t>0703 185 0907</t>
  </si>
  <si>
    <t>ANDIEC GLOBAL</t>
  </si>
  <si>
    <t>0809 844 8003</t>
  </si>
  <si>
    <t>STANLEY</t>
  </si>
  <si>
    <t>YARO</t>
  </si>
  <si>
    <t>XH 917 PHC</t>
  </si>
  <si>
    <t>ITOHOWO</t>
  </si>
  <si>
    <t>0706 572 8756</t>
  </si>
  <si>
    <t>CONOIL</t>
  </si>
  <si>
    <t>EMEKA</t>
  </si>
  <si>
    <t>0807 710 4984</t>
  </si>
  <si>
    <t>ALABA</t>
  </si>
  <si>
    <t>OCKCHARD</t>
  </si>
  <si>
    <t>ABK 100 XA</t>
  </si>
  <si>
    <t>0803 795 6757</t>
  </si>
  <si>
    <t>RIQUEST OIL</t>
  </si>
  <si>
    <t>JOSEPH</t>
  </si>
  <si>
    <t>RIVERS</t>
  </si>
  <si>
    <t>0803 220 4579</t>
  </si>
  <si>
    <t>ALEX</t>
  </si>
  <si>
    <t>USOH</t>
  </si>
  <si>
    <t>0818 205 1141</t>
  </si>
  <si>
    <t>SADIQ</t>
  </si>
  <si>
    <t>0812 220 0055</t>
  </si>
  <si>
    <t>KSF 281 XA</t>
  </si>
  <si>
    <t>0803 885 6805</t>
  </si>
  <si>
    <t>MKP 62 XA</t>
  </si>
  <si>
    <t>UDUAK</t>
  </si>
  <si>
    <t>0806 671 4229</t>
  </si>
  <si>
    <t>PLATEAU</t>
  </si>
  <si>
    <t>MUSA</t>
  </si>
  <si>
    <t>PAUL</t>
  </si>
  <si>
    <t>SALISU</t>
  </si>
  <si>
    <t>ISRAEL</t>
  </si>
  <si>
    <t>CUCHEL</t>
  </si>
  <si>
    <t>ABE 32 XA</t>
  </si>
  <si>
    <t>CHIMA</t>
  </si>
  <si>
    <t>XA 409 KPD</t>
  </si>
  <si>
    <t>0818 144 6497</t>
  </si>
  <si>
    <t>ARIT</t>
  </si>
  <si>
    <t>BABANGIDA</t>
  </si>
  <si>
    <t xml:space="preserve">FRED </t>
  </si>
  <si>
    <t>ABIA</t>
  </si>
  <si>
    <t>NNPC DEPOT, JOS</t>
  </si>
  <si>
    <t>IMEH</t>
  </si>
  <si>
    <t>XX 338 MUS</t>
  </si>
  <si>
    <t>NNAMDI</t>
  </si>
  <si>
    <t>OKEY</t>
  </si>
  <si>
    <t>,</t>
  </si>
  <si>
    <t>STANEL LTD</t>
  </si>
  <si>
    <t>BSA 51 XJ</t>
  </si>
  <si>
    <t>0805 285 8367</t>
  </si>
  <si>
    <t>SUNNY</t>
  </si>
  <si>
    <t>0816 660 2762</t>
  </si>
  <si>
    <t>ABC 626 XC</t>
  </si>
  <si>
    <t>DANLADI</t>
  </si>
  <si>
    <t>0803 115 2981</t>
  </si>
  <si>
    <t>ABC 624 XC</t>
  </si>
  <si>
    <t>REUBEN</t>
  </si>
  <si>
    <t>0806 312 4662</t>
  </si>
  <si>
    <t>ABC 630 XC</t>
  </si>
  <si>
    <t>ABBA</t>
  </si>
  <si>
    <t>IYKANS LTD</t>
  </si>
  <si>
    <t>AUDU</t>
  </si>
  <si>
    <t>TOTAL LOADED ( TRUCKS)</t>
  </si>
  <si>
    <t>T0TAL FOR MAJOR MARKETERS ()</t>
  </si>
  <si>
    <t>SULE</t>
  </si>
  <si>
    <t>XT 638 PHC</t>
  </si>
  <si>
    <t>0806 671 4863</t>
  </si>
  <si>
    <t>UYO ROAD, UYO</t>
  </si>
  <si>
    <t>NIGER</t>
  </si>
  <si>
    <t>EZEH</t>
  </si>
  <si>
    <t>IBRAHIM</t>
  </si>
  <si>
    <t>SANNI</t>
  </si>
  <si>
    <t>TOTAL</t>
  </si>
  <si>
    <t>IGWET CONTRACTORS</t>
  </si>
  <si>
    <t>KJA 46 XA</t>
  </si>
  <si>
    <t>VICTOR</t>
  </si>
  <si>
    <t>ONYEMA</t>
  </si>
  <si>
    <t>0902 620 3283</t>
  </si>
  <si>
    <t>UNION OIL</t>
  </si>
  <si>
    <t>IBORO</t>
  </si>
  <si>
    <t>0812 155 0643</t>
  </si>
  <si>
    <t>UMAR</t>
  </si>
  <si>
    <t>SULEIMAN</t>
  </si>
  <si>
    <t>NNPC DEPOT, SULEJA</t>
  </si>
  <si>
    <t>HILLARY</t>
  </si>
  <si>
    <t>0803 704 8919</t>
  </si>
  <si>
    <t>UMARU</t>
  </si>
  <si>
    <t>JRV 618 XA</t>
  </si>
  <si>
    <t>PATRICK</t>
  </si>
  <si>
    <t>0706 117 7291</t>
  </si>
  <si>
    <t>FRANK</t>
  </si>
  <si>
    <t>UGOCHUKWU</t>
  </si>
  <si>
    <t>ANA 322 XA</t>
  </si>
  <si>
    <t>SANI</t>
  </si>
  <si>
    <t>CALABAR</t>
  </si>
  <si>
    <t>DAZELL-B</t>
  </si>
  <si>
    <t>YB 272 EKY</t>
  </si>
  <si>
    <t>ODIONG</t>
  </si>
  <si>
    <t>0806 049 5278</t>
  </si>
  <si>
    <t>EMMA</t>
  </si>
  <si>
    <t>CAMP 2, AKAMKPA</t>
  </si>
  <si>
    <t>ANIEKAN</t>
  </si>
  <si>
    <t>FENS OIL</t>
  </si>
  <si>
    <t>BMT 09 XA</t>
  </si>
  <si>
    <t>CHIMEZIE</t>
  </si>
  <si>
    <t>TOTAL LOADED ( 13 TRUCKS)</t>
  </si>
  <si>
    <t>KING JACK</t>
  </si>
  <si>
    <t>INTELLIGENT</t>
  </si>
  <si>
    <t>DELTA</t>
  </si>
  <si>
    <t>JOSEPH &amp; JOHN</t>
  </si>
  <si>
    <t>UYY 227 XA</t>
  </si>
  <si>
    <t>UDEME</t>
  </si>
  <si>
    <t>MUS 818 XC</t>
  </si>
  <si>
    <t>0706 367 6441</t>
  </si>
  <si>
    <t>IGWET</t>
  </si>
  <si>
    <t>SEL 45 XA</t>
  </si>
  <si>
    <t>UTIBE</t>
  </si>
  <si>
    <t>RIQUEST</t>
  </si>
  <si>
    <t>AUSMA</t>
  </si>
  <si>
    <t>AMECHI</t>
  </si>
  <si>
    <t>ABA RD, PORT-HARCOURT</t>
  </si>
  <si>
    <t>BONIFACE</t>
  </si>
  <si>
    <t>IKOM ROAD, IKOM</t>
  </si>
  <si>
    <t>APP 819 XC</t>
  </si>
  <si>
    <t>NDIFREKE</t>
  </si>
  <si>
    <t>MUSBON</t>
  </si>
  <si>
    <t>CHUKWUDI</t>
  </si>
  <si>
    <t>DAN DOLLARS</t>
  </si>
  <si>
    <t>0803 725 7119</t>
  </si>
  <si>
    <t>XA 998 KMR</t>
  </si>
  <si>
    <t>IDRIS</t>
  </si>
  <si>
    <t>IKOT ETIM BUTT, AKPABUYO</t>
  </si>
  <si>
    <t>PBT 98 XD</t>
  </si>
  <si>
    <t>STEPHEN</t>
  </si>
  <si>
    <t>UNYIME</t>
  </si>
  <si>
    <t>AAA 341 XQ</t>
  </si>
  <si>
    <t>EPE 826 XL</t>
  </si>
  <si>
    <t>PORT HARCOURT</t>
  </si>
  <si>
    <t>OSITA</t>
  </si>
  <si>
    <t>OBOT</t>
  </si>
  <si>
    <t>0903 407 2333</t>
  </si>
  <si>
    <t>0806 435 6766</t>
  </si>
  <si>
    <t>AUSMA ENT</t>
  </si>
  <si>
    <t>FRIMON OIL</t>
  </si>
  <si>
    <t>GABBEY NIG LTD</t>
  </si>
  <si>
    <t>AKP 347 XA</t>
  </si>
  <si>
    <t>XR  549 JJJ</t>
  </si>
  <si>
    <t>NICOLAS</t>
  </si>
  <si>
    <t>0809 312 9073</t>
  </si>
  <si>
    <t>ABA ROAD, PORT-HARCOURT</t>
  </si>
  <si>
    <t>DARAMFON</t>
  </si>
  <si>
    <t>TTU 141 XA</t>
  </si>
  <si>
    <t>CROSS-RIVER</t>
  </si>
  <si>
    <t>0703 739 2996</t>
  </si>
  <si>
    <t>FELIX</t>
  </si>
  <si>
    <t>0708 185 1240</t>
  </si>
  <si>
    <t>IYKANS</t>
  </si>
  <si>
    <t>XA 299 NGD</t>
  </si>
  <si>
    <t>HOLY</t>
  </si>
  <si>
    <t>0806 517 9707</t>
  </si>
  <si>
    <t>UDDYKING</t>
  </si>
  <si>
    <t>AUQ 43 XA</t>
  </si>
  <si>
    <t>CALABAR MAIN</t>
  </si>
  <si>
    <t>FRIDAY</t>
  </si>
  <si>
    <t>0806 671 4787</t>
  </si>
  <si>
    <t>CEEJAY</t>
  </si>
  <si>
    <t>0814 855 2136</t>
  </si>
  <si>
    <t>BRR 11 XA</t>
  </si>
  <si>
    <t>OTO</t>
  </si>
  <si>
    <t>0909 067 7582</t>
  </si>
  <si>
    <t>ABRASHI OIL</t>
  </si>
  <si>
    <t>BWR 342 XD</t>
  </si>
  <si>
    <t>0806 972 8400</t>
  </si>
  <si>
    <t>SABO</t>
  </si>
  <si>
    <t>0903 347 4449</t>
  </si>
  <si>
    <t>ABJ 500 YJ</t>
  </si>
  <si>
    <t>NURA</t>
  </si>
  <si>
    <t>0803 542 8169</t>
  </si>
  <si>
    <t>0803 427 3101</t>
  </si>
  <si>
    <t>0803 712 5890</t>
  </si>
  <si>
    <t>IKOM ROAD, CALABAR</t>
  </si>
  <si>
    <t>GWA 309 XA</t>
  </si>
  <si>
    <t>XA 615 ABK</t>
  </si>
  <si>
    <t>EZEKIEL</t>
  </si>
  <si>
    <t>0813 528 2986</t>
  </si>
  <si>
    <t>UBONG</t>
  </si>
  <si>
    <t>0806 847 1812</t>
  </si>
  <si>
    <t>XH 811 RSH</t>
  </si>
  <si>
    <t>0803 438 7942</t>
  </si>
  <si>
    <t>XB 110 KET</t>
  </si>
  <si>
    <t>0908 289 1565</t>
  </si>
  <si>
    <t>EKORINIM, CALABAR</t>
  </si>
  <si>
    <t>XM 695 KSF</t>
  </si>
  <si>
    <t>DAVID</t>
  </si>
  <si>
    <t>0808 692 2349</t>
  </si>
  <si>
    <t>CAL 82 XA</t>
  </si>
  <si>
    <t>0813 349 2923</t>
  </si>
  <si>
    <t>ZIRA OIL</t>
  </si>
  <si>
    <t>VITAN</t>
  </si>
  <si>
    <t>TGD 34 XA</t>
  </si>
  <si>
    <t>TYOKE</t>
  </si>
  <si>
    <t>0806 127 1195</t>
  </si>
  <si>
    <t>SDA 339 XA</t>
  </si>
  <si>
    <t>0816 790 8698</t>
  </si>
  <si>
    <t>MATTHEW</t>
  </si>
  <si>
    <t>0809 050 9849</t>
  </si>
  <si>
    <t>KTE 67 XA</t>
  </si>
  <si>
    <t>KUFRE</t>
  </si>
  <si>
    <t>0703 806 7585</t>
  </si>
  <si>
    <t>0803 667 5389</t>
  </si>
  <si>
    <t>KET 152 XA</t>
  </si>
  <si>
    <t>ANIEFIOK</t>
  </si>
  <si>
    <t>0813 666 3781</t>
  </si>
  <si>
    <t>BJE 235 XA</t>
  </si>
  <si>
    <t>0809 325 3620</t>
  </si>
  <si>
    <t>TNK 294 XA</t>
  </si>
  <si>
    <t>0706 228 8881</t>
  </si>
  <si>
    <t>BRA 146 XA</t>
  </si>
  <si>
    <t>0813 547 7132</t>
  </si>
  <si>
    <t>BKS 305 XA</t>
  </si>
  <si>
    <t>AWALU</t>
  </si>
  <si>
    <t>0803 547 5079</t>
  </si>
  <si>
    <t>0803 096 8033</t>
  </si>
  <si>
    <t>BDG 365 XL</t>
  </si>
  <si>
    <t>0703 292 3089</t>
  </si>
  <si>
    <t>0906 046 4497</t>
  </si>
  <si>
    <t>EKY 297 XT</t>
  </si>
  <si>
    <t>0905 408 0388</t>
  </si>
  <si>
    <t>KRD 402 XA</t>
  </si>
  <si>
    <t>OSITAI</t>
  </si>
  <si>
    <t>0706 228 4320</t>
  </si>
  <si>
    <t>DUK 384 XA</t>
  </si>
  <si>
    <t>PAULSON</t>
  </si>
  <si>
    <t>0909 534 6064</t>
  </si>
  <si>
    <t>EKY 296 XT</t>
  </si>
  <si>
    <t>0806 833 1697</t>
  </si>
  <si>
    <t>GWA 803 XA</t>
  </si>
  <si>
    <t>0810 727 0449</t>
  </si>
  <si>
    <t>IKE</t>
  </si>
  <si>
    <t>XV 294 KRD</t>
  </si>
  <si>
    <t>ESSIEN</t>
  </si>
  <si>
    <t>0818 313 1192</t>
  </si>
  <si>
    <t>ALONG EREKA ROAD, PORT-HARCOURT</t>
  </si>
  <si>
    <t>NDUBUEZE</t>
  </si>
  <si>
    <t>0706 164 3369</t>
  </si>
  <si>
    <t>0803 550 4942</t>
  </si>
  <si>
    <t>ASG 331 XF</t>
  </si>
  <si>
    <t>AE 302 BRA</t>
  </si>
  <si>
    <t>DUK 337 XA</t>
  </si>
  <si>
    <t>KSF 374 XA</t>
  </si>
  <si>
    <t>XA 409 KTA</t>
  </si>
  <si>
    <t>DAILY PMS LOADING AT NORTHWEST TERMINAL CALABAR ON 15TH MARCH, 2017</t>
  </si>
  <si>
    <t>VITAN LTD</t>
  </si>
  <si>
    <t>0816 529 1084</t>
  </si>
  <si>
    <t>BSA 53 XJ</t>
  </si>
  <si>
    <t>SONY</t>
  </si>
  <si>
    <t>HASSAN</t>
  </si>
  <si>
    <t>0806 575 5717</t>
  </si>
  <si>
    <t>0909 978 5555</t>
  </si>
  <si>
    <t>BSA 56 XJ</t>
  </si>
  <si>
    <t>MAKANA</t>
  </si>
  <si>
    <t>0706 468 8353</t>
  </si>
  <si>
    <t>ABC 631 XC</t>
  </si>
  <si>
    <t>0806 538 2444</t>
  </si>
  <si>
    <t>JMT 438 XA</t>
  </si>
  <si>
    <t>XN 723 BDG</t>
  </si>
  <si>
    <t>KTS 43 XA</t>
  </si>
  <si>
    <t>MBARAKOM WAY, CREEK TOWN</t>
  </si>
  <si>
    <t>AKWA-IBOM</t>
  </si>
  <si>
    <t>0806 523 5401</t>
  </si>
  <si>
    <t>0806 252 1906</t>
  </si>
  <si>
    <t>0815 566 7242</t>
  </si>
  <si>
    <t>0703 073 6203</t>
  </si>
  <si>
    <t>AUGUSTINE</t>
  </si>
  <si>
    <t>0814 512 1632</t>
  </si>
  <si>
    <t>EKONG</t>
  </si>
  <si>
    <t>0703 547 1472</t>
  </si>
  <si>
    <t>0803 523 5401</t>
  </si>
  <si>
    <t>0703 839 2256</t>
  </si>
  <si>
    <t>0806 690 4149</t>
  </si>
  <si>
    <t>DAILY PMS LOADING AT NORTHWEST TERMINAL CALABAR ON 16TH MARCH, 2017</t>
  </si>
  <si>
    <t>DAILY PMS LOADING AT NORTHWEST TERMINAL CALABAR ON 10TH MARCH, 2017</t>
  </si>
  <si>
    <t>(NORTHWEST REP)</t>
  </si>
  <si>
    <t>NORTHWEST REP:</t>
  </si>
  <si>
    <t>NGK 33 XA</t>
  </si>
  <si>
    <t>OKEYCHUKWU</t>
  </si>
  <si>
    <t>0803 379 4741</t>
  </si>
  <si>
    <t>AGU 144 YM</t>
  </si>
  <si>
    <t>0814 564 9815</t>
  </si>
  <si>
    <t>0708 956 8618</t>
  </si>
  <si>
    <t>0811 002 2906</t>
  </si>
  <si>
    <t>KSF 19 XN</t>
  </si>
  <si>
    <t>0701 329 8821</t>
  </si>
  <si>
    <t>BJE 149 XA</t>
  </si>
  <si>
    <t>ISAAC</t>
  </si>
  <si>
    <t>0813 632 1493</t>
  </si>
  <si>
    <t>KRK 15 XA</t>
  </si>
  <si>
    <t>0803 369 4204</t>
  </si>
  <si>
    <t>APP 136 XQ</t>
  </si>
  <si>
    <t>ANIEBIET</t>
  </si>
  <si>
    <t>0909 644 6126</t>
  </si>
  <si>
    <t>KPP 105 XA</t>
  </si>
  <si>
    <t>0809 909 0260</t>
  </si>
  <si>
    <t>AKL 39 YY</t>
  </si>
  <si>
    <t>0706 877 3802</t>
  </si>
  <si>
    <t>JJJ 608 XA</t>
  </si>
  <si>
    <t>0706 588 8447</t>
  </si>
  <si>
    <t>XB 833 YLA</t>
  </si>
  <si>
    <t>0809 688 6663</t>
  </si>
  <si>
    <t>TOTAL FOR INDEPENDENT MARKETERS (24 TRUCKS)</t>
  </si>
  <si>
    <t>TOTAL FOR INDEPENDENT MARKETERS (00 TRUCKS)</t>
  </si>
  <si>
    <t>DAILY PMS LOADING AT NORTHWEST TERMINAL CALABAR ON 17TH MARCH, 2017</t>
  </si>
  <si>
    <t>AJL 291 XD</t>
  </si>
  <si>
    <t>BMT 10 XA</t>
  </si>
  <si>
    <t>0810 916 3540</t>
  </si>
  <si>
    <t>IKOT ABASI ROAD, IKOT ABASI</t>
  </si>
  <si>
    <t>DEK OIL</t>
  </si>
  <si>
    <t>0703 491 5586</t>
  </si>
  <si>
    <t>0809 311 8435</t>
  </si>
  <si>
    <t>XP 339 KTU</t>
  </si>
  <si>
    <t>0802 231 9743</t>
  </si>
  <si>
    <t>0806 570 8740</t>
  </si>
  <si>
    <t>XB 337 KRK</t>
  </si>
  <si>
    <t>0803 219 5438</t>
  </si>
  <si>
    <t>CR0SS-RIVER</t>
  </si>
  <si>
    <t>UWEM</t>
  </si>
  <si>
    <t>0809 497 5428</t>
  </si>
  <si>
    <t>ABJ 834 YJ</t>
  </si>
  <si>
    <t>0803 568 6612</t>
  </si>
  <si>
    <t>KING</t>
  </si>
  <si>
    <t>0817 660 2004</t>
  </si>
  <si>
    <t>JJN 728 XB</t>
  </si>
  <si>
    <t xml:space="preserve"> 0803 633 4057</t>
  </si>
  <si>
    <t>KTU 384 XC</t>
  </si>
  <si>
    <t>UCHE</t>
  </si>
  <si>
    <t>0806 139 9147</t>
  </si>
  <si>
    <t>AGIMS</t>
  </si>
  <si>
    <t>JMT 926 XA</t>
  </si>
  <si>
    <t>PROMISE</t>
  </si>
  <si>
    <t>0809 498 2399</t>
  </si>
  <si>
    <t>0802 577 1602</t>
  </si>
  <si>
    <t>0806 809 0340</t>
  </si>
  <si>
    <t>0803  704 8919</t>
  </si>
  <si>
    <t>KJA 51 XB</t>
  </si>
  <si>
    <t>0816 550 2184</t>
  </si>
  <si>
    <t>RBC 170 ZS</t>
  </si>
  <si>
    <t>0703 106 9583</t>
  </si>
  <si>
    <t>0806 402 5029</t>
  </si>
  <si>
    <t>NEISON</t>
  </si>
  <si>
    <t>XT 207 BDG</t>
  </si>
  <si>
    <t>STEVEGRAD</t>
  </si>
  <si>
    <t>XA 304 AFM</t>
  </si>
  <si>
    <t>IKOT EKPENE ROAD, UYO</t>
  </si>
  <si>
    <t>0706 694 9080</t>
  </si>
  <si>
    <t>MUTU</t>
  </si>
  <si>
    <t>0810 181 9760</t>
  </si>
  <si>
    <t>XA 409 KPQ</t>
  </si>
  <si>
    <t>XL 236 ABJ</t>
  </si>
  <si>
    <t>0803 717 8342</t>
  </si>
  <si>
    <t>0703 079 3177</t>
  </si>
  <si>
    <t>OBEMEO</t>
  </si>
  <si>
    <t>XB 248 FKA</t>
  </si>
  <si>
    <t>NAJWA</t>
  </si>
  <si>
    <t>WINIFRED</t>
  </si>
  <si>
    <t>0806 652 5470</t>
  </si>
  <si>
    <t>LACSON</t>
  </si>
  <si>
    <t>FRIMON</t>
  </si>
  <si>
    <t>0803 693 6595</t>
  </si>
  <si>
    <t>KJA 778 XB</t>
  </si>
  <si>
    <t>0803 501 7517</t>
  </si>
  <si>
    <t>0703 660 9983</t>
  </si>
  <si>
    <t>0909 534 6054</t>
  </si>
  <si>
    <t>0817 266 3552</t>
  </si>
  <si>
    <t>MUS 330 XC</t>
  </si>
  <si>
    <t>0706 181 4933</t>
  </si>
  <si>
    <t>XZ 784 AGL</t>
  </si>
  <si>
    <t>OKOHA</t>
  </si>
  <si>
    <t>0905 372 7504</t>
  </si>
  <si>
    <t>0802 411 9913</t>
  </si>
  <si>
    <t>MBET</t>
  </si>
  <si>
    <t>0812 345 6987</t>
  </si>
  <si>
    <t>ETU 154 XA</t>
  </si>
  <si>
    <t>0703 578 8816</t>
  </si>
  <si>
    <t>UYO RD, UYO</t>
  </si>
  <si>
    <t>CHIJIOKE</t>
  </si>
  <si>
    <t>0703 491 5568</t>
  </si>
  <si>
    <t>XR 333 FKJ</t>
  </si>
  <si>
    <t>0816 988 1903</t>
  </si>
  <si>
    <t>0703 672 0059</t>
  </si>
  <si>
    <t>NDUBUISI</t>
  </si>
  <si>
    <t>0803 662 7152</t>
  </si>
  <si>
    <t>IKOT EKPENE RD, UYO</t>
  </si>
  <si>
    <t>DAILY PMS LOADING AT NORTHWEST TERMINAL CALABAR ON 20TH MARCH, 2017</t>
  </si>
  <si>
    <t>TOTAL FOR INDEPENDENT MARKETERS (31 TRUCKS)</t>
  </si>
  <si>
    <t>TOTAL FOR INDEPENDENT MARKETERS (37 TRUCKS)</t>
  </si>
  <si>
    <t>TOTAL FOR INDEPENDENT MARKETERS (20 TRUCKS)</t>
  </si>
  <si>
    <t>TOTAL FOR INDEPENDENT MARKETERS (08 TRUCKS)</t>
  </si>
  <si>
    <t>0806 826 6465</t>
  </si>
  <si>
    <t>0803 650 6295</t>
  </si>
  <si>
    <t>0806 586 4910</t>
  </si>
  <si>
    <t>MKA 835 ZF</t>
  </si>
  <si>
    <t>ABAZI</t>
  </si>
  <si>
    <t>0803 057 4750</t>
  </si>
  <si>
    <t>KJA 09 XU</t>
  </si>
  <si>
    <t>0806 600 0355</t>
  </si>
  <si>
    <t>0806 671 4770</t>
  </si>
  <si>
    <t>AKD 111 XH</t>
  </si>
  <si>
    <t>0807 624 0478</t>
  </si>
  <si>
    <t>MKA 839 ZF</t>
  </si>
  <si>
    <t>ABRAZI</t>
  </si>
  <si>
    <t>0803 050 0366</t>
  </si>
  <si>
    <t>MKA 843 ZF</t>
  </si>
  <si>
    <t>JUNEDU</t>
  </si>
  <si>
    <t>0806 565 1020</t>
  </si>
  <si>
    <t>TKP 696 XA</t>
  </si>
  <si>
    <t>ABC 555 XC</t>
  </si>
  <si>
    <t>SULEJA</t>
  </si>
  <si>
    <t>ILIYIA</t>
  </si>
  <si>
    <t>0803 611 1121</t>
  </si>
  <si>
    <t>BWR 634 YQ</t>
  </si>
  <si>
    <t>0803 655 0821</t>
  </si>
  <si>
    <t>MKA 838 ZF</t>
  </si>
  <si>
    <t>KWL 888 ZA</t>
  </si>
  <si>
    <t>HAMZA</t>
  </si>
  <si>
    <t>0802 175 3741</t>
  </si>
  <si>
    <t>XA 125 BNS</t>
  </si>
  <si>
    <t>0813 651 4147</t>
  </si>
  <si>
    <t>0810 649 8067</t>
  </si>
  <si>
    <t>PNG 21 XA</t>
  </si>
  <si>
    <t>0803 076 3827</t>
  </si>
  <si>
    <t>KTE 74 XA</t>
  </si>
  <si>
    <t>0703 380 022</t>
  </si>
  <si>
    <t>TOTAL FOR INDEPENDENT MARKETERS (07 TRUCKS)</t>
  </si>
  <si>
    <t>TOTAL LOADED (07 TRUCKS)</t>
  </si>
  <si>
    <t>TOTAL LOADED (  37 TRUCKS)</t>
  </si>
  <si>
    <t>DAILY PMS LOADING AT NORTHWEST TERMINAL CALABAR ON 23RD MARCH, 2017</t>
  </si>
  <si>
    <t>TOTAL LOADED ( 08 TRUCKS)</t>
  </si>
  <si>
    <t>AMAECHI</t>
  </si>
  <si>
    <t>BND 62 XA</t>
  </si>
  <si>
    <t>0803 447 3866</t>
  </si>
  <si>
    <t>ABK 76 XA</t>
  </si>
  <si>
    <t>GEORGE</t>
  </si>
  <si>
    <t>0805 686 3357</t>
  </si>
  <si>
    <t>DAILY PMS LOADING AT NORTHWEST TERMINAL CALABAR ON 24TH MARCH, 2017</t>
  </si>
  <si>
    <t>ADDGAS</t>
  </si>
  <si>
    <t>0816 988 1930</t>
  </si>
  <si>
    <t>DAILY PMS LOADING AT NORTHWEST TERMINAL CALABAR ON 27TH MARCH, 2017</t>
  </si>
  <si>
    <t>LSD 496 XP</t>
  </si>
  <si>
    <t>ANTHONY</t>
  </si>
  <si>
    <t>0806 296 9564</t>
  </si>
  <si>
    <t>0806 455 6874</t>
  </si>
  <si>
    <t>0706 680 1490</t>
  </si>
  <si>
    <t>ANDIEC GLOBAL CONCEPT</t>
  </si>
  <si>
    <t>EMINENCE</t>
  </si>
  <si>
    <t>0806 367 1431</t>
  </si>
  <si>
    <t>KTS 61 XA</t>
  </si>
  <si>
    <t>DAZELL B</t>
  </si>
  <si>
    <t>XA 260 KTS</t>
  </si>
  <si>
    <t>OWO ANAM</t>
  </si>
  <si>
    <t>0806 465 8724</t>
  </si>
  <si>
    <t>DAILY PMS LOADING AT NORTHWEST TERMINAL CALABAR ON 28TH MARCH, 2017</t>
  </si>
  <si>
    <t>JONG LTD</t>
  </si>
  <si>
    <t>UMA 676 YW</t>
  </si>
  <si>
    <t>ARTHUR</t>
  </si>
  <si>
    <t>0803 506 8576</t>
  </si>
  <si>
    <t>ODINAKA</t>
  </si>
  <si>
    <t>0818 748 6830</t>
  </si>
  <si>
    <t>LND 795 XL</t>
  </si>
  <si>
    <t>OBINNA</t>
  </si>
  <si>
    <t>0806 458 5061</t>
  </si>
  <si>
    <t>CONE OIL</t>
  </si>
  <si>
    <t>SSM 644 ZJ</t>
  </si>
  <si>
    <t>KTU 634 XQ</t>
  </si>
  <si>
    <t>EMINENCE LTD</t>
  </si>
  <si>
    <t>0803 675 1208</t>
  </si>
  <si>
    <t>0706 398 8484</t>
  </si>
  <si>
    <t>BABA</t>
  </si>
  <si>
    <t>MARGARET</t>
  </si>
  <si>
    <t>0816 824 5683</t>
  </si>
  <si>
    <t xml:space="preserve"> ANDIEC GLOBAL LTD</t>
  </si>
  <si>
    <t>XA 176 LND</t>
  </si>
  <si>
    <t>THANKGOD ENERGY</t>
  </si>
  <si>
    <t>ABA 732 XA</t>
  </si>
  <si>
    <t>NDUBISI</t>
  </si>
  <si>
    <t>0806 515 6280</t>
  </si>
  <si>
    <t>JJJ 03 XP</t>
  </si>
  <si>
    <t>0803 692 9730</t>
  </si>
  <si>
    <t>EKOSON</t>
  </si>
  <si>
    <t>ECCO INTEGRATED</t>
  </si>
  <si>
    <t>XL 982 KTU</t>
  </si>
  <si>
    <t>JOE</t>
  </si>
  <si>
    <t>0806 587 3775</t>
  </si>
  <si>
    <t>FRED</t>
  </si>
  <si>
    <t>EDIDIONG</t>
  </si>
  <si>
    <t>0806 546 7987</t>
  </si>
  <si>
    <t>EDDY</t>
  </si>
  <si>
    <t>0706 729 2343</t>
  </si>
  <si>
    <t>ABA 733 XA</t>
  </si>
  <si>
    <t>0803 437 9216</t>
  </si>
  <si>
    <t>CHRIVELD</t>
  </si>
  <si>
    <t>SSM 91 XA</t>
  </si>
  <si>
    <t>TOTAL FOR INDEPENDENT MARKETERS (13 TRUCKS)</t>
  </si>
  <si>
    <t>CHIBUZOR</t>
  </si>
  <si>
    <t>0703 100 6347</t>
  </si>
  <si>
    <t>LEO</t>
  </si>
  <si>
    <t>0806 344 4494</t>
  </si>
  <si>
    <t>0818 228 2265</t>
  </si>
  <si>
    <t>CHRISTY</t>
  </si>
  <si>
    <t>0803 740 8878</t>
  </si>
  <si>
    <t>LAGOS</t>
  </si>
  <si>
    <t>ABRAHAM</t>
  </si>
  <si>
    <t>0802 751 0744</t>
  </si>
  <si>
    <t>0818 661 9567</t>
  </si>
  <si>
    <t>ANIEMA</t>
  </si>
  <si>
    <t>JONG NIG</t>
  </si>
  <si>
    <t>NTE 37 XA</t>
  </si>
  <si>
    <t>ANA 72 XA</t>
  </si>
  <si>
    <t>0703  797 2905</t>
  </si>
  <si>
    <t>0907 115 4969</t>
  </si>
  <si>
    <t>0803 338 0085</t>
  </si>
  <si>
    <t>APP 82 XL</t>
  </si>
  <si>
    <t>JONG</t>
  </si>
  <si>
    <t>0703 435 9049</t>
  </si>
  <si>
    <t>MKA 840 ZF</t>
  </si>
  <si>
    <t>SALE</t>
  </si>
  <si>
    <t>0909 676 2724</t>
  </si>
  <si>
    <t>TOTAL FOR INDEPENDENT MARKETERS (14 TRUCKS)</t>
  </si>
  <si>
    <t>TOTAL LOADED (14 TRUCKS)</t>
  </si>
  <si>
    <t>ANOFOBI</t>
  </si>
  <si>
    <t>LND 176 XM</t>
  </si>
  <si>
    <t>ELIJAH</t>
  </si>
  <si>
    <t>0803 092 6125</t>
  </si>
  <si>
    <t>LSD 236 XE</t>
  </si>
  <si>
    <t>AHUNANYA</t>
  </si>
  <si>
    <t>0814 651 5395</t>
  </si>
  <si>
    <t>TOTAL FOR INDEPENDENT MARKETERS (04 TRUCKS)</t>
  </si>
  <si>
    <t>TOTAL LOADED (04 TRUCKS)</t>
  </si>
  <si>
    <t>DAILY PMS LOADING AT NORTHWEST TERMINAL CALABAR ON 29TH MARCH, 2017</t>
  </si>
  <si>
    <t>DAILY PMS LOADING AT NORTHWEST TERMINAL CALABAR ON 30TH MARCH, 2017</t>
  </si>
  <si>
    <t>AKD 927 XC</t>
  </si>
  <si>
    <t>0803 893 9500</t>
  </si>
  <si>
    <t>0813 183 0169</t>
  </si>
  <si>
    <t>MICHAEL</t>
  </si>
  <si>
    <t>SHERIFF</t>
  </si>
  <si>
    <t>0810 541 0966</t>
  </si>
  <si>
    <t>TOTAL LOADED ( 03TRUCKS)</t>
  </si>
  <si>
    <t>TOTAL FOR INDEPENDENT MARKETERS (03 TRUCKS)</t>
  </si>
  <si>
    <t>DAILY PMS LOADING AT NORTHWEST TERMINAL CALABAR ON 1ST APRIL, 2017</t>
  </si>
  <si>
    <t>UDDYKING OIL</t>
  </si>
  <si>
    <t>TOTAL LOADED (09 TRUCKS)</t>
  </si>
  <si>
    <t>TOTAL FOR INDEPENDENT MARKETERS (09 TRUCKS)</t>
  </si>
  <si>
    <t>BEULAVEZ</t>
  </si>
  <si>
    <t>0908 128 1805</t>
  </si>
  <si>
    <t>DNG 321 XA</t>
  </si>
  <si>
    <t>ENU 547 ZH</t>
  </si>
  <si>
    <t>0906 789 7170</t>
  </si>
  <si>
    <t>DAILY PMS LOADING AT NORTHWEST TERMINAL CALABAR ON 4TH APRIL, 2017</t>
  </si>
  <si>
    <t>TOTAL FOR INDEPENDENT MARKETERS (06 TRUCKS)</t>
  </si>
  <si>
    <t>TOTAL LOADED ( 06 TRUCKS)</t>
  </si>
  <si>
    <t>TOTAL LOADED ( 11 TRUCKS)</t>
  </si>
  <si>
    <t>TOTAL FOR INDEPENDENT MARKETERS (11 TRUCKS)</t>
  </si>
  <si>
    <t>TOTAL LOADED ( 20 TRUCKS)</t>
  </si>
  <si>
    <t>TOTAL LOADED ( 31 TRUCKS)</t>
  </si>
  <si>
    <t>TOTAL LOADED ( 24 TRUCKS)</t>
  </si>
  <si>
    <t>TOTAL LOADED ( 07 TRUCKS)</t>
  </si>
  <si>
    <t>EFE 188 XA</t>
  </si>
  <si>
    <t>TOTAL LOADED (08 TRUCKS)</t>
  </si>
  <si>
    <t>BDG 235 XA</t>
  </si>
  <si>
    <t>KSF 197 XL</t>
  </si>
  <si>
    <t>XT 160 BDG</t>
  </si>
  <si>
    <t>XA 988 KMR</t>
  </si>
  <si>
    <t>AKP 47 XA</t>
  </si>
  <si>
    <t>XA 300 PNG</t>
  </si>
  <si>
    <t>BWR 740 XA</t>
  </si>
  <si>
    <t>GWW 430 XA</t>
  </si>
  <si>
    <t>TOTAL FOR INDEPENDENT MARKETERS (16 TRUCKS)</t>
  </si>
  <si>
    <t>TOTAL LOADED (16 TRUCKS)</t>
  </si>
  <si>
    <t>YLA 261 XA</t>
  </si>
  <si>
    <t>XX 844 PHC</t>
  </si>
  <si>
    <t>LND 841 XQ</t>
  </si>
  <si>
    <t>ABA 636  XA</t>
  </si>
  <si>
    <t xml:space="preserve"> XX 75 FKJ</t>
  </si>
  <si>
    <t>0803 932 2186</t>
  </si>
  <si>
    <t>0703  660 9983</t>
  </si>
  <si>
    <t>DAILY PMS LOADING AT NORTHWEST TERMINAL CALABAR ON 5TH APRIL, 2017</t>
  </si>
  <si>
    <t>DAILY PMS LOADING AT NORTHWEST TERMINAL CALABAR ON 6TH APRIL, 2017</t>
  </si>
  <si>
    <t>EKY 296 XY</t>
  </si>
  <si>
    <t>EKY 297 XY</t>
  </si>
  <si>
    <t>ANEFIOK</t>
  </si>
  <si>
    <t>HYCINTH</t>
  </si>
  <si>
    <t>DAILY PMS LOADING AT NORTHWEST TERMINAL CALABAR ON 31ST MARCH, 2017</t>
  </si>
  <si>
    <t>KMM 231 XA</t>
  </si>
  <si>
    <t>MIZANK SQUARE</t>
  </si>
  <si>
    <t>JONG NIG LTD</t>
  </si>
  <si>
    <t>0803 706 7433</t>
  </si>
  <si>
    <t>0703 540 4821</t>
  </si>
  <si>
    <t>ABJ 159 XD</t>
  </si>
  <si>
    <t>0803 111 6520</t>
  </si>
  <si>
    <t>ZAR 815 XA</t>
  </si>
  <si>
    <t>DAUDA</t>
  </si>
  <si>
    <t>0803 586 9094</t>
  </si>
  <si>
    <t>0808 440 3511</t>
  </si>
  <si>
    <t>LND 794 XL</t>
  </si>
  <si>
    <t>0806 469 6929</t>
  </si>
  <si>
    <t>LND 796 XL</t>
  </si>
  <si>
    <t>DONATUS</t>
  </si>
  <si>
    <t>0703 577 2730</t>
  </si>
  <si>
    <t>TOTAL LOADED ( 09 TRUCKS)</t>
  </si>
  <si>
    <t>DAILY PMS LOADING AT NORTHWESRT TERMINAL CALABAR ON 21ST MARCH, 2017</t>
  </si>
  <si>
    <t>DAILY PMS LOADING AT NORTHWEST TERMINAL CALABAR ON 22ND MARCH, 2017</t>
  </si>
  <si>
    <t>BBG 397 XA</t>
  </si>
  <si>
    <t>0909 524 1601</t>
  </si>
  <si>
    <t>SSM 747 ZJ</t>
  </si>
  <si>
    <t>0808 175 3741</t>
  </si>
  <si>
    <t>0909 561 7418</t>
  </si>
  <si>
    <t>ANDIEC</t>
  </si>
  <si>
    <t>OFFIONG</t>
  </si>
  <si>
    <t>EL DONEZ</t>
  </si>
  <si>
    <t>BDG 753 XB</t>
  </si>
  <si>
    <t>KMM 11 XA</t>
  </si>
  <si>
    <t>DOZZMAN</t>
  </si>
  <si>
    <t>STANEL PET</t>
  </si>
  <si>
    <t>LSD 301 XL</t>
  </si>
  <si>
    <t>DAILY PMS LOADING AT NORTHWEST TERMINAL CALABAR ON 7TH APRIL, 2017</t>
  </si>
  <si>
    <t>0703 430 6919</t>
  </si>
  <si>
    <t>0703 079 5839</t>
  </si>
  <si>
    <t>0703 968 9584</t>
  </si>
  <si>
    <t>0708 825 9362</t>
  </si>
  <si>
    <t>ABA 636 XA</t>
  </si>
  <si>
    <t>DAILY PMS LOADING AT NORTHWEST TERMINAL CALABAR ON 10TH APRIL, 2017</t>
  </si>
  <si>
    <t>AGBOR</t>
  </si>
  <si>
    <t>STANEL</t>
  </si>
  <si>
    <t>ABC 632 XC</t>
  </si>
  <si>
    <t>BSA 55 XJ</t>
  </si>
  <si>
    <t>0806 560 2128</t>
  </si>
  <si>
    <t>WILFRED</t>
  </si>
  <si>
    <t>0803 414 2649</t>
  </si>
  <si>
    <t>ENO</t>
  </si>
  <si>
    <t>0817 160 5895</t>
  </si>
  <si>
    <t>0706 444 4688</t>
  </si>
  <si>
    <t>ABABA</t>
  </si>
  <si>
    <t>0803 550 5347</t>
  </si>
  <si>
    <t>0806 851 4989</t>
  </si>
  <si>
    <t>DAILY PMS LOADING AT NORTHWEST TERMINAL CALABAR ON 11TH APRIL, 2017</t>
  </si>
  <si>
    <t>XX 335 MUS</t>
  </si>
  <si>
    <t>DAILY PMS LOADING AT NORTHWEST TERMINAL CALABAR ON 12TH APRIL, 2017</t>
  </si>
  <si>
    <t>TOTAL LOADED (03 TRUCKS)</t>
  </si>
  <si>
    <t>DAILY PMS LOADING AT NORTHWEST TERMINAL CALABAR ON 13TH APRIL, 2017</t>
  </si>
  <si>
    <t>ADDGASS</t>
  </si>
  <si>
    <t>0909 495 9428</t>
  </si>
  <si>
    <t>XF 232 ABA</t>
  </si>
  <si>
    <t>ABA</t>
  </si>
  <si>
    <t>NTASON</t>
  </si>
  <si>
    <t>0903 835 0151</t>
  </si>
  <si>
    <t>TOTAL FOR INDEPENDENT MARKETERS (02 TRUCKS)</t>
  </si>
  <si>
    <t>TOTAL LOADED (02 TRUCKS)</t>
  </si>
  <si>
    <t>0806 747 9923</t>
  </si>
  <si>
    <t>0806 353 1291</t>
  </si>
  <si>
    <t>ETABASS</t>
  </si>
  <si>
    <t>RBC 327 ZS</t>
  </si>
  <si>
    <t>0802 687 5289</t>
  </si>
  <si>
    <t>BKS 227 XA</t>
  </si>
  <si>
    <t>JAMES</t>
  </si>
  <si>
    <t>0806 389 9187</t>
  </si>
  <si>
    <t>ILARIA</t>
  </si>
  <si>
    <t>ATALE</t>
  </si>
  <si>
    <t>ABE 31 XA</t>
  </si>
  <si>
    <t>FLEX</t>
  </si>
  <si>
    <t>0703 372 4369</t>
  </si>
  <si>
    <t>EPE 932 XA</t>
  </si>
  <si>
    <t>NONSO</t>
  </si>
  <si>
    <t>0703 753 4383</t>
  </si>
  <si>
    <t>TOTAL LOADED ( 16 TRUCKS)</t>
  </si>
  <si>
    <t>DAILY PMS LOADING AT NORTHWEST TERMINAL CALABAR ON 18TH APRIL, 2017</t>
  </si>
  <si>
    <t>DAILY PMS LOADING AT NORTHWEST TERMINAL CALABAR ON 19TH APRIL, 2017</t>
  </si>
  <si>
    <t>0708 333 0310</t>
  </si>
  <si>
    <t>MOBIL</t>
  </si>
  <si>
    <t>UMA 98 YW</t>
  </si>
  <si>
    <t>ABAK RD, UYO</t>
  </si>
  <si>
    <t>LINUS</t>
  </si>
  <si>
    <t>0803 792 2030</t>
  </si>
  <si>
    <t>T0TAL FOR MAJOR MARKETERS (05 TRUCKS)</t>
  </si>
  <si>
    <t>TOTAL LOADED ( 10 TRUCKS)</t>
  </si>
  <si>
    <t>K'ALA ROAD, OGOJA</t>
  </si>
  <si>
    <t>M/M H-WAY, CALABAR.</t>
  </si>
  <si>
    <t>STYTUN</t>
  </si>
  <si>
    <t>OBUBRA JUNCTION, OBUBRA</t>
  </si>
  <si>
    <t>MIKI-MIKI</t>
  </si>
  <si>
    <t>XA 401 KTA</t>
  </si>
  <si>
    <t>KM 11 IKOM/CAL H/WAY, IKOM</t>
  </si>
  <si>
    <t>EJEMA</t>
  </si>
  <si>
    <t>0812 574 4522</t>
  </si>
  <si>
    <t>AGL 468 XF</t>
  </si>
  <si>
    <t>NJAJI JUNCTION, AMASARI</t>
  </si>
  <si>
    <t>UDOH</t>
  </si>
  <si>
    <t>0816 702 8360</t>
  </si>
  <si>
    <t>ORPET</t>
  </si>
  <si>
    <t>EZA 71 XA</t>
  </si>
  <si>
    <t>69 NELSON MANDELA RD, CALABAR</t>
  </si>
  <si>
    <t>OBIDASO</t>
  </si>
  <si>
    <t>0703 752 1992</t>
  </si>
  <si>
    <t>EMSA PET</t>
  </si>
  <si>
    <t>XA 227 KAM</t>
  </si>
  <si>
    <t>CAL-ITU H/WAY, ODUKPANI</t>
  </si>
  <si>
    <t>55 MARINA RD, ORON</t>
  </si>
  <si>
    <t>IDONGESIT</t>
  </si>
  <si>
    <t>0816 210 1310</t>
  </si>
  <si>
    <t>TOTAL FOR INDEPENDENT MARKETERS (05 TRUCKS)</t>
  </si>
  <si>
    <t>DAILY PMS LOADING AT NORTHWEST TERMINAL CALABAR ON 2OTH APRIL, 2017</t>
  </si>
  <si>
    <t>vessel receipt:        figure  8,468,561 litres was received on the 10th April,2017.Total OPENING STOCK IS 11,420,417 LITRES</t>
  </si>
  <si>
    <t>N:B</t>
  </si>
  <si>
    <t>TOGETHER CITY</t>
  </si>
  <si>
    <t>XB 333 FKJ</t>
  </si>
  <si>
    <t>CHYDEZ</t>
  </si>
  <si>
    <t>OGOJA</t>
  </si>
  <si>
    <t>EKORI</t>
  </si>
  <si>
    <t>0816 296 1696</t>
  </si>
  <si>
    <t>AKAMKPA</t>
  </si>
  <si>
    <t>EXPRESS AFRICANA</t>
  </si>
  <si>
    <t>BASSEY</t>
  </si>
  <si>
    <t>0803 468 0512</t>
  </si>
  <si>
    <t>0902 448 4788</t>
  </si>
  <si>
    <t>REPRINTO</t>
  </si>
  <si>
    <t>MKPAT ENIN</t>
  </si>
  <si>
    <t>V &amp; E</t>
  </si>
  <si>
    <t>UYY 176 XA</t>
  </si>
  <si>
    <t>UYO</t>
  </si>
  <si>
    <t>0803 058 8892</t>
  </si>
  <si>
    <t>BJE 170 XA</t>
  </si>
  <si>
    <t>ORON</t>
  </si>
  <si>
    <t>0806 976 7443</t>
  </si>
  <si>
    <t>XA 232 EFE</t>
  </si>
  <si>
    <t>COINS</t>
  </si>
  <si>
    <t>0701 115 7226</t>
  </si>
  <si>
    <t>AJL 193 XD</t>
  </si>
  <si>
    <t>0817 251 6480</t>
  </si>
  <si>
    <t>T0TAL FOR MAJOR MARKETERS (04 TRUCKS)</t>
  </si>
  <si>
    <t>TOTAL LOADED (13 TRUCKS)</t>
  </si>
  <si>
    <t>XB 333 KRK</t>
  </si>
  <si>
    <t>DAILY PMS LOADING AT NORTHWEST TERMINAL CALABAR ON 21ST APRIL, 2017</t>
  </si>
  <si>
    <t>A. U. SHAWA</t>
  </si>
  <si>
    <t>0803 655 1836</t>
  </si>
  <si>
    <t>MOLOMPET</t>
  </si>
  <si>
    <t>EE &amp; A</t>
  </si>
  <si>
    <t>JONYSON</t>
  </si>
  <si>
    <t>UBJ 44 XA</t>
  </si>
  <si>
    <t>CLEMENT</t>
  </si>
  <si>
    <t>0805 882 1152</t>
  </si>
  <si>
    <t>TOTAL FOR INDEPENDENT MARKETERS (15 TRUCKS)</t>
  </si>
  <si>
    <t>T0TAL FOR MAJOR MARKETERS (02 TRUCKS)</t>
  </si>
  <si>
    <t>TOTAL LOADED ( 17 TRUCKS)</t>
  </si>
  <si>
    <t>DAILY PMS LOADING AT NORTHWEST TERMINAL CALABAR ON 24TH APRIL, 2017</t>
  </si>
  <si>
    <t>XK 420 LSR</t>
  </si>
  <si>
    <t>0803 513 6349</t>
  </si>
  <si>
    <t>BJE 211 XA</t>
  </si>
  <si>
    <t>XB 163 YLA</t>
  </si>
  <si>
    <t>MOH'D</t>
  </si>
  <si>
    <t>0806 309 2806</t>
  </si>
  <si>
    <t>BARMANGA</t>
  </si>
  <si>
    <t>0806 727 2846</t>
  </si>
  <si>
    <t>0708 136 6882</t>
  </si>
  <si>
    <t>0811 972 5521</t>
  </si>
  <si>
    <t>0902 194 5292</t>
  </si>
  <si>
    <t>0803 513 7699</t>
  </si>
  <si>
    <t>XA 220 BJE</t>
  </si>
  <si>
    <t>AYI</t>
  </si>
  <si>
    <t>0817 512 0203</t>
  </si>
  <si>
    <t>IKOM</t>
  </si>
  <si>
    <t>AKPABUYO</t>
  </si>
  <si>
    <t>ABRASHI</t>
  </si>
  <si>
    <t>DAILY PMS LOADING AT NORTHWEST TERMINAL CALABAR ON 25TH APRIL, 2017</t>
  </si>
  <si>
    <t>JAMILU</t>
  </si>
  <si>
    <t>0906 776 4922</t>
  </si>
  <si>
    <t>KRD 402 XAB</t>
  </si>
  <si>
    <t>DAILY PMS LOADING AT NORTHWEST TERMINAL CALABAR ON 26TH APRIL, 2017</t>
  </si>
  <si>
    <t>TOTAL LOADED ( 05 TRUCKS)</t>
  </si>
  <si>
    <t>DAILY PMS LOADING AT NORTHWEST TERMINAL CALABAR ON 27TH APRIL, 2017</t>
  </si>
  <si>
    <t>DAN KANO</t>
  </si>
  <si>
    <t>BJE 05 XA</t>
  </si>
  <si>
    <t>KJA 46 XC</t>
  </si>
  <si>
    <t>RHEZY</t>
  </si>
  <si>
    <t>0803 065 0735</t>
  </si>
  <si>
    <t>0905 003 4699</t>
  </si>
  <si>
    <t>DAILY PMS LOADING AT NORTHWEST TERMINAL CALABAR ON 28TH APRIL, 2017</t>
  </si>
  <si>
    <t>DAILY PMS LOADING AT NORTHWEST TERMINAL CALABAR ON 2ND MAY, 2017</t>
  </si>
  <si>
    <t>TOTAL FOR INDEPENDENT MARKETERS (10 TRUCKS)</t>
  </si>
  <si>
    <t>TOTAL LOADED (10 TRUCKS)</t>
  </si>
  <si>
    <t>YUSUF</t>
  </si>
  <si>
    <t>0803 338 1069</t>
  </si>
  <si>
    <t>MALLERI</t>
  </si>
  <si>
    <t>J0HN</t>
  </si>
  <si>
    <t>0810 577 8685</t>
  </si>
  <si>
    <t>07003 806 7588</t>
  </si>
  <si>
    <t>AAA 818 XP</t>
  </si>
  <si>
    <t>0813 579 5399</t>
  </si>
  <si>
    <t>NTASSON</t>
  </si>
  <si>
    <t>0802 751 4470</t>
  </si>
  <si>
    <t>YLA 64 XM</t>
  </si>
  <si>
    <t>COMFORT</t>
  </si>
  <si>
    <t>0706 665 9517</t>
  </si>
  <si>
    <t>TOTAL LOADED ( 04TRUCKS)</t>
  </si>
  <si>
    <t>NCH 227 XA</t>
  </si>
  <si>
    <t>RHEMA</t>
  </si>
  <si>
    <t>0816 060 6911</t>
  </si>
  <si>
    <t>0805 177 6973</t>
  </si>
  <si>
    <t>0803 863 6995</t>
  </si>
  <si>
    <t>0816 520 2754</t>
  </si>
  <si>
    <t>0806 958 5720</t>
  </si>
  <si>
    <t>0902 975 9825</t>
  </si>
  <si>
    <t>0816  988 1903</t>
  </si>
  <si>
    <t>0810 916 3504</t>
  </si>
  <si>
    <t>TOTAL FOR INDEPENDENT MARKETERS (12 TRUCKS)</t>
  </si>
  <si>
    <t>TOTAL LOADED (12 TRUCKS)</t>
  </si>
  <si>
    <t>DAILY PMS LOADING AT NORTHWEST TERMINAL CALABAR ON 8TH MAY, 2017</t>
  </si>
  <si>
    <t>AAA 109 XD</t>
  </si>
  <si>
    <t>DAILY PMS LOADING AT NORTHWEST TERMINAL CALABAR ON 9TH MAY, 2017</t>
  </si>
  <si>
    <t>RAPHGRASONS</t>
  </si>
  <si>
    <t>KUNLE</t>
  </si>
  <si>
    <t xml:space="preserve">KRD 457 XB </t>
  </si>
  <si>
    <t>ABA 788 YG</t>
  </si>
  <si>
    <t>NELSON</t>
  </si>
  <si>
    <t>DAILY PMS LOADING AT NORTHWEST TERMINAL CALABAR ON 10TH MAY, 2017</t>
  </si>
  <si>
    <t>PORT-HARCOURT</t>
  </si>
  <si>
    <t>0705 036 7891</t>
  </si>
  <si>
    <t>0806 744 5602</t>
  </si>
  <si>
    <t>0906 764 2671</t>
  </si>
  <si>
    <t>0803 097 6233</t>
  </si>
  <si>
    <t>AUQ  43 XA</t>
  </si>
  <si>
    <t>GGE 356 XA</t>
  </si>
  <si>
    <t>JAL 101 XA</t>
  </si>
  <si>
    <t>POPULAR</t>
  </si>
  <si>
    <t>0810 662 2064</t>
  </si>
  <si>
    <t>ENU 359 YA</t>
  </si>
  <si>
    <t>0803 513 9934</t>
  </si>
  <si>
    <t>07O3 577 2730</t>
  </si>
  <si>
    <t>0706 778 6805</t>
  </si>
  <si>
    <t>EZA 293 XA</t>
  </si>
  <si>
    <t>EZA 294 XA</t>
  </si>
  <si>
    <t>NAPON</t>
  </si>
  <si>
    <t>0909 656 6402</t>
  </si>
  <si>
    <t>XA 452 BKS</t>
  </si>
  <si>
    <t>NSIMA</t>
  </si>
  <si>
    <t>0806 411 5122</t>
  </si>
  <si>
    <t>TOTAL FOR INDEPENDENT MARKETERS (17 TRUCKS)</t>
  </si>
  <si>
    <t>AUSMA OIL</t>
  </si>
  <si>
    <t>TRANS-S0SSA</t>
  </si>
  <si>
    <t>0817 172 8244</t>
  </si>
  <si>
    <t>GME 256 XB</t>
  </si>
  <si>
    <t>ISAKA</t>
  </si>
  <si>
    <t>3456 349</t>
  </si>
  <si>
    <t>0703 797 2985</t>
  </si>
  <si>
    <t>0803 466 4669</t>
  </si>
  <si>
    <t>FGG 172 YR</t>
  </si>
  <si>
    <t>ASAI</t>
  </si>
  <si>
    <t>0816 587 9012</t>
  </si>
  <si>
    <t>MALSON</t>
  </si>
  <si>
    <t>FKJ 04 XP</t>
  </si>
  <si>
    <t>LSR 590 XR</t>
  </si>
  <si>
    <t>0703 327 1673</t>
  </si>
  <si>
    <t>SYLVESTER</t>
  </si>
  <si>
    <t>0806 306 6862</t>
  </si>
  <si>
    <t>XZ 876 EKY</t>
  </si>
  <si>
    <t xml:space="preserve">RIQUEST </t>
  </si>
  <si>
    <t>GWA 835 YE</t>
  </si>
  <si>
    <t>0817 624 2435</t>
  </si>
  <si>
    <t>YRR 43 XA</t>
  </si>
  <si>
    <t>0802 929 0794</t>
  </si>
  <si>
    <t>AKP 181 XA</t>
  </si>
  <si>
    <t>0706 563 4465</t>
  </si>
  <si>
    <t>0803 363 0034</t>
  </si>
  <si>
    <t>0703 437 1580</t>
  </si>
  <si>
    <t>XJ 464 RSH</t>
  </si>
  <si>
    <t>GGU  272 XA</t>
  </si>
  <si>
    <t>XR  754 ABJ</t>
  </si>
  <si>
    <t>0813 216 5471</t>
  </si>
  <si>
    <t>TOTAL FOR INDEPENDENT MARKETERS (25 TRUCKS)</t>
  </si>
  <si>
    <t>TOTAL LOADED ( 25 TRUCKS)</t>
  </si>
  <si>
    <t>DAILY PMS LOADING AT NORTHWEST TERMINAL CALABAR ON 11TH MAY, 2017</t>
  </si>
  <si>
    <t>0803 388 6172</t>
  </si>
  <si>
    <t>TRANS SOSSA</t>
  </si>
  <si>
    <t>0906 373 5707</t>
  </si>
  <si>
    <t>CKK 146 XA</t>
  </si>
  <si>
    <t>BALA</t>
  </si>
  <si>
    <t>0706 600 2662</t>
  </si>
  <si>
    <t>0810 581 8683</t>
  </si>
  <si>
    <t>EFE 263 XA</t>
  </si>
  <si>
    <t>ABUBAKAR</t>
  </si>
  <si>
    <t>0803 695 7106</t>
  </si>
  <si>
    <t>ASUQUO</t>
  </si>
  <si>
    <t>0806 340 9588</t>
  </si>
  <si>
    <t>XT I60 BDG</t>
  </si>
  <si>
    <t>AKD 472 XS</t>
  </si>
  <si>
    <t>STONE</t>
  </si>
  <si>
    <t>UMA 678 YW</t>
  </si>
  <si>
    <t>APP 81 XL</t>
  </si>
  <si>
    <t>BKS 325 XA</t>
  </si>
  <si>
    <t>OLA</t>
  </si>
  <si>
    <t>0803 370 7200</t>
  </si>
  <si>
    <t>XA 544 DUK</t>
  </si>
  <si>
    <t>SSM 644 ZS</t>
  </si>
  <si>
    <t>BNS 248 XA</t>
  </si>
  <si>
    <t>ZAKARI</t>
  </si>
  <si>
    <t>0808 264 6505</t>
  </si>
  <si>
    <t>CAL 611 XA</t>
  </si>
  <si>
    <t>OJI</t>
  </si>
  <si>
    <t>0803 734 8140</t>
  </si>
  <si>
    <t>0803631 1145</t>
  </si>
  <si>
    <t>OJEKA</t>
  </si>
  <si>
    <t>0909 844 8185</t>
  </si>
  <si>
    <t>DAILY PMS LOADING AT NORTHWEST TERMINAL CALABAR ON 12TH MAY, 2017</t>
  </si>
  <si>
    <t>0703 937 1402</t>
  </si>
  <si>
    <t>TRANS-SOSSA</t>
  </si>
  <si>
    <t xml:space="preserve">EKY 297 XT </t>
  </si>
  <si>
    <t>0809 695 2701</t>
  </si>
  <si>
    <t>BKK 472 XA</t>
  </si>
  <si>
    <t>LSD 299 XL</t>
  </si>
  <si>
    <t>JMT 196 XA</t>
  </si>
  <si>
    <t>EXPI</t>
  </si>
  <si>
    <t>BRA 83 XA</t>
  </si>
  <si>
    <t>XC 344 KTE</t>
  </si>
  <si>
    <t>0803 411 1989</t>
  </si>
  <si>
    <t>BDG 845 XA</t>
  </si>
  <si>
    <t>NAPOLEON</t>
  </si>
  <si>
    <t>XV 747 FKJ</t>
  </si>
  <si>
    <t>LUX</t>
  </si>
  <si>
    <t>0806 619 3288</t>
  </si>
  <si>
    <t>INUSA</t>
  </si>
  <si>
    <t>0706 133 1019</t>
  </si>
  <si>
    <t>0703 419 5586</t>
  </si>
  <si>
    <t>PASCAL</t>
  </si>
  <si>
    <t>0802 371 3143</t>
  </si>
  <si>
    <t>0703 354 6855</t>
  </si>
  <si>
    <t>ALIFOR</t>
  </si>
  <si>
    <t>0803 885 6756</t>
  </si>
  <si>
    <t>TOTAL FOR INDEPENDENT MARKETERS (21 TRUCKS)</t>
  </si>
  <si>
    <t>TOTAL LOADED (21 TRUCKS)</t>
  </si>
  <si>
    <t>DAILY PMS LOADING AT NORTHWEST TERMINAL CALABAR ON 15TH MAY, 2017</t>
  </si>
  <si>
    <t>DAILY PMS LOADING AT NORTHWEST TERMINAL CALABAR ON 16TH MAY, 2017</t>
  </si>
  <si>
    <t>DUK 394 XA</t>
  </si>
  <si>
    <t>HAL 555 YG</t>
  </si>
  <si>
    <t>DAILY PMS LOADING AT NORTHWEST TERMINAL CALABAR ON 17TH MAY, 2017</t>
  </si>
  <si>
    <t>0803 599 8972</t>
  </si>
  <si>
    <t>0702 994 5764</t>
  </si>
  <si>
    <t>EUGENE</t>
  </si>
  <si>
    <t>0806 138 3564</t>
  </si>
  <si>
    <t>v</t>
  </si>
  <si>
    <t>DAILY PMS LOADING AT NORTHWEST TERMINAL CALABAR ON 18TH MAY, 2017</t>
  </si>
  <si>
    <t>TOTAL LOADED (05 TRUCKS)</t>
  </si>
  <si>
    <t>MANDELA</t>
  </si>
  <si>
    <t>0703 927 6766</t>
  </si>
  <si>
    <t>ORJI</t>
  </si>
  <si>
    <t>ALIYU</t>
  </si>
  <si>
    <t>0814 276 4741</t>
  </si>
  <si>
    <t>0806 411 5481</t>
  </si>
  <si>
    <t>OWO-ANAM</t>
  </si>
  <si>
    <t>JORICKS</t>
  </si>
  <si>
    <t xml:space="preserve"> CEAPEES</t>
  </si>
  <si>
    <t>DAILY PMS LOADING AT NORTHWEST TERMINAL CALABAR ON 22ND MAY, 2017</t>
  </si>
  <si>
    <t>DAILY PMS LOADING AT NORTHWEST TERMINAL CALABAR ON 19TH MAY, 2017</t>
  </si>
  <si>
    <t xml:space="preserve">SSM 747 ZJ </t>
  </si>
  <si>
    <t>ENU 223 XD</t>
  </si>
  <si>
    <t>0706 788 6805</t>
  </si>
  <si>
    <t>0703 305 9596</t>
  </si>
  <si>
    <t>XV 44 GGE</t>
  </si>
  <si>
    <t>TOTAL FOR INDEPENDENT MARKETERS (01 TRUCKS)</t>
  </si>
  <si>
    <t>TOTAL LOADED (01 TRUCKS)</t>
  </si>
  <si>
    <t>UGO</t>
  </si>
  <si>
    <t>0803 588 7408</t>
  </si>
  <si>
    <t>DAILY PMS LOADING AT NORTHWEST TERMINAL CALABAR ON 26TH MAY, 2017</t>
  </si>
  <si>
    <t>DAILY PMS LOADING AT NORTHWEST TERMINAL CALABAR ON 2ND JUNE, 2017</t>
  </si>
  <si>
    <t>MBA 445 XA</t>
  </si>
  <si>
    <t>0806 262 0425</t>
  </si>
  <si>
    <t>UNC 525 XA</t>
  </si>
  <si>
    <t>CHINEDU</t>
  </si>
  <si>
    <t>0803 744 9811</t>
  </si>
  <si>
    <t>HAF 951 XA</t>
  </si>
  <si>
    <t>ZAKATAI</t>
  </si>
  <si>
    <t>0803 894 5666</t>
  </si>
  <si>
    <t>DAILY PMS LOADING AT NORTHWEST TERMINAL CALABAR ON 5TH JUNE, 2017</t>
  </si>
  <si>
    <t>0806 969 0523</t>
  </si>
  <si>
    <t>DAILY PMS LOADING AT NORTHWEST TERMINAL CALABAR ON 6TH JUNE, 2017</t>
  </si>
  <si>
    <t>XR 893 ENU</t>
  </si>
  <si>
    <t>ABA 681 YG</t>
  </si>
  <si>
    <t>FRANKLIN</t>
  </si>
  <si>
    <t>0803 757 6732</t>
  </si>
  <si>
    <t xml:space="preserve">YAMOUYUS </t>
  </si>
  <si>
    <t>0806 531 9043</t>
  </si>
  <si>
    <t>DUK 384 XL</t>
  </si>
  <si>
    <t>BUU 908 XA</t>
  </si>
  <si>
    <t>EZA 140 YR</t>
  </si>
  <si>
    <t>MKA 121 ZB</t>
  </si>
  <si>
    <t>AHMED</t>
  </si>
  <si>
    <t>CHIBAL</t>
  </si>
  <si>
    <t>0811 530 0909</t>
  </si>
  <si>
    <t>AQAI</t>
  </si>
  <si>
    <t>0706 953 1220</t>
  </si>
  <si>
    <t>APP 353 XM</t>
  </si>
  <si>
    <t>ONYEKA</t>
  </si>
  <si>
    <t>0806 786 4672</t>
  </si>
  <si>
    <t>YAMAN</t>
  </si>
  <si>
    <t>KUJ 902 XU</t>
  </si>
  <si>
    <t>ABJ 969 YJ</t>
  </si>
  <si>
    <t>0906 953 1220</t>
  </si>
  <si>
    <t>NASIRU</t>
  </si>
  <si>
    <t>0706 788 6808</t>
  </si>
  <si>
    <t>DAILY PMS LOADING AT NORTHWEST TERMINAL CALABAR 7TH JUNE, 2017</t>
  </si>
  <si>
    <t>KJA 469 XC</t>
  </si>
  <si>
    <t>APP 354 XM</t>
  </si>
  <si>
    <t>0703 691 0099</t>
  </si>
  <si>
    <t>DAILY PMS LOADING AT NORTHWEST TERMINAL CALABAR ON 8TH JUNE, 2017</t>
  </si>
  <si>
    <t>GBELURA</t>
  </si>
  <si>
    <t>GWA 586 YE</t>
  </si>
  <si>
    <t>KSF 442 XJ</t>
  </si>
  <si>
    <t>LSR 918 XB</t>
  </si>
  <si>
    <t>JJJ 761 XK</t>
  </si>
  <si>
    <t>WEGBA</t>
  </si>
  <si>
    <t>0805 215 2285</t>
  </si>
  <si>
    <t>0815 745 1150</t>
  </si>
  <si>
    <t>SABAKA</t>
  </si>
  <si>
    <t>0803 784 4732</t>
  </si>
  <si>
    <t>BENIN</t>
  </si>
  <si>
    <t>EDO</t>
  </si>
  <si>
    <t xml:space="preserve">NIGER </t>
  </si>
  <si>
    <t>0906 343 6109</t>
  </si>
  <si>
    <t>KSF 443 XJ</t>
  </si>
  <si>
    <t>GGE 400 XA</t>
  </si>
  <si>
    <t>LSR 18 XQ</t>
  </si>
  <si>
    <t>DAILY PMS LOADING AT NORTHWEST TERMINAL CALABAR ON 9TH JUNE, 2017</t>
  </si>
  <si>
    <t>DAILY PMS LOADING AT NORTHWEST TERMINAL CALABAR ON 12TH JUNE, 2017</t>
  </si>
  <si>
    <t>AUSTINE</t>
  </si>
  <si>
    <t>0906 910 1571</t>
  </si>
  <si>
    <t>0806 463 8615</t>
  </si>
  <si>
    <t>ONE</t>
  </si>
  <si>
    <t>0703 959 4576</t>
  </si>
  <si>
    <t>PETUBLESS</t>
  </si>
  <si>
    <t>KJA 939 XL</t>
  </si>
  <si>
    <t>KJA 942 XL</t>
  </si>
  <si>
    <t>DAILY PMS LOADING AT NORTHWEST TERMINAL CALABAR ON 13TH JUNE, 2017</t>
  </si>
  <si>
    <t>XR 983 ENU</t>
  </si>
  <si>
    <t>AGWO</t>
  </si>
  <si>
    <t>0901 737 6759</t>
  </si>
  <si>
    <t>0814 411 8158</t>
  </si>
  <si>
    <t xml:space="preserve">ABBA </t>
  </si>
  <si>
    <t>TOTAL LOADED (15 TRUCKS)</t>
  </si>
  <si>
    <t>DKA 683 YF</t>
  </si>
  <si>
    <t>DKA 681 YF</t>
  </si>
  <si>
    <t>DKA 680 YF</t>
  </si>
  <si>
    <t>DKA 682 YF</t>
  </si>
  <si>
    <t>KUJ 908 XU</t>
  </si>
  <si>
    <t>KUJ 889 XU</t>
  </si>
  <si>
    <t>0809 225 3620</t>
  </si>
  <si>
    <t>ABDUL</t>
  </si>
  <si>
    <t>0803 641 9132</t>
  </si>
  <si>
    <t>0802 900 5251</t>
  </si>
  <si>
    <t>0809 478 6384</t>
  </si>
  <si>
    <t>TUKUR</t>
  </si>
  <si>
    <t>0816 459 7228</t>
  </si>
  <si>
    <t>0703 081 0707</t>
  </si>
  <si>
    <t>0805 728 3545</t>
  </si>
  <si>
    <t>0817 849 4197</t>
  </si>
  <si>
    <t>FIDELIS</t>
  </si>
  <si>
    <t>0818 361 0115</t>
  </si>
  <si>
    <t>TEMPO</t>
  </si>
  <si>
    <t>0813 277 1184</t>
  </si>
  <si>
    <t>OBEDISE</t>
  </si>
  <si>
    <t>ABE</t>
  </si>
  <si>
    <t>0703 846 6067</t>
  </si>
  <si>
    <t>KUJ 935 XU</t>
  </si>
  <si>
    <t>0703 578 1139</t>
  </si>
  <si>
    <t>BABAA</t>
  </si>
  <si>
    <t>KWL 423 ZA</t>
  </si>
  <si>
    <t>ABDUSA</t>
  </si>
  <si>
    <t>0803 562 7477</t>
  </si>
  <si>
    <t>0706 122 6526</t>
  </si>
  <si>
    <t>0703 909 1248</t>
  </si>
  <si>
    <t>ALHAJI</t>
  </si>
  <si>
    <t>0803 888 8562</t>
  </si>
  <si>
    <t>DKA 685 YF</t>
  </si>
  <si>
    <t>MURTALA</t>
  </si>
  <si>
    <t>0806 224 4846</t>
  </si>
  <si>
    <t>0806 055 0192</t>
  </si>
  <si>
    <t>RBC 173 ZS</t>
  </si>
  <si>
    <t xml:space="preserve">PETER </t>
  </si>
  <si>
    <t>0803 773 6423</t>
  </si>
  <si>
    <t>AGL 237 XE</t>
  </si>
  <si>
    <t>KELECHI</t>
  </si>
  <si>
    <t>0807 605 4900</t>
  </si>
  <si>
    <t>KUJ 914 XU</t>
  </si>
  <si>
    <t>0816 375 5527</t>
  </si>
  <si>
    <t>ABC 78 XC</t>
  </si>
  <si>
    <t>LAWAL</t>
  </si>
  <si>
    <t>0803 081 2073</t>
  </si>
  <si>
    <t>RBC 309 XP</t>
  </si>
  <si>
    <t>0810 241 2225</t>
  </si>
  <si>
    <t>0703 660 9983S</t>
  </si>
  <si>
    <t>FKJ 56 XT</t>
  </si>
  <si>
    <t>YEKWU</t>
  </si>
  <si>
    <t>0706 569 4431</t>
  </si>
  <si>
    <t>TOTAL FOR INDEPENDENT MARKETERS (26 TRUCKS)</t>
  </si>
  <si>
    <t>TOTAL LOADED (26TRUCKS)</t>
  </si>
  <si>
    <t>DAILY PMS LOADING AT NORTHWEST TERMINAL CALABAR ON 14TH JUNE, 2017</t>
  </si>
  <si>
    <t>0706 38 8454</t>
  </si>
  <si>
    <t>ABA 426 YG</t>
  </si>
  <si>
    <t>PROPER</t>
  </si>
  <si>
    <t>UMA 172 ZK</t>
  </si>
  <si>
    <t>KPEKEM</t>
  </si>
  <si>
    <t>0703 865 8375</t>
  </si>
  <si>
    <t>UNC 525 XL</t>
  </si>
  <si>
    <t>0806 524 5093</t>
  </si>
  <si>
    <t>KRK 299 XA</t>
  </si>
  <si>
    <t>CHIDI</t>
  </si>
  <si>
    <t>0703 910 6864</t>
  </si>
  <si>
    <t>KWL 979 YH</t>
  </si>
  <si>
    <t>AGBOOLA</t>
  </si>
  <si>
    <t>0816 766 8588</t>
  </si>
  <si>
    <t>KTU 507 XL</t>
  </si>
  <si>
    <t>ABBEY</t>
  </si>
  <si>
    <t>0706 473 8042</t>
  </si>
  <si>
    <t>UNC 496 XA</t>
  </si>
  <si>
    <t>EJIOFOR</t>
  </si>
  <si>
    <t>0803 798 9813</t>
  </si>
  <si>
    <t>AAA 109 XA</t>
  </si>
  <si>
    <t>ENU 201 XY</t>
  </si>
  <si>
    <t>KENNETH</t>
  </si>
  <si>
    <t>0909 027 7705</t>
  </si>
  <si>
    <t>DAILY PMS LOADING AT NORTHWEST TERMINAL CALABAR ON 15TH JUNE, 2017</t>
  </si>
  <si>
    <t>AJAYI</t>
  </si>
  <si>
    <t>0813 935 6216</t>
  </si>
  <si>
    <t>DANJUMA</t>
  </si>
  <si>
    <t>0805 895 2670</t>
  </si>
  <si>
    <t>SSM 370 XA</t>
  </si>
  <si>
    <t>OBIONANA</t>
  </si>
  <si>
    <t>0803 673 8331</t>
  </si>
  <si>
    <t>UKOROMI</t>
  </si>
  <si>
    <t>DAILY PMS LOADING AT NORTHWEST TERMINAL CALABAR ON 16TH JUNE, 2017</t>
  </si>
  <si>
    <t>0805 227 1946</t>
  </si>
  <si>
    <t>SARAH</t>
  </si>
  <si>
    <t>0809 398 1177</t>
  </si>
  <si>
    <t>ANA 223 XA</t>
  </si>
  <si>
    <t>HIGH SAINT</t>
  </si>
  <si>
    <t>0803 070 3429</t>
  </si>
  <si>
    <t>XA 566 TGD</t>
  </si>
  <si>
    <t>0706 975 4692</t>
  </si>
  <si>
    <t>RLU 765 XA</t>
  </si>
  <si>
    <t>MOSEZS</t>
  </si>
  <si>
    <t>0810 397 5516</t>
  </si>
  <si>
    <t>CHUKS</t>
  </si>
  <si>
    <t>0814 817 0712</t>
  </si>
  <si>
    <t>0703 945 9797</t>
  </si>
  <si>
    <t>XX 75 FK7</t>
  </si>
  <si>
    <t>0703 660 9483</t>
  </si>
  <si>
    <t>YA 193 AKD</t>
  </si>
  <si>
    <t>IG</t>
  </si>
  <si>
    <t>0703 394  7102</t>
  </si>
  <si>
    <t>EGEMA</t>
  </si>
  <si>
    <t>GWA 677 XS</t>
  </si>
  <si>
    <t>ERNEST</t>
  </si>
  <si>
    <t>0803 675 2046</t>
  </si>
  <si>
    <t>ABB 43 XA</t>
  </si>
  <si>
    <t>0701B737 6759</t>
  </si>
  <si>
    <t>ABC 495 XH</t>
  </si>
  <si>
    <t>0806 396 5875</t>
  </si>
  <si>
    <t>TOTAL LOADED (20 TRUCKS)</t>
  </si>
  <si>
    <t>DAILY PMS LOADING AT NORTHWEST TERMINAL CALABAR ON 19TH JUNE, 2017</t>
  </si>
  <si>
    <t>KET 06 XA</t>
  </si>
  <si>
    <t>XA 681 KJE</t>
  </si>
  <si>
    <t>OKE</t>
  </si>
  <si>
    <t>0813 697 9948</t>
  </si>
  <si>
    <t>OBI</t>
  </si>
  <si>
    <t>0803 673 8531</t>
  </si>
  <si>
    <t>UMOH</t>
  </si>
  <si>
    <t>0805 086 9049</t>
  </si>
  <si>
    <t>DAILY PMS LOADING AT NORTHWEST TERMINAL CALABAR ON 20TH JUNE, 2017</t>
  </si>
  <si>
    <t>AHD 188 XA</t>
  </si>
  <si>
    <t>YAKUBU</t>
  </si>
  <si>
    <t>0803 521 7588</t>
  </si>
  <si>
    <t>EZA 266 YF</t>
  </si>
  <si>
    <t>CHIBIKE</t>
  </si>
  <si>
    <t>0703 433 7019</t>
  </si>
  <si>
    <t>KUJ 392 XV</t>
  </si>
  <si>
    <t>TOTAL LOADED (16TRUCKS)</t>
  </si>
  <si>
    <t>NDI</t>
  </si>
  <si>
    <t>0813 466 8434</t>
  </si>
  <si>
    <t>XA 740 CAL</t>
  </si>
  <si>
    <t>0703 287 7101</t>
  </si>
  <si>
    <t>LSR 164 XU</t>
  </si>
  <si>
    <t>0806 472 7018</t>
  </si>
  <si>
    <t>UMA 250 ZK</t>
  </si>
  <si>
    <t>0809 781 5374</t>
  </si>
  <si>
    <t>AKL 262 ZT</t>
  </si>
  <si>
    <t>0803 791 9673</t>
  </si>
  <si>
    <t>0806 136 6140</t>
  </si>
  <si>
    <t>BJE 235 XL</t>
  </si>
  <si>
    <t>0703 660 9783</t>
  </si>
  <si>
    <t>DAILY PMS LOADING AT NORTHWEST TERMINAL CALABAR ON 21ST JUNE, 2017</t>
  </si>
  <si>
    <t>DAL 274 ZK</t>
  </si>
  <si>
    <t>TOTAL FOR INDEPENDENT MARKETERS 03 TRUCKS)</t>
  </si>
  <si>
    <t>0810 978 7575</t>
  </si>
  <si>
    <t>DAILY PMS LOADING AT NORTHWEST TERMINAL CALABAR ON 22ND JUNE, 2017</t>
  </si>
  <si>
    <t>UNC 520 XA</t>
  </si>
  <si>
    <t>LSR 163 XU</t>
  </si>
  <si>
    <t>0803 568 2206</t>
  </si>
  <si>
    <t xml:space="preserve">  NNAMDI</t>
  </si>
  <si>
    <t>0806 085 9043</t>
  </si>
  <si>
    <t>LSD 300 XL</t>
  </si>
  <si>
    <t>EPHRAIM</t>
  </si>
  <si>
    <t>0809 308 1338</t>
  </si>
  <si>
    <t>MARK</t>
  </si>
  <si>
    <t>WILLIAM</t>
  </si>
  <si>
    <t>KILOBAS</t>
  </si>
  <si>
    <t>0806 700 0352</t>
  </si>
  <si>
    <t>ABC 623 XC</t>
  </si>
  <si>
    <t>0803 863 5072</t>
  </si>
  <si>
    <t>BSA 52 XJ</t>
  </si>
  <si>
    <t>SYLVANUS</t>
  </si>
  <si>
    <t>0806 391 9878</t>
  </si>
  <si>
    <t>LUKA</t>
  </si>
  <si>
    <t>0905 877 6433</t>
  </si>
  <si>
    <t>DAILY PMS LOADING AT NORTHWEST TERMINAL CALABAR ON 23RD JUNE, 2017</t>
  </si>
  <si>
    <t>XR 549 JJJ</t>
  </si>
  <si>
    <t>NICHOLAS</t>
  </si>
  <si>
    <t>0803 361 8160</t>
  </si>
  <si>
    <t>0802 870 5361</t>
  </si>
  <si>
    <t>DAILY PMS LOADING AT NORTHWEST TERMINAL CALABAR ON 28TH JUNE, 2017</t>
  </si>
  <si>
    <t>TOTAL LOADED (06 TRUCKS)</t>
  </si>
  <si>
    <t>DAILY PMS LOADING AT NORTHWEST TERMINAL CALABAR ON 29TH JUNE, 2017</t>
  </si>
  <si>
    <t>DAILY PMS LOADING AT NORTHWEST TERMINAL CALABAR ON 30TH JUNE, 2017</t>
  </si>
  <si>
    <t>0803 554 0878</t>
  </si>
  <si>
    <t>TOTAL FOR INDEPENDENT MARKETERS (18 TRUCKS)</t>
  </si>
  <si>
    <t>TOTAL LOADED (18 TRUCKS)</t>
  </si>
  <si>
    <t>KJA 221 XE</t>
  </si>
  <si>
    <t>DAILY PMS LOADING AT NORTHWEST TERMINAL CALABAR ON 3RD JULY, 2017</t>
  </si>
  <si>
    <t>GGE 399 XA</t>
  </si>
  <si>
    <t>LAWRENCE</t>
  </si>
  <si>
    <t>KAKAI</t>
  </si>
  <si>
    <t>0805 565 2891</t>
  </si>
  <si>
    <t>0806 629 8270</t>
  </si>
  <si>
    <t>AKD 555 XL</t>
  </si>
  <si>
    <t>0703 558 1177</t>
  </si>
  <si>
    <t>DAILY PMS LOADING AT NORTHWEST TERMINAL CALABAR ON 4TH JULY, 2017</t>
  </si>
  <si>
    <t>DAILY PMS LOADING AT NORTHWEST TERMINAL CALABAR ON 5TH JULY, 2017</t>
  </si>
  <si>
    <t>KTU 745 XL</t>
  </si>
  <si>
    <t>SSM 767 ZJ</t>
  </si>
  <si>
    <t>NGK 121 XA</t>
  </si>
  <si>
    <t>NGK 387 XA</t>
  </si>
  <si>
    <t>MIKE</t>
  </si>
  <si>
    <t>CHISOM</t>
  </si>
  <si>
    <t>0816 212 0865</t>
  </si>
  <si>
    <t>MEKEMU</t>
  </si>
  <si>
    <t>0816 636 2883</t>
  </si>
  <si>
    <t>CHMEZIE</t>
  </si>
  <si>
    <t>NUCHOLAS</t>
  </si>
  <si>
    <t>0905 226 8688</t>
  </si>
  <si>
    <t>PROSPER</t>
  </si>
  <si>
    <t>0812 246 2160</t>
  </si>
  <si>
    <t>SSM 198 XA</t>
  </si>
  <si>
    <t>DAILY PMS LOADING AT NORTHWEST TERMINAL CALABAR ON 6TH JULY, 2017</t>
  </si>
  <si>
    <t>DAILY PMS LOADING AT NORTHWEST TERMINAL CALABAR ON 7TH JULY, 2017</t>
  </si>
  <si>
    <t>0808 006 0820</t>
  </si>
  <si>
    <t>HENRY</t>
  </si>
  <si>
    <t>0803 883 9524</t>
  </si>
  <si>
    <t xml:space="preserve">NTASON </t>
  </si>
  <si>
    <t>0817 067 6062</t>
  </si>
  <si>
    <t>UMA 677 YW</t>
  </si>
  <si>
    <t>DAILY PMS LOADING AT NORTHWEST TERMINAL CALABAR ON 30TH NOVEMBER, 2017</t>
  </si>
  <si>
    <t>SILVERAY</t>
  </si>
  <si>
    <t>YAB 909 YJ</t>
  </si>
  <si>
    <t>YAB 910 YJ</t>
  </si>
  <si>
    <t>KABIRU</t>
  </si>
  <si>
    <t>USENI</t>
  </si>
  <si>
    <t>ADAMAWA</t>
  </si>
  <si>
    <t>YOLA</t>
  </si>
  <si>
    <t>0806 597 0167</t>
  </si>
  <si>
    <t>0814 323 1487</t>
  </si>
  <si>
    <t>0803 758 5911</t>
  </si>
  <si>
    <t>0810 880 7234</t>
  </si>
  <si>
    <t>YAB 908 YJ</t>
  </si>
  <si>
    <t>DAILY PMS LOADING AT NORTHWEST TERMINAL CALABAR ON 19TH DECEMBER, 2017</t>
  </si>
  <si>
    <t>RUEBEN</t>
  </si>
  <si>
    <t>ENUGU</t>
  </si>
  <si>
    <t>TOTAL FOR INDEPENDENT MARKETERS 02 TRUCKS)</t>
  </si>
  <si>
    <t>0818 278 9991</t>
  </si>
  <si>
    <t>0706 019 1028</t>
  </si>
  <si>
    <t>NO LOADING OPERATION BETWEEN 20TH DECEMBER, 2017 TILL DATE, 3RD JANUARY, 2018</t>
  </si>
  <si>
    <t>NO LOADING OPERATION BETWEEN 20TH DECEMBER, 2017 TILL DATE, 5TH JANUARY, 2018</t>
  </si>
  <si>
    <t>NO LOADING OPERATION BETWEEN 20TH DECEMBER, 2017 TILL DATE, 6TH JANUARY, 2018</t>
  </si>
  <si>
    <t>NO LOADING OPERATION BETWEEN 20TH DECEMBER, 2017 TILL DATE, 4TH JANUARY, 2018</t>
  </si>
  <si>
    <t>NO LOADING OPERATION 7TH JANUARY, 2018</t>
  </si>
  <si>
    <t>NO LOADING OPERATION 8TH JANUARY, 2018</t>
  </si>
  <si>
    <t>NO LOADING OPERATION 9TH JANUARY, 2018</t>
  </si>
  <si>
    <t>NO LOADING OPERATION 10TH JANUARY,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</si>
</sst>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4" fillId="0" borderId="0" xfId="0" applyFont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2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2" borderId="0" xfId="0" applyFill="1"/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4" xfId="0" quotePrefix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3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3" fillId="0" borderId="5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5" fontId="3" fillId="0" borderId="4" xfId="1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0" borderId="5" xfId="1" applyNumberFormat="1" applyFont="1" applyBorder="1" applyAlignment="1">
      <alignment vertical="center" wrapText="1"/>
    </xf>
    <xf numFmtId="165" fontId="3" fillId="0" borderId="2" xfId="1" applyNumberFormat="1" applyFont="1" applyBorder="1" applyAlignment="1">
      <alignment vertical="center" wrapText="1"/>
    </xf>
    <xf numFmtId="165" fontId="3" fillId="0" borderId="4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7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"/>
  <sheetViews>
    <sheetView zoomScale="78" zoomScaleNormal="265" workbookViewId="0">
      <selection sqref="A1:XFD1048576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4.42578125" customWidth="1"/>
    <col min="5" max="5" width="10" customWidth="1"/>
    <col min="12" max="12" width="12.140625" customWidth="1"/>
    <col min="13" max="13" width="23" customWidth="1"/>
    <col min="14" max="14" width="29" customWidth="1"/>
  </cols>
  <sheetData>
    <row r="1" spans="1:14" ht="15.75" x14ac:dyDescent="0.25">
      <c r="A1" s="183" t="s">
        <v>715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21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/>
      <c r="B4" s="16"/>
      <c r="C4" s="16"/>
      <c r="D4" s="16"/>
      <c r="E4" s="17"/>
      <c r="F4" s="23"/>
      <c r="G4" s="23"/>
      <c r="H4" s="24"/>
      <c r="I4" s="16"/>
      <c r="J4" s="16"/>
      <c r="K4" s="16"/>
      <c r="L4" s="25"/>
      <c r="M4" s="15"/>
      <c r="N4" s="16"/>
    </row>
    <row r="5" spans="1:14" x14ac:dyDescent="0.25">
      <c r="A5" s="16"/>
      <c r="B5" s="16"/>
      <c r="C5" s="16"/>
      <c r="D5" s="16"/>
      <c r="E5" s="17"/>
      <c r="F5" s="23"/>
      <c r="G5" s="23"/>
      <c r="H5" s="24"/>
      <c r="I5" s="16"/>
      <c r="J5" s="16"/>
      <c r="K5" s="16"/>
      <c r="L5" s="25"/>
      <c r="M5" s="15"/>
      <c r="N5" s="16"/>
    </row>
    <row r="6" spans="1:14" x14ac:dyDescent="0.25">
      <c r="A6" s="16"/>
      <c r="B6" s="16"/>
      <c r="C6" s="16"/>
      <c r="D6" s="16"/>
      <c r="E6" s="17"/>
      <c r="F6" s="23"/>
      <c r="G6" s="23"/>
      <c r="H6" s="24"/>
      <c r="I6" s="16"/>
      <c r="J6" s="16"/>
      <c r="K6" s="16"/>
      <c r="L6" s="25"/>
      <c r="M6" s="15"/>
      <c r="N6" s="16"/>
    </row>
    <row r="7" spans="1:14" x14ac:dyDescent="0.25">
      <c r="A7" s="16"/>
      <c r="B7" s="16"/>
      <c r="C7" s="16"/>
      <c r="D7" s="16"/>
      <c r="E7" s="17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7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7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7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7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7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7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17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17"/>
      <c r="F15" s="23"/>
      <c r="G15" s="23"/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17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17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17"/>
      <c r="F18" s="23"/>
      <c r="G18" s="23"/>
      <c r="H18" s="24"/>
      <c r="I18" s="16"/>
      <c r="J18" s="16"/>
      <c r="K18" s="16"/>
      <c r="L18" s="25"/>
      <c r="M18" s="15"/>
      <c r="N18" s="16"/>
    </row>
    <row r="19" spans="1:14" x14ac:dyDescent="0.25">
      <c r="A19" s="16"/>
      <c r="B19" s="16"/>
      <c r="C19" s="16"/>
      <c r="D19" s="16"/>
      <c r="E19" s="17"/>
      <c r="F19" s="23"/>
      <c r="G19" s="23"/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17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17"/>
      <c r="F21" s="23"/>
      <c r="G21" s="23"/>
      <c r="H21" s="24"/>
      <c r="I21" s="16"/>
      <c r="J21" s="16"/>
      <c r="K21" s="16"/>
      <c r="L21" s="25"/>
      <c r="M21" s="15"/>
      <c r="N21" s="16"/>
    </row>
    <row r="22" spans="1:14" x14ac:dyDescent="0.25">
      <c r="A22" s="16"/>
      <c r="B22" s="16"/>
      <c r="C22" s="16"/>
      <c r="D22" s="16"/>
      <c r="E22" s="17"/>
      <c r="F22" s="23"/>
      <c r="G22" s="23"/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17"/>
      <c r="F23" s="23"/>
      <c r="G23" s="23"/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17"/>
      <c r="F24" s="23"/>
      <c r="G24" s="23"/>
      <c r="H24" s="24"/>
      <c r="I24" s="16"/>
      <c r="J24" s="16"/>
      <c r="K24" s="16"/>
      <c r="L24" s="25"/>
      <c r="M24" s="15"/>
      <c r="N24" s="16"/>
    </row>
    <row r="25" spans="1:14" x14ac:dyDescent="0.25">
      <c r="A25" s="16"/>
      <c r="B25" s="16"/>
      <c r="C25" s="16"/>
      <c r="D25" s="16"/>
      <c r="E25" s="17"/>
      <c r="F25" s="23"/>
      <c r="G25" s="23"/>
      <c r="H25" s="24"/>
      <c r="I25" s="16"/>
      <c r="J25" s="16"/>
      <c r="K25" s="16"/>
      <c r="L25" s="25"/>
      <c r="M25" s="15"/>
      <c r="N25" s="16"/>
    </row>
    <row r="26" spans="1:14" ht="15.75" x14ac:dyDescent="0.25">
      <c r="A26" s="183" t="s">
        <v>380</v>
      </c>
      <c r="B26" s="184"/>
      <c r="C26" s="184"/>
      <c r="D26" s="184"/>
      <c r="E26" s="185"/>
      <c r="F26" s="23">
        <f>SUM(F4:F25)</f>
        <v>0</v>
      </c>
      <c r="G26" s="23">
        <f>SUM(G4:G25)</f>
        <v>0</v>
      </c>
      <c r="H26" s="24"/>
      <c r="I26" s="16"/>
      <c r="J26" s="16"/>
      <c r="K26" s="16"/>
      <c r="L26" s="25"/>
      <c r="M26" s="15"/>
      <c r="N26" s="16"/>
    </row>
    <row r="27" spans="1:14" x14ac:dyDescent="0.25">
      <c r="A27" s="16"/>
      <c r="B27" s="16"/>
      <c r="C27" s="26"/>
      <c r="D27" s="16"/>
      <c r="E27" s="17"/>
      <c r="F27" s="23"/>
      <c r="G27" s="23"/>
      <c r="H27" s="24"/>
      <c r="I27" s="16"/>
      <c r="J27" s="16"/>
      <c r="K27" s="15"/>
      <c r="L27" s="25"/>
      <c r="M27" s="15"/>
      <c r="N27" s="16"/>
    </row>
    <row r="28" spans="1:14" x14ac:dyDescent="0.25">
      <c r="A28" s="16"/>
      <c r="B28" s="16"/>
      <c r="C28" s="16"/>
      <c r="D28" s="16"/>
      <c r="E28" s="17"/>
      <c r="F28" s="23"/>
      <c r="G28" s="23"/>
      <c r="H28" s="24"/>
      <c r="I28" s="16"/>
      <c r="J28" s="16"/>
      <c r="K28" s="16"/>
      <c r="L28" s="25"/>
      <c r="M28" s="15"/>
      <c r="N28" s="16"/>
    </row>
    <row r="29" spans="1:14" x14ac:dyDescent="0.25">
      <c r="A29" s="16"/>
      <c r="B29" s="16"/>
      <c r="C29" s="16"/>
      <c r="D29" s="16"/>
      <c r="E29" s="17"/>
      <c r="F29" s="23"/>
      <c r="G29" s="23"/>
      <c r="H29" s="24"/>
      <c r="I29" s="16"/>
      <c r="J29" s="16"/>
      <c r="K29" s="16"/>
      <c r="L29" s="25"/>
      <c r="M29" s="15"/>
      <c r="N29" s="16"/>
    </row>
    <row r="30" spans="1:14" x14ac:dyDescent="0.25">
      <c r="A30" s="16"/>
      <c r="B30" s="16"/>
      <c r="C30" s="16"/>
      <c r="D30" s="16"/>
      <c r="E30" s="17"/>
      <c r="F30" s="23"/>
      <c r="G30" s="23"/>
      <c r="H30" s="24"/>
      <c r="I30" s="16"/>
      <c r="J30" s="16"/>
      <c r="K30" s="16"/>
      <c r="L30" s="25"/>
      <c r="M30" s="15"/>
      <c r="N30" s="16"/>
    </row>
    <row r="31" spans="1:14" x14ac:dyDescent="0.25">
      <c r="A31" s="16"/>
      <c r="B31" s="16"/>
      <c r="C31" s="16"/>
      <c r="D31" s="16"/>
      <c r="E31" s="17"/>
      <c r="F31" s="23"/>
      <c r="G31" s="23"/>
      <c r="H31" s="24"/>
      <c r="I31" s="16"/>
      <c r="J31" s="16"/>
      <c r="K31" s="16"/>
      <c r="L31" s="25"/>
      <c r="M31" s="15"/>
      <c r="N31" s="16"/>
    </row>
    <row r="32" spans="1:14" x14ac:dyDescent="0.25">
      <c r="A32" s="16"/>
      <c r="B32" s="16"/>
      <c r="C32" s="16"/>
      <c r="D32" s="16"/>
      <c r="E32" s="17"/>
      <c r="F32" s="23"/>
      <c r="G32" s="23"/>
      <c r="H32" s="24"/>
      <c r="I32" s="16"/>
      <c r="J32" s="16"/>
      <c r="K32" s="16"/>
      <c r="L32" s="25"/>
      <c r="M32" s="15"/>
      <c r="N32" s="16"/>
    </row>
    <row r="33" spans="1:14" x14ac:dyDescent="0.25">
      <c r="A33" s="16"/>
      <c r="B33" s="16"/>
      <c r="C33" s="16"/>
      <c r="D33" s="16"/>
      <c r="E33" s="17"/>
      <c r="F33" s="23"/>
      <c r="G33" s="23"/>
      <c r="H33" s="24"/>
      <c r="I33" s="16"/>
      <c r="J33" s="16"/>
      <c r="K33" s="16"/>
      <c r="L33" s="25"/>
      <c r="M33" s="15"/>
      <c r="N33" s="16"/>
    </row>
    <row r="34" spans="1:14" x14ac:dyDescent="0.25">
      <c r="A34" s="16"/>
      <c r="B34" s="16"/>
      <c r="C34" s="16"/>
      <c r="D34" s="16"/>
      <c r="E34" s="17"/>
      <c r="F34" s="23"/>
      <c r="G34" s="23"/>
      <c r="H34" s="24"/>
      <c r="I34" s="16"/>
      <c r="J34" s="16"/>
      <c r="K34" s="16"/>
      <c r="L34" s="25"/>
      <c r="M34" s="15"/>
      <c r="N34" s="16"/>
    </row>
    <row r="35" spans="1:14" x14ac:dyDescent="0.25">
      <c r="A35" s="16"/>
      <c r="B35" s="16"/>
      <c r="C35" s="16"/>
      <c r="D35" s="16"/>
      <c r="E35" s="17"/>
      <c r="F35" s="23"/>
      <c r="G35" s="23"/>
      <c r="H35" s="24"/>
      <c r="I35" s="16"/>
      <c r="J35" s="16"/>
      <c r="K35" s="16"/>
      <c r="L35" s="25"/>
      <c r="M35" s="15"/>
      <c r="N35" s="16"/>
    </row>
    <row r="36" spans="1:14" x14ac:dyDescent="0.25">
      <c r="A36" s="16"/>
      <c r="B36" s="16"/>
      <c r="C36" s="16"/>
      <c r="D36" s="16"/>
      <c r="E36" s="17"/>
      <c r="F36" s="23"/>
      <c r="G36" s="23"/>
      <c r="H36" s="24"/>
      <c r="I36" s="16"/>
      <c r="J36" s="16"/>
      <c r="K36" s="16"/>
      <c r="L36" s="25"/>
      <c r="M36" s="15"/>
      <c r="N36" s="16"/>
    </row>
    <row r="37" spans="1:14" x14ac:dyDescent="0.25">
      <c r="A37" s="16"/>
      <c r="B37" s="16"/>
      <c r="C37" s="16"/>
      <c r="D37" s="16"/>
      <c r="E37" s="17"/>
      <c r="F37" s="23"/>
      <c r="G37" s="23"/>
      <c r="H37" s="24"/>
      <c r="I37" s="16"/>
      <c r="J37" s="16"/>
      <c r="K37" s="16"/>
      <c r="L37" s="25"/>
      <c r="M37" s="15"/>
      <c r="N37" s="16"/>
    </row>
    <row r="38" spans="1:14" ht="15.75" x14ac:dyDescent="0.25">
      <c r="A38" s="183" t="s">
        <v>133</v>
      </c>
      <c r="B38" s="184"/>
      <c r="C38" s="184"/>
      <c r="D38" s="184"/>
      <c r="E38" s="185"/>
      <c r="F38" s="8">
        <f>SUM(F27:F37)</f>
        <v>0</v>
      </c>
      <c r="G38" s="8">
        <f>SUM(G27:G37)</f>
        <v>0</v>
      </c>
      <c r="H38" s="16"/>
      <c r="I38" s="16"/>
      <c r="J38" s="16"/>
      <c r="K38" s="16"/>
      <c r="L38" s="25"/>
      <c r="M38" s="15"/>
      <c r="N38" s="16"/>
    </row>
    <row r="39" spans="1:14" ht="16.5" thickBot="1" x14ac:dyDescent="0.3">
      <c r="A39" s="187" t="s">
        <v>132</v>
      </c>
      <c r="B39" s="188"/>
      <c r="C39" s="188"/>
      <c r="D39" s="188"/>
      <c r="E39" s="188"/>
      <c r="F39" s="8"/>
      <c r="G39" s="8">
        <f>G26+G38</f>
        <v>0</v>
      </c>
      <c r="H39" s="24"/>
      <c r="I39" s="16"/>
      <c r="J39" s="16"/>
      <c r="K39" s="16"/>
      <c r="L39" s="14"/>
      <c r="M39" s="15"/>
      <c r="N39" s="16"/>
    </row>
    <row r="40" spans="1:14" ht="15.75" x14ac:dyDescent="0.25">
      <c r="A40" s="5"/>
      <c r="B40" s="6"/>
      <c r="C40" s="182" t="s">
        <v>11</v>
      </c>
      <c r="D40" s="182"/>
      <c r="E40" s="29"/>
      <c r="F40" s="12"/>
      <c r="G40" s="7">
        <f>G3-G39</f>
        <v>0</v>
      </c>
      <c r="H40" s="15"/>
      <c r="I40" s="15"/>
      <c r="J40" s="16"/>
      <c r="K40" s="15"/>
      <c r="L40" s="14"/>
      <c r="M40" s="15"/>
      <c r="N40" s="16"/>
    </row>
    <row r="41" spans="1:14" x14ac:dyDescent="0.25">
      <c r="A41" s="2"/>
      <c r="B41" s="2"/>
      <c r="C41" s="2"/>
      <c r="D41" s="2"/>
      <c r="E41" s="2" t="s">
        <v>12</v>
      </c>
      <c r="F41" s="13"/>
      <c r="G41" s="13"/>
      <c r="H41" s="13"/>
      <c r="I41" s="13"/>
      <c r="J41" s="16" t="s">
        <v>7</v>
      </c>
      <c r="K41" s="13"/>
      <c r="L41" s="27"/>
      <c r="M41" s="27"/>
      <c r="N41" s="2"/>
    </row>
    <row r="42" spans="1:14" x14ac:dyDescent="0.25">
      <c r="A42" s="2" t="s">
        <v>16</v>
      </c>
      <c r="B42" s="2"/>
      <c r="C42" s="2"/>
      <c r="D42" s="2"/>
      <c r="E42" s="2"/>
      <c r="F42" s="13" t="s">
        <v>17</v>
      </c>
      <c r="G42" s="28"/>
      <c r="H42" s="13"/>
      <c r="I42" s="13"/>
      <c r="J42" s="16"/>
      <c r="K42" s="13"/>
      <c r="L42" s="2"/>
      <c r="M42" s="27"/>
      <c r="N42" s="2"/>
    </row>
    <row r="43" spans="1:14" x14ac:dyDescent="0.25">
      <c r="A43" s="2" t="s">
        <v>18</v>
      </c>
      <c r="B43" s="2"/>
      <c r="C43" s="2"/>
      <c r="D43" s="2"/>
      <c r="E43" s="2"/>
      <c r="F43" s="13" t="s">
        <v>18</v>
      </c>
      <c r="G43" s="28"/>
      <c r="H43" s="13"/>
      <c r="I43" s="13" t="s">
        <v>116</v>
      </c>
      <c r="J43" s="15"/>
      <c r="K43" s="13"/>
      <c r="L43" s="2"/>
      <c r="M43" s="27"/>
      <c r="N43" s="2"/>
    </row>
    <row r="44" spans="1:14" x14ac:dyDescent="0.25">
      <c r="A44" s="2" t="s">
        <v>19</v>
      </c>
      <c r="B44" s="2"/>
      <c r="C44" s="2"/>
      <c r="D44" s="2"/>
      <c r="E44" s="2"/>
      <c r="F44" s="13" t="s">
        <v>352</v>
      </c>
      <c r="G44" s="28"/>
      <c r="H44" s="13"/>
      <c r="I44" s="13"/>
      <c r="J44" s="13"/>
      <c r="K44" s="13"/>
      <c r="L44" s="2"/>
      <c r="M44" s="2"/>
      <c r="N44" s="2"/>
    </row>
  </sheetData>
  <mergeCells count="6">
    <mergeCell ref="C40:D40"/>
    <mergeCell ref="A1:J1"/>
    <mergeCell ref="C3:D3"/>
    <mergeCell ref="A26:E26"/>
    <mergeCell ref="A38:E38"/>
    <mergeCell ref="A39:E3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80" workbookViewId="0">
      <selection activeCell="B16" sqref="B16"/>
    </sheetView>
  </sheetViews>
  <sheetFormatPr defaultRowHeight="15" x14ac:dyDescent="0.25"/>
  <cols>
    <col min="1" max="1" width="7.140625" customWidth="1"/>
    <col min="2" max="2" width="16.5703125" customWidth="1"/>
    <col min="3" max="3" width="15.42578125" customWidth="1"/>
    <col min="4" max="4" width="13.42578125" customWidth="1"/>
    <col min="5" max="5" width="13.85546875" customWidth="1"/>
    <col min="6" max="6" width="13" customWidth="1"/>
    <col min="7" max="7" width="10.85546875" customWidth="1"/>
    <col min="8" max="8" width="11.140625" customWidth="1"/>
    <col min="9" max="9" width="14.140625" customWidth="1"/>
    <col min="11" max="11" width="14.7109375" customWidth="1"/>
    <col min="13" max="13" width="17.5703125" customWidth="1"/>
    <col min="14" max="14" width="14.7109375" customWidth="1"/>
  </cols>
  <sheetData>
    <row r="1" spans="1:14" ht="15.75" x14ac:dyDescent="0.25">
      <c r="A1" s="183" t="s">
        <v>351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21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ht="30" x14ac:dyDescent="0.25">
      <c r="A4" s="16">
        <v>1</v>
      </c>
      <c r="B4" s="16" t="s">
        <v>69</v>
      </c>
      <c r="C4" s="16" t="s">
        <v>14</v>
      </c>
      <c r="D4" s="16">
        <v>3453379</v>
      </c>
      <c r="E4" s="17" t="s">
        <v>215</v>
      </c>
      <c r="F4" s="23">
        <v>33000</v>
      </c>
      <c r="G4" s="23">
        <v>33000</v>
      </c>
      <c r="H4" s="24" t="s">
        <v>112</v>
      </c>
      <c r="I4" s="16" t="s">
        <v>339</v>
      </c>
      <c r="J4" s="16" t="s">
        <v>24</v>
      </c>
      <c r="K4" s="16" t="s">
        <v>25</v>
      </c>
      <c r="L4" s="25">
        <v>109103</v>
      </c>
      <c r="M4" s="15" t="s">
        <v>250</v>
      </c>
      <c r="N4" s="16" t="s">
        <v>222</v>
      </c>
    </row>
    <row r="5" spans="1:14" ht="45" x14ac:dyDescent="0.25">
      <c r="A5" s="16">
        <f>A4+1</f>
        <v>2</v>
      </c>
      <c r="B5" s="16" t="s">
        <v>26</v>
      </c>
      <c r="C5" s="16" t="s">
        <v>14</v>
      </c>
      <c r="D5" s="16">
        <v>3453438</v>
      </c>
      <c r="E5" s="17" t="s">
        <v>103</v>
      </c>
      <c r="F5" s="23">
        <v>33000</v>
      </c>
      <c r="G5" s="23">
        <v>33000</v>
      </c>
      <c r="H5" s="24" t="s">
        <v>104</v>
      </c>
      <c r="I5" s="16" t="s">
        <v>340</v>
      </c>
      <c r="J5" s="16" t="s">
        <v>24</v>
      </c>
      <c r="K5" s="16" t="s">
        <v>25</v>
      </c>
      <c r="L5" s="25">
        <v>97900</v>
      </c>
      <c r="M5" s="15" t="s">
        <v>337</v>
      </c>
      <c r="N5" s="16" t="s">
        <v>222</v>
      </c>
    </row>
    <row r="6" spans="1:14" ht="30" x14ac:dyDescent="0.25">
      <c r="A6" s="16">
        <f t="shared" ref="A6:A14" si="0">A5+1</f>
        <v>3</v>
      </c>
      <c r="B6" s="16" t="s">
        <v>176</v>
      </c>
      <c r="C6" s="16" t="s">
        <v>14</v>
      </c>
      <c r="D6" s="16">
        <v>3453442</v>
      </c>
      <c r="E6" s="17" t="s">
        <v>316</v>
      </c>
      <c r="F6" s="23">
        <v>33000</v>
      </c>
      <c r="G6" s="23">
        <v>33000</v>
      </c>
      <c r="H6" s="24" t="s">
        <v>131</v>
      </c>
      <c r="I6" s="16" t="s">
        <v>341</v>
      </c>
      <c r="J6" s="16" t="s">
        <v>24</v>
      </c>
      <c r="K6" s="16" t="s">
        <v>25</v>
      </c>
      <c r="L6" s="25">
        <v>109101</v>
      </c>
      <c r="M6" s="15" t="s">
        <v>250</v>
      </c>
      <c r="N6" s="16" t="s">
        <v>222</v>
      </c>
    </row>
    <row r="7" spans="1:14" ht="45" x14ac:dyDescent="0.25">
      <c r="A7" s="16">
        <f t="shared" si="0"/>
        <v>4</v>
      </c>
      <c r="B7" s="16" t="s">
        <v>212</v>
      </c>
      <c r="C7" s="16" t="s">
        <v>14</v>
      </c>
      <c r="D7" s="16">
        <v>3453386</v>
      </c>
      <c r="E7" s="17" t="s">
        <v>317</v>
      </c>
      <c r="F7" s="23">
        <v>33000</v>
      </c>
      <c r="G7" s="23">
        <v>33000</v>
      </c>
      <c r="H7" s="24" t="s">
        <v>61</v>
      </c>
      <c r="I7" s="16" t="s">
        <v>342</v>
      </c>
      <c r="J7" s="16" t="s">
        <v>24</v>
      </c>
      <c r="K7" s="16" t="s">
        <v>25</v>
      </c>
      <c r="L7" s="25">
        <v>97899</v>
      </c>
      <c r="M7" s="15" t="s">
        <v>337</v>
      </c>
      <c r="N7" s="16" t="s">
        <v>222</v>
      </c>
    </row>
    <row r="8" spans="1:14" x14ac:dyDescent="0.25">
      <c r="A8" s="16">
        <f t="shared" si="0"/>
        <v>5</v>
      </c>
      <c r="B8" s="16" t="s">
        <v>26</v>
      </c>
      <c r="C8" s="16" t="s">
        <v>14</v>
      </c>
      <c r="D8" s="16">
        <v>3453438</v>
      </c>
      <c r="E8" s="17" t="s">
        <v>318</v>
      </c>
      <c r="F8" s="23">
        <v>33000</v>
      </c>
      <c r="G8" s="23">
        <v>33000</v>
      </c>
      <c r="H8" s="24" t="s">
        <v>343</v>
      </c>
      <c r="I8" s="16" t="s">
        <v>344</v>
      </c>
      <c r="J8" s="16" t="s">
        <v>24</v>
      </c>
      <c r="K8" s="16" t="s">
        <v>25</v>
      </c>
      <c r="L8" s="25">
        <v>97900</v>
      </c>
      <c r="M8" s="15" t="s">
        <v>137</v>
      </c>
      <c r="N8" s="16" t="s">
        <v>338</v>
      </c>
    </row>
    <row r="9" spans="1:14" x14ac:dyDescent="0.25">
      <c r="A9" s="16">
        <f t="shared" si="0"/>
        <v>6</v>
      </c>
      <c r="B9" s="16" t="s">
        <v>213</v>
      </c>
      <c r="C9" s="16" t="s">
        <v>14</v>
      </c>
      <c r="D9" s="16">
        <v>3453357</v>
      </c>
      <c r="E9" s="17" t="s">
        <v>319</v>
      </c>
      <c r="F9" s="23">
        <v>33000</v>
      </c>
      <c r="G9" s="23">
        <v>33000</v>
      </c>
      <c r="H9" s="24" t="s">
        <v>345</v>
      </c>
      <c r="I9" s="16" t="s">
        <v>346</v>
      </c>
      <c r="J9" s="16" t="s">
        <v>24</v>
      </c>
      <c r="K9" s="16" t="s">
        <v>25</v>
      </c>
      <c r="L9" s="25">
        <v>97898</v>
      </c>
      <c r="M9" s="15" t="s">
        <v>232</v>
      </c>
      <c r="N9" s="16" t="s">
        <v>222</v>
      </c>
    </row>
    <row r="10" spans="1:14" ht="30" x14ac:dyDescent="0.25">
      <c r="A10" s="16">
        <f t="shared" si="0"/>
        <v>7</v>
      </c>
      <c r="B10" s="16" t="s">
        <v>214</v>
      </c>
      <c r="C10" s="16" t="s">
        <v>14</v>
      </c>
      <c r="D10" s="16">
        <v>3453353</v>
      </c>
      <c r="E10" s="17" t="s">
        <v>320</v>
      </c>
      <c r="F10" s="23">
        <v>33000</v>
      </c>
      <c r="G10" s="23">
        <v>33000</v>
      </c>
      <c r="H10" s="24" t="s">
        <v>58</v>
      </c>
      <c r="I10" s="16" t="s">
        <v>106</v>
      </c>
      <c r="J10" s="16" t="s">
        <v>24</v>
      </c>
      <c r="K10" s="16" t="s">
        <v>25</v>
      </c>
      <c r="L10" s="25">
        <v>97749</v>
      </c>
      <c r="M10" s="15" t="s">
        <v>250</v>
      </c>
      <c r="N10" s="16" t="s">
        <v>222</v>
      </c>
    </row>
    <row r="11" spans="1:14" ht="30" x14ac:dyDescent="0.25">
      <c r="A11" s="16">
        <f t="shared" si="0"/>
        <v>8</v>
      </c>
      <c r="B11" s="16" t="s">
        <v>69</v>
      </c>
      <c r="C11" s="16" t="s">
        <v>14</v>
      </c>
      <c r="D11" s="16">
        <v>3453380</v>
      </c>
      <c r="E11" s="17" t="s">
        <v>335</v>
      </c>
      <c r="F11" s="23">
        <v>33000</v>
      </c>
      <c r="G11" s="23">
        <v>33000</v>
      </c>
      <c r="H11" s="24" t="s">
        <v>112</v>
      </c>
      <c r="I11" s="16" t="s">
        <v>347</v>
      </c>
      <c r="J11" s="16" t="s">
        <v>24</v>
      </c>
      <c r="K11" s="16" t="s">
        <v>25</v>
      </c>
      <c r="L11" s="25">
        <v>98100</v>
      </c>
      <c r="M11" s="15" t="s">
        <v>250</v>
      </c>
      <c r="N11" s="16" t="s">
        <v>222</v>
      </c>
    </row>
    <row r="12" spans="1:14" ht="30" x14ac:dyDescent="0.25">
      <c r="A12" s="16">
        <f t="shared" si="0"/>
        <v>9</v>
      </c>
      <c r="B12" s="16" t="s">
        <v>176</v>
      </c>
      <c r="C12" s="16" t="s">
        <v>14</v>
      </c>
      <c r="D12" s="16">
        <v>3453443</v>
      </c>
      <c r="E12" s="17" t="s">
        <v>334</v>
      </c>
      <c r="F12" s="23">
        <v>33000</v>
      </c>
      <c r="G12" s="23">
        <v>33000</v>
      </c>
      <c r="H12" s="24" t="s">
        <v>98</v>
      </c>
      <c r="I12" s="16" t="s">
        <v>348</v>
      </c>
      <c r="J12" s="16" t="s">
        <v>24</v>
      </c>
      <c r="K12" s="16" t="s">
        <v>25</v>
      </c>
      <c r="L12" s="25">
        <v>97748</v>
      </c>
      <c r="M12" s="15" t="s">
        <v>250</v>
      </c>
      <c r="N12" s="16" t="s">
        <v>222</v>
      </c>
    </row>
    <row r="13" spans="1:14" ht="30" x14ac:dyDescent="0.25">
      <c r="A13" s="16">
        <f t="shared" si="0"/>
        <v>10</v>
      </c>
      <c r="B13" s="16" t="s">
        <v>28</v>
      </c>
      <c r="C13" s="16" t="s">
        <v>14</v>
      </c>
      <c r="D13" s="16">
        <v>3453441</v>
      </c>
      <c r="E13" s="17" t="s">
        <v>94</v>
      </c>
      <c r="F13" s="23">
        <v>33000</v>
      </c>
      <c r="G13" s="23">
        <v>33000</v>
      </c>
      <c r="H13" s="24" t="s">
        <v>255</v>
      </c>
      <c r="I13" s="16" t="s">
        <v>96</v>
      </c>
      <c r="J13" s="16" t="s">
        <v>24</v>
      </c>
      <c r="K13" s="16" t="s">
        <v>25</v>
      </c>
      <c r="L13" s="25">
        <v>97750</v>
      </c>
      <c r="M13" s="15" t="s">
        <v>201</v>
      </c>
      <c r="N13" s="16" t="s">
        <v>222</v>
      </c>
    </row>
    <row r="14" spans="1:14" ht="30" x14ac:dyDescent="0.25">
      <c r="A14" s="16">
        <f t="shared" si="0"/>
        <v>11</v>
      </c>
      <c r="B14" s="16" t="s">
        <v>28</v>
      </c>
      <c r="C14" s="16" t="s">
        <v>14</v>
      </c>
      <c r="D14" s="16">
        <v>3453440</v>
      </c>
      <c r="E14" s="17" t="s">
        <v>336</v>
      </c>
      <c r="F14" s="23">
        <v>33000</v>
      </c>
      <c r="G14" s="23">
        <v>33000</v>
      </c>
      <c r="H14" s="24" t="s">
        <v>65</v>
      </c>
      <c r="I14" s="16" t="s">
        <v>349</v>
      </c>
      <c r="J14" s="16" t="s">
        <v>24</v>
      </c>
      <c r="K14" s="16" t="s">
        <v>25</v>
      </c>
      <c r="L14" s="25">
        <v>109104</v>
      </c>
      <c r="M14" s="15" t="s">
        <v>201</v>
      </c>
      <c r="N14" s="16" t="s">
        <v>222</v>
      </c>
    </row>
    <row r="15" spans="1:14" x14ac:dyDescent="0.25">
      <c r="A15" s="16"/>
      <c r="B15" s="16"/>
      <c r="C15" s="16"/>
      <c r="D15" s="16"/>
      <c r="E15" s="17"/>
      <c r="F15" s="23"/>
      <c r="G15" s="23"/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17"/>
      <c r="F16" s="23"/>
      <c r="G16" s="23"/>
      <c r="H16" s="24"/>
      <c r="I16" s="16"/>
      <c r="J16" s="16"/>
      <c r="K16" s="16"/>
      <c r="L16" s="25"/>
      <c r="M16" s="15"/>
      <c r="N16" s="16"/>
    </row>
    <row r="17" spans="1:14" ht="15.75" x14ac:dyDescent="0.25">
      <c r="A17" s="183" t="s">
        <v>630</v>
      </c>
      <c r="B17" s="184"/>
      <c r="C17" s="184"/>
      <c r="D17" s="184"/>
      <c r="E17" s="185"/>
      <c r="F17" s="23">
        <f>SUM(F4:F16)</f>
        <v>363000</v>
      </c>
      <c r="G17" s="23">
        <f>SUM(G4:G16)</f>
        <v>363000</v>
      </c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17"/>
      <c r="F18" s="23"/>
      <c r="G18" s="23"/>
      <c r="H18" s="24"/>
      <c r="I18" s="16"/>
      <c r="J18" s="16"/>
      <c r="K18" s="16"/>
      <c r="L18" s="25"/>
      <c r="M18" s="15"/>
      <c r="N18" s="16"/>
    </row>
    <row r="19" spans="1:14" x14ac:dyDescent="0.25">
      <c r="A19" s="16"/>
      <c r="B19" s="16"/>
      <c r="C19" s="16"/>
      <c r="D19" s="16"/>
      <c r="E19" s="17"/>
      <c r="F19" s="23"/>
      <c r="G19" s="23"/>
      <c r="H19" s="24"/>
      <c r="I19" s="16"/>
      <c r="J19" s="16"/>
      <c r="K19" s="16"/>
      <c r="L19" s="25"/>
      <c r="M19" s="15"/>
      <c r="N19" s="16"/>
    </row>
    <row r="20" spans="1:14" ht="15.75" x14ac:dyDescent="0.25">
      <c r="A20" s="183" t="s">
        <v>133</v>
      </c>
      <c r="B20" s="184"/>
      <c r="C20" s="184"/>
      <c r="D20" s="184"/>
      <c r="E20" s="185"/>
      <c r="F20" s="8">
        <f>SUM(F18:F19)</f>
        <v>0</v>
      </c>
      <c r="G20" s="8">
        <f>SUM(G18:G19)</f>
        <v>0</v>
      </c>
      <c r="H20" s="16"/>
      <c r="I20" s="16"/>
      <c r="J20" s="16"/>
      <c r="K20" s="16"/>
      <c r="L20" s="25"/>
      <c r="M20" s="15"/>
      <c r="N20" s="16"/>
    </row>
    <row r="21" spans="1:14" ht="16.5" thickBot="1" x14ac:dyDescent="0.3">
      <c r="A21" s="187" t="s">
        <v>629</v>
      </c>
      <c r="B21" s="188"/>
      <c r="C21" s="188"/>
      <c r="D21" s="188"/>
      <c r="E21" s="188"/>
      <c r="F21" s="8"/>
      <c r="G21" s="8">
        <f>G17+G20</f>
        <v>363000</v>
      </c>
      <c r="H21" s="24"/>
      <c r="I21" s="16"/>
      <c r="J21" s="16"/>
      <c r="K21" s="16"/>
      <c r="L21" s="14"/>
      <c r="M21" s="15"/>
      <c r="N21" s="16"/>
    </row>
    <row r="22" spans="1:14" ht="15.75" x14ac:dyDescent="0.25">
      <c r="A22" s="5"/>
      <c r="B22" s="6"/>
      <c r="C22" s="182" t="s">
        <v>11</v>
      </c>
      <c r="D22" s="182"/>
      <c r="E22" s="38"/>
      <c r="F22" s="12"/>
      <c r="G22" s="7">
        <f>G3-G21</f>
        <v>-363000</v>
      </c>
      <c r="H22" s="15"/>
      <c r="I22" s="15"/>
      <c r="J22" s="16"/>
      <c r="K22" s="15"/>
      <c r="L22" s="14"/>
      <c r="M22" s="15"/>
      <c r="N22" s="16"/>
    </row>
    <row r="23" spans="1:14" x14ac:dyDescent="0.25">
      <c r="A23" s="2"/>
      <c r="B23" s="2"/>
      <c r="C23" s="2"/>
      <c r="D23" s="2"/>
      <c r="E23" s="2" t="s">
        <v>12</v>
      </c>
      <c r="F23" s="13"/>
      <c r="G23" s="13"/>
      <c r="H23" s="13"/>
      <c r="I23" s="13"/>
      <c r="J23" s="16" t="s">
        <v>7</v>
      </c>
      <c r="K23" s="13"/>
      <c r="L23" s="27"/>
      <c r="M23" s="27"/>
      <c r="N23" s="2"/>
    </row>
    <row r="24" spans="1:14" x14ac:dyDescent="0.25">
      <c r="A24" s="2" t="s">
        <v>16</v>
      </c>
      <c r="B24" s="2"/>
      <c r="C24" s="2"/>
      <c r="D24" s="2"/>
      <c r="E24" s="2"/>
      <c r="F24" s="13" t="s">
        <v>17</v>
      </c>
      <c r="G24" s="28"/>
      <c r="H24" s="13"/>
      <c r="I24" s="13"/>
      <c r="J24" s="16"/>
      <c r="K24" s="13"/>
      <c r="L24" s="2"/>
      <c r="M24" s="27"/>
      <c r="N24" s="2"/>
    </row>
    <row r="25" spans="1:14" x14ac:dyDescent="0.25">
      <c r="A25" s="2" t="s">
        <v>18</v>
      </c>
      <c r="B25" s="2"/>
      <c r="C25" s="2"/>
      <c r="D25" s="2"/>
      <c r="E25" s="2"/>
      <c r="F25" s="13" t="s">
        <v>18</v>
      </c>
      <c r="G25" s="28"/>
      <c r="H25" s="13"/>
      <c r="I25" s="13" t="s">
        <v>116</v>
      </c>
      <c r="J25" s="15"/>
      <c r="K25" s="13"/>
      <c r="L25" s="2"/>
      <c r="M25" s="27"/>
      <c r="N25" s="2"/>
    </row>
    <row r="26" spans="1:14" x14ac:dyDescent="0.25">
      <c r="A26" s="2" t="s">
        <v>19</v>
      </c>
      <c r="B26" s="2"/>
      <c r="C26" s="2"/>
      <c r="D26" s="2"/>
      <c r="E26" s="2"/>
      <c r="F26" s="13" t="s">
        <v>352</v>
      </c>
      <c r="G26" s="28"/>
      <c r="H26" s="13"/>
      <c r="I26" s="13"/>
      <c r="J26" s="13"/>
      <c r="K26" s="13"/>
      <c r="L26" s="2"/>
      <c r="M26" s="2"/>
      <c r="N26" s="2"/>
    </row>
  </sheetData>
  <mergeCells count="6">
    <mergeCell ref="C22:D22"/>
    <mergeCell ref="A1:J1"/>
    <mergeCell ref="C3:D3"/>
    <mergeCell ref="A17:E17"/>
    <mergeCell ref="A20:E20"/>
    <mergeCell ref="A21:E21"/>
  </mergeCells>
  <pageMargins left="0.25" right="0.25" top="0.75" bottom="0.75" header="0.3" footer="0.3"/>
  <pageSetup scale="72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75" zoomScaleNormal="55" workbookViewId="0">
      <selection activeCell="I6" sqref="I6"/>
    </sheetView>
  </sheetViews>
  <sheetFormatPr defaultColWidth="8.7109375" defaultRowHeight="15" x14ac:dyDescent="0.25"/>
  <cols>
    <col min="1" max="1" width="7.140625" style="2" customWidth="1"/>
    <col min="2" max="2" width="20.140625" style="2" customWidth="1"/>
    <col min="3" max="3" width="19" style="2" customWidth="1"/>
    <col min="4" max="4" width="12.42578125" style="2" customWidth="1"/>
    <col min="5" max="5" width="14.5703125" style="2" customWidth="1"/>
    <col min="6" max="6" width="12.28515625" style="2" customWidth="1"/>
    <col min="7" max="7" width="13.140625" style="2" customWidth="1"/>
    <col min="8" max="8" width="16.42578125" style="2" customWidth="1"/>
    <col min="9" max="9" width="17.5703125" style="2" customWidth="1"/>
    <col min="10" max="10" width="11.5703125" style="2" customWidth="1"/>
    <col min="11" max="11" width="18.85546875" style="2" customWidth="1"/>
    <col min="12" max="12" width="12.140625" style="2" customWidth="1"/>
    <col min="13" max="13" width="25.7109375" style="2" customWidth="1"/>
    <col min="14" max="14" width="22.5703125" style="2" customWidth="1"/>
    <col min="15" max="16384" width="8.7109375" style="2"/>
  </cols>
  <sheetData>
    <row r="1" spans="1:14" x14ac:dyDescent="0.25">
      <c r="A1" s="189" t="s">
        <v>321</v>
      </c>
      <c r="B1" s="190"/>
      <c r="C1" s="190"/>
      <c r="D1" s="190"/>
      <c r="E1" s="190"/>
      <c r="F1" s="190"/>
      <c r="G1" s="190"/>
      <c r="H1" s="190"/>
      <c r="I1" s="190"/>
      <c r="J1" s="191"/>
      <c r="K1" s="13"/>
      <c r="L1" s="14"/>
      <c r="M1" s="15"/>
      <c r="N1" s="13"/>
    </row>
    <row r="2" spans="1:14" ht="30" x14ac:dyDescent="0.25">
      <c r="A2" s="16" t="s">
        <v>0</v>
      </c>
      <c r="B2" s="15" t="s">
        <v>1</v>
      </c>
      <c r="C2" s="15" t="s">
        <v>8</v>
      </c>
      <c r="D2" s="16" t="s">
        <v>2</v>
      </c>
      <c r="E2" s="1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21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ht="30" x14ac:dyDescent="0.25">
      <c r="A4" s="16">
        <v>1</v>
      </c>
      <c r="B4" s="16" t="s">
        <v>45</v>
      </c>
      <c r="C4" s="16" t="s">
        <v>14</v>
      </c>
      <c r="D4" s="16">
        <v>3453792</v>
      </c>
      <c r="E4" s="17" t="s">
        <v>216</v>
      </c>
      <c r="F4" s="23">
        <v>40000</v>
      </c>
      <c r="G4" s="23">
        <v>40000</v>
      </c>
      <c r="H4" s="24" t="s">
        <v>217</v>
      </c>
      <c r="I4" s="16" t="s">
        <v>218</v>
      </c>
      <c r="J4" s="16" t="s">
        <v>310</v>
      </c>
      <c r="K4" s="16" t="s">
        <v>311</v>
      </c>
      <c r="L4" s="25">
        <v>109130</v>
      </c>
      <c r="M4" s="15" t="s">
        <v>219</v>
      </c>
      <c r="N4" s="16" t="s">
        <v>85</v>
      </c>
    </row>
    <row r="5" spans="1:14" x14ac:dyDescent="0.25">
      <c r="A5" s="16">
        <f>A4+1</f>
        <v>2</v>
      </c>
      <c r="B5" s="16" t="s">
        <v>220</v>
      </c>
      <c r="C5" s="16" t="s">
        <v>14</v>
      </c>
      <c r="D5" s="16">
        <v>3453850</v>
      </c>
      <c r="E5" s="17" t="s">
        <v>221</v>
      </c>
      <c r="F5" s="23">
        <v>33000</v>
      </c>
      <c r="G5" s="23">
        <v>33000</v>
      </c>
      <c r="H5" s="24" t="s">
        <v>43</v>
      </c>
      <c r="I5" s="16" t="s">
        <v>223</v>
      </c>
      <c r="J5" s="16" t="s">
        <v>224</v>
      </c>
      <c r="K5" s="16" t="s">
        <v>225</v>
      </c>
      <c r="L5" s="25">
        <v>109129</v>
      </c>
      <c r="M5" s="15" t="s">
        <v>164</v>
      </c>
      <c r="N5" s="16" t="s">
        <v>222</v>
      </c>
    </row>
    <row r="6" spans="1:14" x14ac:dyDescent="0.25">
      <c r="A6" s="16">
        <f t="shared" ref="A6:A34" si="0">A5+1</f>
        <v>3</v>
      </c>
      <c r="B6" s="16" t="s">
        <v>226</v>
      </c>
      <c r="C6" s="16" t="s">
        <v>14</v>
      </c>
      <c r="D6" s="16">
        <v>3453847</v>
      </c>
      <c r="E6" s="17" t="s">
        <v>227</v>
      </c>
      <c r="F6" s="23">
        <v>33000</v>
      </c>
      <c r="G6" s="23">
        <v>33000</v>
      </c>
      <c r="H6" s="24" t="s">
        <v>228</v>
      </c>
      <c r="I6" s="16" t="s">
        <v>229</v>
      </c>
      <c r="J6" s="16" t="s">
        <v>308</v>
      </c>
      <c r="K6" s="16" t="s">
        <v>315</v>
      </c>
      <c r="L6" s="25">
        <v>109127</v>
      </c>
      <c r="M6" s="15" t="s">
        <v>164</v>
      </c>
      <c r="N6" s="16" t="s">
        <v>222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3453636</v>
      </c>
      <c r="E7" s="17" t="s">
        <v>231</v>
      </c>
      <c r="F7" s="23">
        <v>40000</v>
      </c>
      <c r="G7" s="23">
        <v>40000</v>
      </c>
      <c r="H7" s="24" t="s">
        <v>233</v>
      </c>
      <c r="I7" s="16" t="s">
        <v>236</v>
      </c>
      <c r="J7" s="16" t="s">
        <v>235</v>
      </c>
      <c r="K7" s="16" t="s">
        <v>234</v>
      </c>
      <c r="L7" s="25">
        <v>109128</v>
      </c>
      <c r="M7" s="15" t="s">
        <v>232</v>
      </c>
      <c r="N7" s="16" t="s">
        <v>222</v>
      </c>
    </row>
    <row r="8" spans="1:14" ht="30" x14ac:dyDescent="0.25">
      <c r="A8" s="16">
        <f t="shared" si="0"/>
        <v>5</v>
      </c>
      <c r="B8" s="16" t="s">
        <v>45</v>
      </c>
      <c r="C8" s="16" t="s">
        <v>14</v>
      </c>
      <c r="D8" s="16">
        <v>3453796</v>
      </c>
      <c r="E8" s="17" t="s">
        <v>237</v>
      </c>
      <c r="F8" s="23">
        <v>40000</v>
      </c>
      <c r="G8" s="23">
        <v>40000</v>
      </c>
      <c r="H8" s="24" t="s">
        <v>238</v>
      </c>
      <c r="I8" s="16" t="s">
        <v>239</v>
      </c>
      <c r="J8" s="16" t="s">
        <v>310</v>
      </c>
      <c r="K8" s="16" t="s">
        <v>311</v>
      </c>
      <c r="L8" s="25">
        <v>109125</v>
      </c>
      <c r="M8" s="15" t="s">
        <v>312</v>
      </c>
      <c r="N8" s="16" t="s">
        <v>85</v>
      </c>
    </row>
    <row r="9" spans="1:14" x14ac:dyDescent="0.25">
      <c r="A9" s="16">
        <f t="shared" si="0"/>
        <v>6</v>
      </c>
      <c r="B9" s="16" t="s">
        <v>240</v>
      </c>
      <c r="C9" s="16" t="s">
        <v>14</v>
      </c>
      <c r="D9" s="16">
        <v>3453856</v>
      </c>
      <c r="E9" s="17" t="s">
        <v>241</v>
      </c>
      <c r="F9" s="23">
        <v>33000</v>
      </c>
      <c r="G9" s="23">
        <v>33000</v>
      </c>
      <c r="H9" s="24" t="s">
        <v>243</v>
      </c>
      <c r="I9" s="16" t="s">
        <v>244</v>
      </c>
      <c r="J9" s="16" t="s">
        <v>100</v>
      </c>
      <c r="K9" s="16" t="s">
        <v>242</v>
      </c>
      <c r="L9" s="25">
        <v>109124</v>
      </c>
      <c r="M9" s="15" t="s">
        <v>164</v>
      </c>
      <c r="N9" s="16" t="s">
        <v>222</v>
      </c>
    </row>
    <row r="10" spans="1:14" x14ac:dyDescent="0.25">
      <c r="A10" s="16">
        <f t="shared" si="0"/>
        <v>7</v>
      </c>
      <c r="B10" s="16" t="s">
        <v>240</v>
      </c>
      <c r="C10" s="16" t="s">
        <v>14</v>
      </c>
      <c r="D10" s="16">
        <v>3453857</v>
      </c>
      <c r="E10" s="17" t="s">
        <v>245</v>
      </c>
      <c r="F10" s="23">
        <v>33000</v>
      </c>
      <c r="G10" s="23">
        <v>33000</v>
      </c>
      <c r="H10" s="24" t="s">
        <v>246</v>
      </c>
      <c r="I10" s="16" t="s">
        <v>247</v>
      </c>
      <c r="J10" s="16" t="s">
        <v>100</v>
      </c>
      <c r="K10" s="16" t="s">
        <v>242</v>
      </c>
      <c r="L10" s="25">
        <v>109123</v>
      </c>
      <c r="M10" s="15" t="s">
        <v>164</v>
      </c>
      <c r="N10" s="16" t="s">
        <v>222</v>
      </c>
    </row>
    <row r="11" spans="1:14" x14ac:dyDescent="0.25">
      <c r="A11" s="16">
        <f t="shared" si="0"/>
        <v>8</v>
      </c>
      <c r="B11" s="16" t="s">
        <v>195</v>
      </c>
      <c r="C11" s="16" t="s">
        <v>14</v>
      </c>
      <c r="D11" s="16">
        <v>3453846</v>
      </c>
      <c r="E11" s="17" t="s">
        <v>251</v>
      </c>
      <c r="F11" s="23">
        <v>33000</v>
      </c>
      <c r="G11" s="23">
        <v>33000</v>
      </c>
      <c r="H11" s="24" t="s">
        <v>77</v>
      </c>
      <c r="I11" s="16" t="s">
        <v>248</v>
      </c>
      <c r="J11" s="16" t="s">
        <v>160</v>
      </c>
      <c r="K11" s="16" t="s">
        <v>249</v>
      </c>
      <c r="L11" s="25">
        <v>101915</v>
      </c>
      <c r="M11" s="15" t="s">
        <v>250</v>
      </c>
      <c r="N11" s="16" t="s">
        <v>222</v>
      </c>
    </row>
    <row r="12" spans="1:14" x14ac:dyDescent="0.25">
      <c r="A12" s="16">
        <f t="shared" si="0"/>
        <v>9</v>
      </c>
      <c r="B12" s="16" t="s">
        <v>195</v>
      </c>
      <c r="C12" s="16" t="s">
        <v>14</v>
      </c>
      <c r="D12" s="16">
        <v>3453765</v>
      </c>
      <c r="E12" s="17" t="s">
        <v>252</v>
      </c>
      <c r="F12" s="23">
        <v>33000</v>
      </c>
      <c r="G12" s="23">
        <v>33000</v>
      </c>
      <c r="H12" s="24" t="s">
        <v>253</v>
      </c>
      <c r="I12" s="16" t="s">
        <v>254</v>
      </c>
      <c r="J12" s="16" t="s">
        <v>160</v>
      </c>
      <c r="K12" s="16" t="s">
        <v>249</v>
      </c>
      <c r="L12" s="25">
        <v>109122</v>
      </c>
      <c r="M12" s="15" t="s">
        <v>250</v>
      </c>
      <c r="N12" s="16" t="s">
        <v>222</v>
      </c>
    </row>
    <row r="13" spans="1:14" x14ac:dyDescent="0.25">
      <c r="A13" s="16">
        <f t="shared" si="0"/>
        <v>10</v>
      </c>
      <c r="B13" s="16" t="s">
        <v>179</v>
      </c>
      <c r="C13" s="16" t="s">
        <v>14</v>
      </c>
      <c r="D13" s="16">
        <v>3453843</v>
      </c>
      <c r="E13" s="17" t="s">
        <v>94</v>
      </c>
      <c r="F13" s="23">
        <v>33000</v>
      </c>
      <c r="G13" s="23">
        <v>33000</v>
      </c>
      <c r="H13" s="24" t="s">
        <v>255</v>
      </c>
      <c r="I13" s="16" t="s">
        <v>256</v>
      </c>
      <c r="J13" s="16" t="s">
        <v>160</v>
      </c>
      <c r="K13" s="16" t="s">
        <v>249</v>
      </c>
      <c r="L13" s="25">
        <v>101911</v>
      </c>
      <c r="M13" s="15" t="s">
        <v>250</v>
      </c>
      <c r="N13" s="16" t="s">
        <v>222</v>
      </c>
    </row>
    <row r="14" spans="1:14" x14ac:dyDescent="0.25">
      <c r="A14" s="16">
        <f t="shared" si="0"/>
        <v>11</v>
      </c>
      <c r="B14" s="16" t="s">
        <v>179</v>
      </c>
      <c r="C14" s="16" t="s">
        <v>14</v>
      </c>
      <c r="D14" s="16">
        <v>3453754</v>
      </c>
      <c r="E14" s="17" t="s">
        <v>257</v>
      </c>
      <c r="F14" s="23">
        <v>33000</v>
      </c>
      <c r="G14" s="23">
        <v>33000</v>
      </c>
      <c r="H14" s="24" t="s">
        <v>58</v>
      </c>
      <c r="I14" s="16" t="s">
        <v>258</v>
      </c>
      <c r="J14" s="16" t="s">
        <v>160</v>
      </c>
      <c r="K14" s="16" t="s">
        <v>249</v>
      </c>
      <c r="L14" s="25">
        <v>109119</v>
      </c>
      <c r="M14" s="15" t="s">
        <v>250</v>
      </c>
      <c r="N14" s="16" t="s">
        <v>222</v>
      </c>
    </row>
    <row r="15" spans="1:14" x14ac:dyDescent="0.25">
      <c r="A15" s="16">
        <f t="shared" si="0"/>
        <v>12</v>
      </c>
      <c r="B15" s="16" t="s">
        <v>179</v>
      </c>
      <c r="C15" s="16" t="s">
        <v>14</v>
      </c>
      <c r="D15" s="16">
        <v>3453763</v>
      </c>
      <c r="E15" s="17" t="s">
        <v>259</v>
      </c>
      <c r="F15" s="23">
        <v>33000</v>
      </c>
      <c r="G15" s="23">
        <v>33000</v>
      </c>
      <c r="H15" s="24" t="s">
        <v>154</v>
      </c>
      <c r="I15" s="16" t="s">
        <v>260</v>
      </c>
      <c r="J15" s="16" t="s">
        <v>160</v>
      </c>
      <c r="K15" s="16" t="s">
        <v>249</v>
      </c>
      <c r="L15" s="25">
        <v>109121</v>
      </c>
      <c r="M15" s="15" t="s">
        <v>250</v>
      </c>
      <c r="N15" s="16" t="s">
        <v>222</v>
      </c>
    </row>
    <row r="16" spans="1:14" x14ac:dyDescent="0.25">
      <c r="A16" s="16">
        <f t="shared" si="0"/>
        <v>13</v>
      </c>
      <c r="B16" s="16" t="s">
        <v>143</v>
      </c>
      <c r="C16" s="16" t="s">
        <v>14</v>
      </c>
      <c r="D16" s="16">
        <v>3453814</v>
      </c>
      <c r="E16" s="17" t="s">
        <v>265</v>
      </c>
      <c r="F16" s="23">
        <v>33000</v>
      </c>
      <c r="G16" s="23">
        <v>33000</v>
      </c>
      <c r="H16" s="24" t="s">
        <v>140</v>
      </c>
      <c r="I16" s="16" t="s">
        <v>266</v>
      </c>
      <c r="J16" s="16" t="s">
        <v>160</v>
      </c>
      <c r="K16" s="16" t="s">
        <v>249</v>
      </c>
      <c r="L16" s="25">
        <v>109120</v>
      </c>
      <c r="M16" s="15" t="s">
        <v>261</v>
      </c>
      <c r="N16" s="16" t="s">
        <v>222</v>
      </c>
    </row>
    <row r="17" spans="1:14" x14ac:dyDescent="0.25">
      <c r="A17" s="16">
        <f t="shared" si="0"/>
        <v>14</v>
      </c>
      <c r="B17" s="16" t="s">
        <v>143</v>
      </c>
      <c r="C17" s="16" t="s">
        <v>14</v>
      </c>
      <c r="D17" s="16">
        <v>3453764</v>
      </c>
      <c r="E17" s="17" t="s">
        <v>262</v>
      </c>
      <c r="F17" s="23">
        <v>33000</v>
      </c>
      <c r="G17" s="23">
        <v>33000</v>
      </c>
      <c r="H17" s="24" t="s">
        <v>263</v>
      </c>
      <c r="I17" s="16" t="s">
        <v>264</v>
      </c>
      <c r="J17" s="16" t="s">
        <v>160</v>
      </c>
      <c r="K17" s="16" t="s">
        <v>249</v>
      </c>
      <c r="L17" s="25">
        <v>109118</v>
      </c>
      <c r="M17" s="15" t="s">
        <v>232</v>
      </c>
      <c r="N17" s="16" t="s">
        <v>222</v>
      </c>
    </row>
    <row r="18" spans="1:14" x14ac:dyDescent="0.25">
      <c r="A18" s="16">
        <f t="shared" si="0"/>
        <v>15</v>
      </c>
      <c r="B18" s="16" t="s">
        <v>220</v>
      </c>
      <c r="C18" s="16" t="s">
        <v>14</v>
      </c>
      <c r="D18" s="16">
        <v>3453849</v>
      </c>
      <c r="E18" s="17" t="s">
        <v>269</v>
      </c>
      <c r="F18" s="23">
        <v>33000</v>
      </c>
      <c r="G18" s="23">
        <v>33000</v>
      </c>
      <c r="H18" s="24" t="s">
        <v>270</v>
      </c>
      <c r="I18" s="16" t="s">
        <v>271</v>
      </c>
      <c r="J18" s="16" t="s">
        <v>224</v>
      </c>
      <c r="K18" s="16" t="s">
        <v>225</v>
      </c>
      <c r="L18" s="25">
        <v>101914</v>
      </c>
      <c r="M18" s="15" t="s">
        <v>232</v>
      </c>
      <c r="N18" s="16" t="s">
        <v>222</v>
      </c>
    </row>
    <row r="19" spans="1:14" x14ac:dyDescent="0.25">
      <c r="A19" s="16">
        <f t="shared" si="0"/>
        <v>16</v>
      </c>
      <c r="B19" s="16" t="s">
        <v>267</v>
      </c>
      <c r="C19" s="16" t="s">
        <v>14</v>
      </c>
      <c r="D19" s="16">
        <v>3453833</v>
      </c>
      <c r="E19" s="17" t="s">
        <v>272</v>
      </c>
      <c r="F19" s="23">
        <v>40000</v>
      </c>
      <c r="G19" s="23">
        <v>40000</v>
      </c>
      <c r="H19" s="24" t="s">
        <v>108</v>
      </c>
      <c r="I19" s="16" t="s">
        <v>273</v>
      </c>
      <c r="J19" s="16" t="s">
        <v>274</v>
      </c>
      <c r="K19" s="16" t="s">
        <v>275</v>
      </c>
      <c r="L19" s="25">
        <v>109116</v>
      </c>
      <c r="M19" s="15" t="s">
        <v>232</v>
      </c>
      <c r="N19" s="16" t="s">
        <v>222</v>
      </c>
    </row>
    <row r="20" spans="1:14" x14ac:dyDescent="0.25">
      <c r="A20" s="16">
        <f t="shared" si="0"/>
        <v>17</v>
      </c>
      <c r="B20" s="16" t="s">
        <v>268</v>
      </c>
      <c r="C20" s="16" t="s">
        <v>14</v>
      </c>
      <c r="D20" s="16">
        <v>3453837</v>
      </c>
      <c r="E20" s="17" t="s">
        <v>276</v>
      </c>
      <c r="F20" s="23">
        <v>33000</v>
      </c>
      <c r="G20" s="23">
        <v>33000</v>
      </c>
      <c r="H20" s="24" t="s">
        <v>277</v>
      </c>
      <c r="I20" s="16" t="s">
        <v>278</v>
      </c>
      <c r="J20" s="16" t="s">
        <v>145</v>
      </c>
      <c r="K20" s="16" t="s">
        <v>279</v>
      </c>
      <c r="L20" s="25">
        <v>109105</v>
      </c>
      <c r="M20" s="15" t="s">
        <v>232</v>
      </c>
      <c r="N20" s="16" t="s">
        <v>222</v>
      </c>
    </row>
    <row r="21" spans="1:14" x14ac:dyDescent="0.25">
      <c r="A21" s="16">
        <f t="shared" si="0"/>
        <v>18</v>
      </c>
      <c r="B21" s="16" t="s">
        <v>230</v>
      </c>
      <c r="C21" s="16" t="s">
        <v>14</v>
      </c>
      <c r="D21" s="16">
        <v>3453640</v>
      </c>
      <c r="E21" s="17" t="s">
        <v>280</v>
      </c>
      <c r="F21" s="23">
        <v>40000</v>
      </c>
      <c r="G21" s="23">
        <v>40000</v>
      </c>
      <c r="H21" s="24" t="s">
        <v>281</v>
      </c>
      <c r="I21" s="16" t="s">
        <v>282</v>
      </c>
      <c r="J21" s="16" t="s">
        <v>54</v>
      </c>
      <c r="K21" s="16" t="s">
        <v>55</v>
      </c>
      <c r="L21" s="25">
        <v>109117</v>
      </c>
      <c r="M21" s="15" t="s">
        <v>232</v>
      </c>
      <c r="N21" s="16" t="s">
        <v>222</v>
      </c>
    </row>
    <row r="22" spans="1:14" x14ac:dyDescent="0.25">
      <c r="A22" s="16">
        <f t="shared" si="0"/>
        <v>19</v>
      </c>
      <c r="B22" s="16" t="s">
        <v>230</v>
      </c>
      <c r="C22" s="16" t="s">
        <v>14</v>
      </c>
      <c r="D22" s="16">
        <v>3453629</v>
      </c>
      <c r="E22" s="17" t="s">
        <v>283</v>
      </c>
      <c r="F22" s="23">
        <v>40000</v>
      </c>
      <c r="G22" s="23">
        <v>40000</v>
      </c>
      <c r="H22" s="24" t="s">
        <v>77</v>
      </c>
      <c r="I22" s="16" t="s">
        <v>284</v>
      </c>
      <c r="J22" s="16" t="s">
        <v>54</v>
      </c>
      <c r="K22" s="16" t="s">
        <v>55</v>
      </c>
      <c r="L22" s="25">
        <v>109107</v>
      </c>
      <c r="M22" s="15" t="s">
        <v>232</v>
      </c>
      <c r="N22" s="16" t="s">
        <v>222</v>
      </c>
    </row>
    <row r="23" spans="1:14" x14ac:dyDescent="0.25">
      <c r="A23" s="16">
        <f t="shared" si="0"/>
        <v>20</v>
      </c>
      <c r="B23" s="16" t="s">
        <v>45</v>
      </c>
      <c r="C23" s="16" t="s">
        <v>14</v>
      </c>
      <c r="D23" s="16">
        <v>3453802</v>
      </c>
      <c r="E23" s="17" t="s">
        <v>285</v>
      </c>
      <c r="F23" s="23">
        <v>40000</v>
      </c>
      <c r="G23" s="23">
        <v>40000</v>
      </c>
      <c r="H23" s="24" t="s">
        <v>30</v>
      </c>
      <c r="I23" s="16" t="s">
        <v>286</v>
      </c>
      <c r="J23" s="16" t="s">
        <v>310</v>
      </c>
      <c r="K23" s="16" t="s">
        <v>311</v>
      </c>
      <c r="L23" s="25">
        <v>109134</v>
      </c>
      <c r="M23" s="15" t="s">
        <v>250</v>
      </c>
      <c r="N23" s="16" t="s">
        <v>222</v>
      </c>
    </row>
    <row r="24" spans="1:14" x14ac:dyDescent="0.25">
      <c r="A24" s="16">
        <f t="shared" si="0"/>
        <v>21</v>
      </c>
      <c r="B24" s="16" t="s">
        <v>45</v>
      </c>
      <c r="C24" s="16" t="s">
        <v>14</v>
      </c>
      <c r="D24" s="16">
        <v>3453803</v>
      </c>
      <c r="E24" s="17" t="s">
        <v>287</v>
      </c>
      <c r="F24" s="23">
        <v>40000</v>
      </c>
      <c r="G24" s="23">
        <v>40000</v>
      </c>
      <c r="H24" s="24" t="s">
        <v>108</v>
      </c>
      <c r="I24" s="16" t="s">
        <v>288</v>
      </c>
      <c r="J24" s="16" t="s">
        <v>310</v>
      </c>
      <c r="K24" s="16" t="s">
        <v>311</v>
      </c>
      <c r="L24" s="25">
        <v>109132</v>
      </c>
      <c r="M24" s="15" t="s">
        <v>250</v>
      </c>
      <c r="N24" s="16" t="s">
        <v>222</v>
      </c>
    </row>
    <row r="25" spans="1:14" x14ac:dyDescent="0.25">
      <c r="A25" s="16">
        <f t="shared" si="0"/>
        <v>22</v>
      </c>
      <c r="B25" s="16" t="s">
        <v>267</v>
      </c>
      <c r="C25" s="16" t="s">
        <v>14</v>
      </c>
      <c r="D25" s="16">
        <v>3453844</v>
      </c>
      <c r="E25" s="17" t="s">
        <v>289</v>
      </c>
      <c r="F25" s="23">
        <v>40000</v>
      </c>
      <c r="G25" s="23">
        <v>40000</v>
      </c>
      <c r="H25" s="24" t="s">
        <v>290</v>
      </c>
      <c r="I25" s="16" t="s">
        <v>291</v>
      </c>
      <c r="J25" s="16" t="s">
        <v>274</v>
      </c>
      <c r="K25" s="16" t="s">
        <v>275</v>
      </c>
      <c r="L25" s="25">
        <v>109131</v>
      </c>
      <c r="M25" s="15" t="s">
        <v>232</v>
      </c>
      <c r="N25" s="16" t="s">
        <v>222</v>
      </c>
    </row>
    <row r="26" spans="1:14" x14ac:dyDescent="0.25">
      <c r="A26" s="16">
        <f t="shared" si="0"/>
        <v>23</v>
      </c>
      <c r="B26" s="16" t="s">
        <v>179</v>
      </c>
      <c r="C26" s="16" t="s">
        <v>14</v>
      </c>
      <c r="D26" s="16">
        <v>3453815</v>
      </c>
      <c r="E26" s="17" t="s">
        <v>185</v>
      </c>
      <c r="F26" s="23">
        <v>33000</v>
      </c>
      <c r="G26" s="23">
        <v>33000</v>
      </c>
      <c r="H26" s="24" t="s">
        <v>186</v>
      </c>
      <c r="I26" s="16" t="s">
        <v>292</v>
      </c>
      <c r="J26" s="16" t="s">
        <v>160</v>
      </c>
      <c r="K26" s="16" t="s">
        <v>249</v>
      </c>
      <c r="L26" s="25">
        <v>109133</v>
      </c>
      <c r="M26" s="15" t="s">
        <v>232</v>
      </c>
      <c r="N26" s="16" t="s">
        <v>222</v>
      </c>
    </row>
    <row r="27" spans="1:14" x14ac:dyDescent="0.25">
      <c r="A27" s="16">
        <f t="shared" si="0"/>
        <v>24</v>
      </c>
      <c r="B27" s="16" t="s">
        <v>230</v>
      </c>
      <c r="C27" s="16" t="s">
        <v>14</v>
      </c>
      <c r="D27" s="16">
        <v>3453626</v>
      </c>
      <c r="E27" s="17" t="s">
        <v>293</v>
      </c>
      <c r="F27" s="23">
        <v>40000</v>
      </c>
      <c r="G27" s="23">
        <v>40000</v>
      </c>
      <c r="H27" s="24" t="s">
        <v>189</v>
      </c>
      <c r="I27" s="16" t="s">
        <v>294</v>
      </c>
      <c r="J27" s="16" t="s">
        <v>54</v>
      </c>
      <c r="K27" s="16" t="s">
        <v>55</v>
      </c>
      <c r="L27" s="25">
        <v>109109</v>
      </c>
      <c r="M27" s="15" t="s">
        <v>232</v>
      </c>
      <c r="N27" s="16" t="s">
        <v>222</v>
      </c>
    </row>
    <row r="28" spans="1:14" x14ac:dyDescent="0.25">
      <c r="A28" s="16">
        <f t="shared" si="0"/>
        <v>25</v>
      </c>
      <c r="B28" s="16" t="s">
        <v>230</v>
      </c>
      <c r="C28" s="16" t="s">
        <v>14</v>
      </c>
      <c r="D28" s="16">
        <v>3453628</v>
      </c>
      <c r="E28" s="17" t="s">
        <v>62</v>
      </c>
      <c r="F28" s="23">
        <v>40000</v>
      </c>
      <c r="G28" s="23">
        <v>40000</v>
      </c>
      <c r="H28" s="24" t="s">
        <v>63</v>
      </c>
      <c r="I28" s="16" t="s">
        <v>295</v>
      </c>
      <c r="J28" s="16" t="s">
        <v>54</v>
      </c>
      <c r="K28" s="16" t="s">
        <v>55</v>
      </c>
      <c r="L28" s="25">
        <v>109106</v>
      </c>
      <c r="M28" s="15" t="s">
        <v>232</v>
      </c>
      <c r="N28" s="16" t="s">
        <v>222</v>
      </c>
    </row>
    <row r="29" spans="1:14" x14ac:dyDescent="0.25">
      <c r="A29" s="16">
        <f t="shared" si="0"/>
        <v>26</v>
      </c>
      <c r="B29" s="16" t="s">
        <v>230</v>
      </c>
      <c r="C29" s="16" t="s">
        <v>14</v>
      </c>
      <c r="D29" s="16">
        <v>3453637</v>
      </c>
      <c r="E29" s="17" t="s">
        <v>296</v>
      </c>
      <c r="F29" s="23">
        <v>40000</v>
      </c>
      <c r="G29" s="23">
        <v>40000</v>
      </c>
      <c r="H29" s="24" t="s">
        <v>171</v>
      </c>
      <c r="I29" s="16" t="s">
        <v>297</v>
      </c>
      <c r="J29" s="16" t="s">
        <v>54</v>
      </c>
      <c r="K29" s="16" t="s">
        <v>55</v>
      </c>
      <c r="L29" s="25">
        <v>101913</v>
      </c>
      <c r="M29" s="15" t="s">
        <v>232</v>
      </c>
      <c r="N29" s="16" t="s">
        <v>222</v>
      </c>
    </row>
    <row r="30" spans="1:14" x14ac:dyDescent="0.25">
      <c r="A30" s="16">
        <f t="shared" si="0"/>
        <v>27</v>
      </c>
      <c r="B30" s="16" t="s">
        <v>230</v>
      </c>
      <c r="C30" s="16" t="s">
        <v>14</v>
      </c>
      <c r="D30" s="16">
        <v>3453635</v>
      </c>
      <c r="E30" s="17" t="s">
        <v>298</v>
      </c>
      <c r="F30" s="23">
        <v>40000</v>
      </c>
      <c r="G30" s="23">
        <v>40000</v>
      </c>
      <c r="H30" s="24" t="s">
        <v>299</v>
      </c>
      <c r="I30" s="16" t="s">
        <v>300</v>
      </c>
      <c r="J30" s="16" t="s">
        <v>54</v>
      </c>
      <c r="K30" s="16" t="s">
        <v>55</v>
      </c>
      <c r="L30" s="25">
        <v>109108</v>
      </c>
      <c r="M30" s="15" t="s">
        <v>232</v>
      </c>
      <c r="N30" s="16" t="s">
        <v>222</v>
      </c>
    </row>
    <row r="31" spans="1:14" x14ac:dyDescent="0.25">
      <c r="A31" s="16">
        <f t="shared" si="0"/>
        <v>28</v>
      </c>
      <c r="B31" s="16" t="s">
        <v>230</v>
      </c>
      <c r="C31" s="16" t="s">
        <v>14</v>
      </c>
      <c r="D31" s="16">
        <v>3453630</v>
      </c>
      <c r="E31" s="17" t="s">
        <v>301</v>
      </c>
      <c r="F31" s="23">
        <v>40000</v>
      </c>
      <c r="G31" s="23">
        <v>40000</v>
      </c>
      <c r="H31" s="24" t="s">
        <v>302</v>
      </c>
      <c r="I31" s="16" t="s">
        <v>303</v>
      </c>
      <c r="J31" s="16" t="s">
        <v>54</v>
      </c>
      <c r="K31" s="16" t="s">
        <v>55</v>
      </c>
      <c r="L31" s="25">
        <v>101912</v>
      </c>
      <c r="M31" s="15" t="s">
        <v>232</v>
      </c>
      <c r="N31" s="16" t="s">
        <v>222</v>
      </c>
    </row>
    <row r="32" spans="1:14" x14ac:dyDescent="0.25">
      <c r="A32" s="16">
        <f t="shared" si="0"/>
        <v>29</v>
      </c>
      <c r="B32" s="16" t="s">
        <v>230</v>
      </c>
      <c r="C32" s="16" t="s">
        <v>14</v>
      </c>
      <c r="D32" s="16">
        <v>3453638</v>
      </c>
      <c r="E32" s="17" t="s">
        <v>304</v>
      </c>
      <c r="F32" s="23">
        <v>40000</v>
      </c>
      <c r="G32" s="23">
        <v>40000</v>
      </c>
      <c r="H32" s="24" t="s">
        <v>186</v>
      </c>
      <c r="I32" s="16" t="s">
        <v>305</v>
      </c>
      <c r="J32" s="16" t="s">
        <v>54</v>
      </c>
      <c r="K32" s="16" t="s">
        <v>55</v>
      </c>
      <c r="L32" s="25">
        <v>109111</v>
      </c>
      <c r="M32" s="15" t="s">
        <v>232</v>
      </c>
      <c r="N32" s="16" t="s">
        <v>222</v>
      </c>
    </row>
    <row r="33" spans="1:14" x14ac:dyDescent="0.25">
      <c r="A33" s="16">
        <f t="shared" si="0"/>
        <v>30</v>
      </c>
      <c r="B33" s="16" t="s">
        <v>226</v>
      </c>
      <c r="C33" s="16" t="s">
        <v>14</v>
      </c>
      <c r="D33" s="16">
        <v>3453848</v>
      </c>
      <c r="E33" s="17" t="s">
        <v>306</v>
      </c>
      <c r="F33" s="23">
        <v>33000</v>
      </c>
      <c r="G33" s="23">
        <v>33000</v>
      </c>
      <c r="H33" s="24" t="s">
        <v>65</v>
      </c>
      <c r="I33" s="16" t="s">
        <v>307</v>
      </c>
      <c r="J33" s="16" t="s">
        <v>308</v>
      </c>
      <c r="K33" s="16" t="s">
        <v>315</v>
      </c>
      <c r="L33" s="25">
        <v>109126</v>
      </c>
      <c r="M33" s="15" t="s">
        <v>232</v>
      </c>
      <c r="N33" s="16" t="s">
        <v>222</v>
      </c>
    </row>
    <row r="34" spans="1:14" ht="30" x14ac:dyDescent="0.25">
      <c r="A34" s="16">
        <f t="shared" si="0"/>
        <v>31</v>
      </c>
      <c r="B34" s="16" t="s">
        <v>45</v>
      </c>
      <c r="C34" s="16" t="s">
        <v>14</v>
      </c>
      <c r="D34" s="16">
        <v>3453795</v>
      </c>
      <c r="E34" s="17" t="s">
        <v>309</v>
      </c>
      <c r="F34" s="23">
        <v>40000</v>
      </c>
      <c r="G34" s="23">
        <v>40000</v>
      </c>
      <c r="H34" s="24" t="s">
        <v>313</v>
      </c>
      <c r="I34" s="16" t="s">
        <v>314</v>
      </c>
      <c r="J34" s="16" t="s">
        <v>310</v>
      </c>
      <c r="K34" s="16" t="s">
        <v>311</v>
      </c>
      <c r="L34" s="25">
        <v>109135</v>
      </c>
      <c r="M34" s="15" t="s">
        <v>312</v>
      </c>
      <c r="N34" s="16" t="s">
        <v>85</v>
      </c>
    </row>
    <row r="35" spans="1:14" x14ac:dyDescent="0.25">
      <c r="A35" s="16"/>
      <c r="B35" s="16"/>
      <c r="C35" s="16"/>
      <c r="D35" s="16"/>
      <c r="E35" s="17"/>
      <c r="F35" s="23"/>
      <c r="G35" s="23"/>
      <c r="H35" s="24"/>
      <c r="I35" s="16"/>
      <c r="J35" s="16"/>
      <c r="K35" s="16"/>
      <c r="L35" s="25"/>
      <c r="M35" s="15"/>
      <c r="N35" s="16"/>
    </row>
    <row r="36" spans="1:14" x14ac:dyDescent="0.25">
      <c r="A36" s="16"/>
      <c r="B36" s="16"/>
      <c r="C36" s="16"/>
      <c r="D36" s="16"/>
      <c r="E36" s="17"/>
      <c r="F36" s="23"/>
      <c r="G36" s="23"/>
      <c r="H36" s="24"/>
      <c r="I36" s="16"/>
      <c r="J36" s="16"/>
      <c r="K36" s="16"/>
      <c r="L36" s="25"/>
      <c r="M36" s="15"/>
      <c r="N36" s="16"/>
    </row>
    <row r="37" spans="1:14" x14ac:dyDescent="0.25">
      <c r="A37" s="189" t="s">
        <v>463</v>
      </c>
      <c r="B37" s="190"/>
      <c r="C37" s="190"/>
      <c r="D37" s="190"/>
      <c r="E37" s="191"/>
      <c r="F37" s="23">
        <f>SUM(F4:F36)</f>
        <v>1135000</v>
      </c>
      <c r="G37" s="23">
        <f>SUM(G4:G36)</f>
        <v>1135000</v>
      </c>
      <c r="H37" s="24"/>
      <c r="I37" s="16"/>
      <c r="J37" s="16"/>
      <c r="K37" s="16"/>
      <c r="L37" s="25"/>
      <c r="M37" s="15"/>
      <c r="N37" s="16"/>
    </row>
    <row r="38" spans="1:14" x14ac:dyDescent="0.25">
      <c r="A38" s="16"/>
      <c r="B38" s="16"/>
      <c r="C38" s="16"/>
      <c r="D38" s="16"/>
      <c r="E38" s="17"/>
      <c r="F38" s="23"/>
      <c r="G38" s="23"/>
      <c r="H38" s="24"/>
      <c r="I38" s="16"/>
      <c r="J38" s="16"/>
      <c r="K38" s="16"/>
      <c r="L38" s="25"/>
      <c r="M38" s="15"/>
      <c r="N38" s="16"/>
    </row>
    <row r="39" spans="1:14" x14ac:dyDescent="0.25">
      <c r="A39" s="16"/>
      <c r="B39" s="16"/>
      <c r="C39" s="16"/>
      <c r="D39" s="16"/>
      <c r="E39" s="17"/>
      <c r="F39" s="23"/>
      <c r="G39" s="23"/>
      <c r="H39" s="24"/>
      <c r="I39" s="16"/>
      <c r="J39" s="16"/>
      <c r="K39" s="16"/>
      <c r="L39" s="25"/>
      <c r="M39" s="15"/>
      <c r="N39" s="16"/>
    </row>
    <row r="40" spans="1:14" x14ac:dyDescent="0.25">
      <c r="A40" s="189" t="s">
        <v>133</v>
      </c>
      <c r="B40" s="190"/>
      <c r="C40" s="190"/>
      <c r="D40" s="190"/>
      <c r="E40" s="191"/>
      <c r="F40" s="23">
        <f>SUM(F38:F39)</f>
        <v>0</v>
      </c>
      <c r="G40" s="23">
        <f>SUM(G38:G39)</f>
        <v>0</v>
      </c>
      <c r="H40" s="16"/>
      <c r="I40" s="16"/>
      <c r="J40" s="16"/>
      <c r="K40" s="16"/>
      <c r="L40" s="25"/>
      <c r="M40" s="15"/>
      <c r="N40" s="16"/>
    </row>
    <row r="41" spans="1:14" ht="15.75" thickBot="1" x14ac:dyDescent="0.3">
      <c r="A41" s="192" t="s">
        <v>632</v>
      </c>
      <c r="B41" s="193"/>
      <c r="C41" s="193"/>
      <c r="D41" s="193"/>
      <c r="E41" s="193"/>
      <c r="F41" s="23"/>
      <c r="G41" s="23">
        <f>G37+G40</f>
        <v>1135000</v>
      </c>
      <c r="H41" s="24"/>
      <c r="I41" s="16"/>
      <c r="J41" s="16"/>
      <c r="K41" s="16"/>
      <c r="L41" s="14"/>
      <c r="M41" s="15"/>
      <c r="N41" s="16"/>
    </row>
    <row r="42" spans="1:14" x14ac:dyDescent="0.25">
      <c r="A42" s="19"/>
      <c r="B42" s="20"/>
      <c r="C42" s="186" t="s">
        <v>11</v>
      </c>
      <c r="D42" s="186"/>
      <c r="E42" s="21"/>
      <c r="F42" s="18"/>
      <c r="G42" s="22">
        <f>G3-G41</f>
        <v>-1135000</v>
      </c>
      <c r="H42" s="15"/>
      <c r="I42" s="16"/>
      <c r="J42" s="16"/>
      <c r="K42" s="15"/>
      <c r="L42" s="14"/>
      <c r="M42" s="15"/>
      <c r="N42" s="16"/>
    </row>
    <row r="43" spans="1:14" x14ac:dyDescent="0.25">
      <c r="E43" s="2" t="s">
        <v>12</v>
      </c>
      <c r="F43" s="13"/>
      <c r="G43" s="13"/>
      <c r="H43" s="13"/>
      <c r="I43" s="15"/>
      <c r="J43" s="16" t="s">
        <v>7</v>
      </c>
      <c r="K43" s="13"/>
      <c r="L43" s="27"/>
      <c r="M43" s="27"/>
    </row>
    <row r="44" spans="1:14" x14ac:dyDescent="0.25">
      <c r="A44" s="2" t="s">
        <v>16</v>
      </c>
      <c r="F44" s="13" t="s">
        <v>17</v>
      </c>
      <c r="G44" s="28"/>
      <c r="H44" s="13"/>
      <c r="I44" s="13"/>
      <c r="J44" s="16"/>
      <c r="K44" s="13"/>
      <c r="M44" s="27"/>
    </row>
    <row r="45" spans="1:14" x14ac:dyDescent="0.25">
      <c r="A45" s="2" t="s">
        <v>18</v>
      </c>
      <c r="F45" s="13" t="s">
        <v>18</v>
      </c>
      <c r="G45" s="28"/>
      <c r="H45" s="13"/>
      <c r="I45" s="13"/>
      <c r="J45" s="15"/>
      <c r="K45" s="13"/>
      <c r="M45" s="27"/>
    </row>
    <row r="46" spans="1:14" x14ac:dyDescent="0.25">
      <c r="A46" s="2" t="s">
        <v>19</v>
      </c>
      <c r="F46" s="13" t="s">
        <v>353</v>
      </c>
      <c r="G46" s="28"/>
      <c r="H46" s="13"/>
      <c r="I46" s="13"/>
      <c r="J46" s="15"/>
      <c r="K46" s="13"/>
    </row>
    <row r="47" spans="1:14" x14ac:dyDescent="0.25">
      <c r="I47" s="13"/>
      <c r="J47" s="15"/>
      <c r="K47" s="13"/>
    </row>
  </sheetData>
  <mergeCells count="6">
    <mergeCell ref="C42:D42"/>
    <mergeCell ref="A1:J1"/>
    <mergeCell ref="C3:D3"/>
    <mergeCell ref="A37:E37"/>
    <mergeCell ref="A40:E40"/>
    <mergeCell ref="A41:E41"/>
  </mergeCells>
  <pageMargins left="0.7" right="0.7" top="0.75" bottom="0.75" header="0.3" footer="0.3"/>
  <pageSetup scale="54" orientation="landscape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39"/>
  <sheetViews>
    <sheetView topLeftCell="A19" zoomScale="83" zoomScaleNormal="55" workbookViewId="0">
      <selection activeCell="P21" sqref="P21"/>
    </sheetView>
  </sheetViews>
  <sheetFormatPr defaultRowHeight="15" x14ac:dyDescent="0.25"/>
  <cols>
    <col min="2" max="2" width="13.85546875" customWidth="1"/>
    <col min="3" max="3" width="13.7109375" customWidth="1"/>
    <col min="4" max="4" width="10.140625" customWidth="1"/>
    <col min="5" max="6" width="11.140625" customWidth="1"/>
    <col min="7" max="7" width="12" customWidth="1"/>
    <col min="8" max="8" width="13.140625" customWidth="1"/>
    <col min="9" max="9" width="13.5703125" customWidth="1"/>
    <col min="10" max="10" width="11.85546875" customWidth="1"/>
    <col min="11" max="11" width="14" customWidth="1"/>
    <col min="12" max="12" width="11.28515625" customWidth="1"/>
    <col min="13" max="13" width="17.42578125" customWidth="1"/>
    <col min="14" max="14" width="15.85546875" customWidth="1"/>
  </cols>
  <sheetData>
    <row r="1" spans="1:52" ht="15.75" x14ac:dyDescent="0.25">
      <c r="A1" s="194" t="s">
        <v>350</v>
      </c>
      <c r="B1" s="195"/>
      <c r="C1" s="195"/>
      <c r="D1" s="195"/>
      <c r="E1" s="195"/>
      <c r="F1" s="195"/>
      <c r="G1" s="195"/>
      <c r="H1" s="195"/>
      <c r="I1" s="195"/>
      <c r="J1" s="196"/>
      <c r="K1" s="44"/>
      <c r="L1" s="37"/>
      <c r="M1" s="35"/>
      <c r="N1" s="44"/>
    </row>
    <row r="2" spans="1:52" ht="30" x14ac:dyDescent="0.25">
      <c r="A2" s="30" t="s">
        <v>0</v>
      </c>
      <c r="B2" s="35" t="s">
        <v>1</v>
      </c>
      <c r="C2" s="35" t="s">
        <v>8</v>
      </c>
      <c r="D2" s="30" t="s">
        <v>2</v>
      </c>
      <c r="E2" s="31" t="s">
        <v>3</v>
      </c>
      <c r="F2" s="45" t="s">
        <v>4</v>
      </c>
      <c r="G2" s="35" t="s">
        <v>5</v>
      </c>
      <c r="H2" s="35" t="s">
        <v>9</v>
      </c>
      <c r="I2" s="35" t="s">
        <v>6</v>
      </c>
      <c r="J2" s="35" t="s">
        <v>20</v>
      </c>
      <c r="K2" s="35" t="s">
        <v>21</v>
      </c>
      <c r="L2" s="37" t="s">
        <v>13</v>
      </c>
      <c r="M2" s="35" t="s">
        <v>15</v>
      </c>
      <c r="N2" s="35" t="s">
        <v>22</v>
      </c>
    </row>
    <row r="3" spans="1:52" x14ac:dyDescent="0.25">
      <c r="A3" s="46"/>
      <c r="B3" s="47"/>
      <c r="C3" s="197" t="s">
        <v>10</v>
      </c>
      <c r="D3" s="197"/>
      <c r="E3" s="48"/>
      <c r="F3" s="49"/>
      <c r="G3" s="49"/>
      <c r="H3" s="35"/>
      <c r="I3" s="35"/>
      <c r="J3" s="35"/>
      <c r="K3" s="35"/>
      <c r="L3" s="37" t="s">
        <v>7</v>
      </c>
      <c r="M3" s="35"/>
      <c r="N3" s="35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</row>
    <row r="4" spans="1:52" s="43" customFormat="1" x14ac:dyDescent="0.25">
      <c r="A4" s="30">
        <v>1</v>
      </c>
      <c r="B4" s="30" t="s">
        <v>322</v>
      </c>
      <c r="C4" s="30" t="s">
        <v>14</v>
      </c>
      <c r="D4" s="30">
        <v>3453842</v>
      </c>
      <c r="E4" s="31" t="s">
        <v>296</v>
      </c>
      <c r="F4" s="32">
        <v>33000</v>
      </c>
      <c r="G4" s="32">
        <v>33000</v>
      </c>
      <c r="H4" s="33" t="s">
        <v>171</v>
      </c>
      <c r="I4" s="30" t="s">
        <v>323</v>
      </c>
      <c r="J4" s="30" t="s">
        <v>145</v>
      </c>
      <c r="K4" s="30" t="s">
        <v>279</v>
      </c>
      <c r="L4" s="34">
        <v>109141</v>
      </c>
      <c r="M4" s="35" t="s">
        <v>164</v>
      </c>
      <c r="N4" s="30" t="s">
        <v>23</v>
      </c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</row>
    <row r="5" spans="1:52" s="43" customFormat="1" x14ac:dyDescent="0.25">
      <c r="A5" s="30">
        <f>A4+1</f>
        <v>2</v>
      </c>
      <c r="B5" s="30" t="s">
        <v>117</v>
      </c>
      <c r="C5" s="30" t="s">
        <v>14</v>
      </c>
      <c r="D5" s="30">
        <v>3453919</v>
      </c>
      <c r="E5" s="31" t="s">
        <v>324</v>
      </c>
      <c r="F5" s="32">
        <v>50000</v>
      </c>
      <c r="G5" s="32">
        <v>50000</v>
      </c>
      <c r="H5" s="33" t="s">
        <v>326</v>
      </c>
      <c r="I5" s="30" t="s">
        <v>327</v>
      </c>
      <c r="J5" s="30" t="s">
        <v>325</v>
      </c>
      <c r="K5" s="30" t="s">
        <v>121</v>
      </c>
      <c r="L5" s="34">
        <v>109140</v>
      </c>
      <c r="M5" s="35" t="s">
        <v>111</v>
      </c>
      <c r="N5" s="30" t="s">
        <v>97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</row>
    <row r="6" spans="1:52" s="43" customFormat="1" x14ac:dyDescent="0.25">
      <c r="A6" s="30">
        <f t="shared" ref="A6:A27" si="0">A5+1</f>
        <v>3</v>
      </c>
      <c r="B6" s="30" t="s">
        <v>117</v>
      </c>
      <c r="C6" s="30" t="s">
        <v>14</v>
      </c>
      <c r="D6" s="30">
        <v>3453921</v>
      </c>
      <c r="E6" s="31" t="s">
        <v>122</v>
      </c>
      <c r="F6" s="32">
        <v>50000</v>
      </c>
      <c r="G6" s="32">
        <v>50000</v>
      </c>
      <c r="H6" s="33" t="s">
        <v>123</v>
      </c>
      <c r="I6" s="30" t="s">
        <v>124</v>
      </c>
      <c r="J6" s="30" t="s">
        <v>325</v>
      </c>
      <c r="K6" s="30" t="s">
        <v>121</v>
      </c>
      <c r="L6" s="34">
        <v>109138</v>
      </c>
      <c r="M6" s="35" t="s">
        <v>111</v>
      </c>
      <c r="N6" s="30" t="s">
        <v>97</v>
      </c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</row>
    <row r="7" spans="1:52" s="43" customFormat="1" x14ac:dyDescent="0.25">
      <c r="A7" s="30">
        <f t="shared" si="0"/>
        <v>4</v>
      </c>
      <c r="B7" s="30" t="s">
        <v>117</v>
      </c>
      <c r="C7" s="30" t="s">
        <v>14</v>
      </c>
      <c r="D7" s="30">
        <v>3453918</v>
      </c>
      <c r="E7" s="31" t="s">
        <v>128</v>
      </c>
      <c r="F7" s="32">
        <v>50000</v>
      </c>
      <c r="G7" s="32">
        <v>50000</v>
      </c>
      <c r="H7" s="33" t="s">
        <v>129</v>
      </c>
      <c r="I7" s="30" t="s">
        <v>328</v>
      </c>
      <c r="J7" s="30" t="s">
        <v>325</v>
      </c>
      <c r="K7" s="30" t="s">
        <v>121</v>
      </c>
      <c r="L7" s="34">
        <v>109139</v>
      </c>
      <c r="M7" s="35" t="s">
        <v>111</v>
      </c>
      <c r="N7" s="30" t="s">
        <v>97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</row>
    <row r="8" spans="1:52" s="43" customFormat="1" x14ac:dyDescent="0.25">
      <c r="A8" s="30">
        <f t="shared" si="0"/>
        <v>5</v>
      </c>
      <c r="B8" s="30" t="s">
        <v>117</v>
      </c>
      <c r="C8" s="30" t="s">
        <v>14</v>
      </c>
      <c r="D8" s="30">
        <v>3453924</v>
      </c>
      <c r="E8" s="31" t="s">
        <v>329</v>
      </c>
      <c r="F8" s="32">
        <v>50000</v>
      </c>
      <c r="G8" s="32">
        <v>50000</v>
      </c>
      <c r="H8" s="33" t="s">
        <v>330</v>
      </c>
      <c r="I8" s="30" t="s">
        <v>331</v>
      </c>
      <c r="J8" s="30" t="s">
        <v>325</v>
      </c>
      <c r="K8" s="30" t="s">
        <v>121</v>
      </c>
      <c r="L8" s="34">
        <v>109150</v>
      </c>
      <c r="M8" s="35" t="s">
        <v>111</v>
      </c>
      <c r="N8" s="30" t="s">
        <v>97</v>
      </c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</row>
    <row r="9" spans="1:52" s="43" customFormat="1" x14ac:dyDescent="0.25">
      <c r="A9" s="30">
        <f t="shared" si="0"/>
        <v>6</v>
      </c>
      <c r="B9" s="30" t="s">
        <v>117</v>
      </c>
      <c r="C9" s="30" t="s">
        <v>14</v>
      </c>
      <c r="D9" s="30">
        <v>3453920</v>
      </c>
      <c r="E9" s="31" t="s">
        <v>118</v>
      </c>
      <c r="F9" s="32">
        <v>50000</v>
      </c>
      <c r="G9" s="32">
        <v>50000</v>
      </c>
      <c r="H9" s="33" t="s">
        <v>58</v>
      </c>
      <c r="I9" s="30" t="s">
        <v>119</v>
      </c>
      <c r="J9" s="30" t="s">
        <v>325</v>
      </c>
      <c r="K9" s="30" t="s">
        <v>121</v>
      </c>
      <c r="L9" s="34">
        <v>109149</v>
      </c>
      <c r="M9" s="35" t="s">
        <v>111</v>
      </c>
      <c r="N9" s="30" t="s">
        <v>97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</row>
    <row r="10" spans="1:52" s="43" customFormat="1" x14ac:dyDescent="0.25">
      <c r="A10" s="30">
        <f t="shared" si="0"/>
        <v>7</v>
      </c>
      <c r="B10" s="30" t="s">
        <v>117</v>
      </c>
      <c r="C10" s="30" t="s">
        <v>14</v>
      </c>
      <c r="D10" s="30">
        <v>3453923</v>
      </c>
      <c r="E10" s="31" t="s">
        <v>332</v>
      </c>
      <c r="F10" s="32">
        <v>50000</v>
      </c>
      <c r="G10" s="32">
        <v>50000</v>
      </c>
      <c r="H10" s="33" t="s">
        <v>145</v>
      </c>
      <c r="I10" s="30" t="s">
        <v>333</v>
      </c>
      <c r="J10" s="30" t="s">
        <v>325</v>
      </c>
      <c r="K10" s="30" t="s">
        <v>121</v>
      </c>
      <c r="L10" s="34">
        <v>109136</v>
      </c>
      <c r="M10" s="35" t="s">
        <v>111</v>
      </c>
      <c r="N10" s="30" t="s">
        <v>97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</row>
    <row r="11" spans="1:52" s="43" customFormat="1" x14ac:dyDescent="0.25">
      <c r="A11" s="30">
        <f t="shared" si="0"/>
        <v>8</v>
      </c>
      <c r="B11" s="30" t="s">
        <v>117</v>
      </c>
      <c r="C11" s="30" t="s">
        <v>14</v>
      </c>
      <c r="D11" s="30">
        <v>3453922</v>
      </c>
      <c r="E11" s="31" t="s">
        <v>125</v>
      </c>
      <c r="F11" s="32">
        <v>50000</v>
      </c>
      <c r="G11" s="32">
        <v>50000</v>
      </c>
      <c r="H11" s="33" t="s">
        <v>126</v>
      </c>
      <c r="I11" s="30" t="s">
        <v>127</v>
      </c>
      <c r="J11" s="30" t="s">
        <v>325</v>
      </c>
      <c r="K11" s="30" t="s">
        <v>121</v>
      </c>
      <c r="L11" s="34">
        <v>109137</v>
      </c>
      <c r="M11" s="35" t="s">
        <v>111</v>
      </c>
      <c r="N11" s="30" t="s">
        <v>97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</row>
    <row r="12" spans="1:52" s="43" customFormat="1" ht="30" x14ac:dyDescent="0.25">
      <c r="A12" s="30">
        <f t="shared" si="0"/>
        <v>9</v>
      </c>
      <c r="B12" s="30" t="s">
        <v>83</v>
      </c>
      <c r="C12" s="30" t="s">
        <v>14</v>
      </c>
      <c r="D12" s="30">
        <v>3453798</v>
      </c>
      <c r="E12" s="31" t="s">
        <v>354</v>
      </c>
      <c r="F12" s="32">
        <v>45000</v>
      </c>
      <c r="G12" s="32">
        <v>45000</v>
      </c>
      <c r="H12" s="33" t="s">
        <v>355</v>
      </c>
      <c r="I12" s="30" t="s">
        <v>356</v>
      </c>
      <c r="J12" s="30" t="s">
        <v>90</v>
      </c>
      <c r="K12" s="16" t="s">
        <v>91</v>
      </c>
      <c r="L12" s="34">
        <v>109148</v>
      </c>
      <c r="M12" s="35" t="s">
        <v>190</v>
      </c>
      <c r="N12" s="30" t="s">
        <v>85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</row>
    <row r="13" spans="1:52" s="43" customFormat="1" ht="30" x14ac:dyDescent="0.25">
      <c r="A13" s="30">
        <f t="shared" si="0"/>
        <v>10</v>
      </c>
      <c r="B13" s="30" t="s">
        <v>83</v>
      </c>
      <c r="C13" s="30" t="s">
        <v>14</v>
      </c>
      <c r="D13" s="30">
        <v>3453805</v>
      </c>
      <c r="E13" s="31" t="s">
        <v>357</v>
      </c>
      <c r="F13" s="32">
        <v>45000</v>
      </c>
      <c r="G13" s="32">
        <v>45000</v>
      </c>
      <c r="H13" s="33" t="s">
        <v>659</v>
      </c>
      <c r="I13" s="30" t="s">
        <v>358</v>
      </c>
      <c r="J13" s="30" t="s">
        <v>90</v>
      </c>
      <c r="K13" s="16" t="s">
        <v>91</v>
      </c>
      <c r="L13" s="34">
        <v>98306</v>
      </c>
      <c r="M13" s="35" t="s">
        <v>190</v>
      </c>
      <c r="N13" s="30" t="s">
        <v>85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</row>
    <row r="14" spans="1:52" s="43" customFormat="1" x14ac:dyDescent="0.25">
      <c r="A14" s="30">
        <f t="shared" si="0"/>
        <v>11</v>
      </c>
      <c r="B14" s="30" t="s">
        <v>230</v>
      </c>
      <c r="C14" s="30" t="s">
        <v>14</v>
      </c>
      <c r="D14" s="30">
        <v>3453642</v>
      </c>
      <c r="E14" s="31" t="s">
        <v>231</v>
      </c>
      <c r="F14" s="32">
        <v>40000</v>
      </c>
      <c r="G14" s="32">
        <v>40000</v>
      </c>
      <c r="H14" s="33" t="s">
        <v>233</v>
      </c>
      <c r="I14" s="30" t="s">
        <v>359</v>
      </c>
      <c r="J14" s="30" t="s">
        <v>54</v>
      </c>
      <c r="K14" s="30" t="s">
        <v>55</v>
      </c>
      <c r="L14" s="34">
        <v>98305</v>
      </c>
      <c r="M14" s="35" t="s">
        <v>164</v>
      </c>
      <c r="N14" s="30" t="s">
        <v>23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</row>
    <row r="15" spans="1:52" s="43" customFormat="1" x14ac:dyDescent="0.25">
      <c r="A15" s="30">
        <f t="shared" si="0"/>
        <v>12</v>
      </c>
      <c r="B15" s="30" t="s">
        <v>226</v>
      </c>
      <c r="C15" s="30" t="s">
        <v>14</v>
      </c>
      <c r="D15" s="30">
        <v>3453940</v>
      </c>
      <c r="E15" s="31" t="s">
        <v>361</v>
      </c>
      <c r="F15" s="32">
        <v>33000</v>
      </c>
      <c r="G15" s="32">
        <v>33000</v>
      </c>
      <c r="H15" s="33" t="s">
        <v>54</v>
      </c>
      <c r="I15" s="30" t="s">
        <v>360</v>
      </c>
      <c r="J15" s="30" t="s">
        <v>308</v>
      </c>
      <c r="K15" s="30" t="s">
        <v>315</v>
      </c>
      <c r="L15" s="34">
        <v>98304</v>
      </c>
      <c r="M15" s="35" t="s">
        <v>164</v>
      </c>
      <c r="N15" s="30" t="s">
        <v>23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</row>
    <row r="16" spans="1:52" s="43" customFormat="1" x14ac:dyDescent="0.25">
      <c r="A16" s="30">
        <f t="shared" si="0"/>
        <v>13</v>
      </c>
      <c r="B16" s="30" t="s">
        <v>230</v>
      </c>
      <c r="C16" s="30" t="s">
        <v>14</v>
      </c>
      <c r="D16" s="30">
        <v>3453627</v>
      </c>
      <c r="E16" s="31" t="s">
        <v>280</v>
      </c>
      <c r="F16" s="32">
        <v>40000</v>
      </c>
      <c r="G16" s="32">
        <v>40000</v>
      </c>
      <c r="H16" s="33" t="s">
        <v>281</v>
      </c>
      <c r="I16" s="30" t="s">
        <v>362</v>
      </c>
      <c r="J16" s="30" t="s">
        <v>54</v>
      </c>
      <c r="K16" s="30" t="s">
        <v>55</v>
      </c>
      <c r="L16" s="34">
        <v>109147</v>
      </c>
      <c r="M16" s="35" t="s">
        <v>164</v>
      </c>
      <c r="N16" s="30" t="s">
        <v>23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</row>
    <row r="17" spans="1:52" s="43" customFormat="1" x14ac:dyDescent="0.25">
      <c r="A17" s="30">
        <f t="shared" si="0"/>
        <v>14</v>
      </c>
      <c r="B17" s="30" t="s">
        <v>230</v>
      </c>
      <c r="C17" s="30" t="s">
        <v>14</v>
      </c>
      <c r="D17" s="30">
        <v>3453647</v>
      </c>
      <c r="E17" s="31" t="s">
        <v>304</v>
      </c>
      <c r="F17" s="32">
        <v>40000</v>
      </c>
      <c r="G17" s="32">
        <v>40000</v>
      </c>
      <c r="H17" s="33" t="s">
        <v>186</v>
      </c>
      <c r="I17" s="30" t="s">
        <v>305</v>
      </c>
      <c r="J17" s="30" t="s">
        <v>54</v>
      </c>
      <c r="K17" s="30" t="s">
        <v>55</v>
      </c>
      <c r="L17" s="34">
        <v>109146</v>
      </c>
      <c r="M17" s="35" t="s">
        <v>164</v>
      </c>
      <c r="N17" s="30" t="s">
        <v>23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</row>
    <row r="18" spans="1:52" s="43" customFormat="1" x14ac:dyDescent="0.25">
      <c r="A18" s="30">
        <f t="shared" si="0"/>
        <v>15</v>
      </c>
      <c r="B18" s="30" t="s">
        <v>45</v>
      </c>
      <c r="C18" s="30" t="s">
        <v>14</v>
      </c>
      <c r="D18" s="30">
        <v>3453797</v>
      </c>
      <c r="E18" s="31" t="s">
        <v>363</v>
      </c>
      <c r="F18" s="32">
        <v>40000</v>
      </c>
      <c r="G18" s="32">
        <v>40000</v>
      </c>
      <c r="H18" s="33" t="s">
        <v>364</v>
      </c>
      <c r="I18" s="30" t="s">
        <v>365</v>
      </c>
      <c r="J18" s="30" t="s">
        <v>310</v>
      </c>
      <c r="K18" s="16" t="s">
        <v>311</v>
      </c>
      <c r="L18" s="34">
        <v>109144</v>
      </c>
      <c r="M18" s="35" t="s">
        <v>164</v>
      </c>
      <c r="N18" s="30" t="s">
        <v>23</v>
      </c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</row>
    <row r="19" spans="1:52" s="43" customFormat="1" ht="30" x14ac:dyDescent="0.25">
      <c r="A19" s="30">
        <f t="shared" si="0"/>
        <v>16</v>
      </c>
      <c r="B19" s="30" t="s">
        <v>83</v>
      </c>
      <c r="C19" s="30" t="s">
        <v>14</v>
      </c>
      <c r="D19" s="30">
        <v>3453799</v>
      </c>
      <c r="E19" s="31" t="s">
        <v>366</v>
      </c>
      <c r="F19" s="32">
        <v>45000</v>
      </c>
      <c r="G19" s="32">
        <v>45000</v>
      </c>
      <c r="H19" s="33" t="s">
        <v>38</v>
      </c>
      <c r="I19" s="30" t="s">
        <v>367</v>
      </c>
      <c r="J19" s="30" t="s">
        <v>90</v>
      </c>
      <c r="K19" s="16" t="s">
        <v>91</v>
      </c>
      <c r="L19" s="34">
        <v>98302</v>
      </c>
      <c r="M19" s="35" t="s">
        <v>190</v>
      </c>
      <c r="N19" s="30" t="s">
        <v>85</v>
      </c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</row>
    <row r="20" spans="1:52" s="43" customFormat="1" ht="30" x14ac:dyDescent="0.25">
      <c r="A20" s="30">
        <f t="shared" si="0"/>
        <v>17</v>
      </c>
      <c r="B20" s="30" t="s">
        <v>83</v>
      </c>
      <c r="C20" s="30" t="s">
        <v>14</v>
      </c>
      <c r="D20" s="30">
        <v>3453807</v>
      </c>
      <c r="E20" s="31" t="s">
        <v>368</v>
      </c>
      <c r="F20" s="32">
        <v>45000</v>
      </c>
      <c r="G20" s="32">
        <v>45000</v>
      </c>
      <c r="H20" s="33" t="s">
        <v>369</v>
      </c>
      <c r="I20" s="30" t="s">
        <v>370</v>
      </c>
      <c r="J20" s="30" t="s">
        <v>90</v>
      </c>
      <c r="K20" s="16" t="s">
        <v>91</v>
      </c>
      <c r="L20" s="34">
        <v>98301</v>
      </c>
      <c r="M20" s="35" t="s">
        <v>190</v>
      </c>
      <c r="N20" s="30" t="s">
        <v>85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</row>
    <row r="21" spans="1:52" s="43" customFormat="1" ht="30" x14ac:dyDescent="0.25">
      <c r="A21" s="30">
        <f t="shared" si="0"/>
        <v>18</v>
      </c>
      <c r="B21" s="30" t="s">
        <v>83</v>
      </c>
      <c r="C21" s="30" t="s">
        <v>14</v>
      </c>
      <c r="D21" s="30">
        <v>3453806</v>
      </c>
      <c r="E21" s="31" t="s">
        <v>371</v>
      </c>
      <c r="F21" s="32">
        <v>45000</v>
      </c>
      <c r="G21" s="32">
        <v>45000</v>
      </c>
      <c r="H21" s="33" t="s">
        <v>87</v>
      </c>
      <c r="I21" s="30" t="s">
        <v>372</v>
      </c>
      <c r="J21" s="30" t="s">
        <v>90</v>
      </c>
      <c r="K21" s="16" t="s">
        <v>91</v>
      </c>
      <c r="L21" s="34">
        <v>98303</v>
      </c>
      <c r="M21" s="35" t="s">
        <v>190</v>
      </c>
      <c r="N21" s="30" t="s">
        <v>85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</row>
    <row r="22" spans="1:52" s="43" customFormat="1" x14ac:dyDescent="0.25">
      <c r="A22" s="30">
        <f t="shared" si="0"/>
        <v>19</v>
      </c>
      <c r="B22" s="30" t="s">
        <v>322</v>
      </c>
      <c r="C22" s="30" t="s">
        <v>14</v>
      </c>
      <c r="D22" s="30">
        <v>3453838</v>
      </c>
      <c r="E22" s="31" t="s">
        <v>276</v>
      </c>
      <c r="F22" s="32">
        <v>33000</v>
      </c>
      <c r="G22" s="32">
        <v>33000</v>
      </c>
      <c r="H22" s="33" t="s">
        <v>277</v>
      </c>
      <c r="I22" s="30" t="s">
        <v>278</v>
      </c>
      <c r="J22" s="30" t="s">
        <v>145</v>
      </c>
      <c r="K22" s="30" t="s">
        <v>279</v>
      </c>
      <c r="L22" s="34">
        <v>109143</v>
      </c>
      <c r="M22" s="35" t="s">
        <v>164</v>
      </c>
      <c r="N22" s="30" t="s">
        <v>23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</row>
    <row r="23" spans="1:52" s="43" customFormat="1" x14ac:dyDescent="0.25">
      <c r="A23" s="30">
        <f t="shared" si="0"/>
        <v>20</v>
      </c>
      <c r="B23" s="30" t="s">
        <v>130</v>
      </c>
      <c r="C23" s="30" t="s">
        <v>14</v>
      </c>
      <c r="D23" s="30">
        <v>3453938</v>
      </c>
      <c r="E23" s="31" t="s">
        <v>373</v>
      </c>
      <c r="F23" s="32">
        <v>33000</v>
      </c>
      <c r="G23" s="32">
        <v>33000</v>
      </c>
      <c r="H23" s="33" t="s">
        <v>51</v>
      </c>
      <c r="I23" s="30" t="s">
        <v>374</v>
      </c>
      <c r="J23" s="30" t="s">
        <v>308</v>
      </c>
      <c r="K23" s="30" t="s">
        <v>315</v>
      </c>
      <c r="L23" s="34">
        <v>109145</v>
      </c>
      <c r="M23" s="35" t="s">
        <v>164</v>
      </c>
      <c r="N23" s="30" t="s">
        <v>23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</row>
    <row r="24" spans="1:52" s="43" customFormat="1" x14ac:dyDescent="0.25">
      <c r="A24" s="30">
        <f t="shared" si="0"/>
        <v>21</v>
      </c>
      <c r="B24" s="30" t="s">
        <v>130</v>
      </c>
      <c r="C24" s="30" t="s">
        <v>14</v>
      </c>
      <c r="D24" s="30">
        <v>3453941</v>
      </c>
      <c r="E24" s="31" t="s">
        <v>144</v>
      </c>
      <c r="F24" s="32">
        <v>33000</v>
      </c>
      <c r="G24" s="32">
        <v>33000</v>
      </c>
      <c r="H24" s="33" t="s">
        <v>228</v>
      </c>
      <c r="I24" s="16" t="s">
        <v>229</v>
      </c>
      <c r="J24" s="30" t="s">
        <v>308</v>
      </c>
      <c r="K24" s="30" t="s">
        <v>315</v>
      </c>
      <c r="L24" s="34">
        <v>98307</v>
      </c>
      <c r="M24" s="35" t="s">
        <v>164</v>
      </c>
      <c r="N24" s="30" t="s">
        <v>23</v>
      </c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</row>
    <row r="25" spans="1:52" s="43" customFormat="1" x14ac:dyDescent="0.25">
      <c r="A25" s="30">
        <f t="shared" si="0"/>
        <v>22</v>
      </c>
      <c r="B25" s="30" t="s">
        <v>267</v>
      </c>
      <c r="C25" s="30" t="s">
        <v>14</v>
      </c>
      <c r="D25" s="30">
        <v>3453845</v>
      </c>
      <c r="E25" s="31" t="s">
        <v>375</v>
      </c>
      <c r="F25" s="32">
        <v>40000</v>
      </c>
      <c r="G25" s="32">
        <v>40000</v>
      </c>
      <c r="H25" s="33" t="s">
        <v>140</v>
      </c>
      <c r="I25" s="30" t="s">
        <v>376</v>
      </c>
      <c r="J25" s="30" t="s">
        <v>274</v>
      </c>
      <c r="K25" s="16" t="s">
        <v>275</v>
      </c>
      <c r="L25" s="34">
        <v>98309</v>
      </c>
      <c r="M25" s="35" t="s">
        <v>164</v>
      </c>
      <c r="N25" s="30" t="s">
        <v>23</v>
      </c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</row>
    <row r="26" spans="1:52" s="43" customFormat="1" x14ac:dyDescent="0.25">
      <c r="A26" s="30">
        <f t="shared" si="0"/>
        <v>23</v>
      </c>
      <c r="B26" s="30" t="s">
        <v>267</v>
      </c>
      <c r="C26" s="30" t="s">
        <v>14</v>
      </c>
      <c r="D26" s="30">
        <v>3453832</v>
      </c>
      <c r="E26" s="31" t="s">
        <v>377</v>
      </c>
      <c r="F26" s="32">
        <v>40000</v>
      </c>
      <c r="G26" s="32">
        <v>40000</v>
      </c>
      <c r="H26" s="33" t="s">
        <v>72</v>
      </c>
      <c r="I26" s="30" t="s">
        <v>378</v>
      </c>
      <c r="J26" s="30" t="s">
        <v>274</v>
      </c>
      <c r="K26" s="16" t="s">
        <v>275</v>
      </c>
      <c r="L26" s="34">
        <v>98308</v>
      </c>
      <c r="M26" s="35" t="s">
        <v>164</v>
      </c>
      <c r="N26" s="30" t="s">
        <v>23</v>
      </c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52" ht="30" x14ac:dyDescent="0.25">
      <c r="A27" s="30">
        <f t="shared" si="0"/>
        <v>24</v>
      </c>
      <c r="B27" s="16" t="s">
        <v>83</v>
      </c>
      <c r="C27" s="16" t="s">
        <v>14</v>
      </c>
      <c r="D27" s="16">
        <v>3453800</v>
      </c>
      <c r="E27" s="17" t="s">
        <v>382</v>
      </c>
      <c r="F27" s="23">
        <v>45000</v>
      </c>
      <c r="G27" s="23">
        <v>45000</v>
      </c>
      <c r="H27" s="24" t="s">
        <v>433</v>
      </c>
      <c r="I27" s="16" t="s">
        <v>434</v>
      </c>
      <c r="J27" s="16" t="s">
        <v>90</v>
      </c>
      <c r="K27" s="16" t="s">
        <v>91</v>
      </c>
      <c r="L27" s="25">
        <v>109142</v>
      </c>
      <c r="M27" s="15" t="s">
        <v>190</v>
      </c>
      <c r="N27" s="16" t="s">
        <v>85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52" x14ac:dyDescent="0.25">
      <c r="A28" s="16"/>
      <c r="B28" s="16"/>
      <c r="C28" s="16"/>
      <c r="D28" s="16"/>
      <c r="E28" s="17"/>
      <c r="F28" s="23"/>
      <c r="G28" s="23"/>
      <c r="H28" s="24"/>
      <c r="I28" s="16"/>
      <c r="J28" s="16"/>
      <c r="K28" s="16"/>
      <c r="L28" s="25"/>
      <c r="M28" s="15"/>
      <c r="N28" s="16"/>
    </row>
    <row r="29" spans="1:52" ht="15.75" x14ac:dyDescent="0.25">
      <c r="A29" s="183" t="s">
        <v>379</v>
      </c>
      <c r="B29" s="184"/>
      <c r="C29" s="184"/>
      <c r="D29" s="184"/>
      <c r="E29" s="185"/>
      <c r="F29" s="23">
        <f>SUM(F4:F28)</f>
        <v>1025000</v>
      </c>
      <c r="G29" s="23">
        <f>SUM(G4:G28)</f>
        <v>1025000</v>
      </c>
      <c r="H29" s="24"/>
      <c r="I29" s="16"/>
      <c r="J29" s="16"/>
      <c r="K29" s="16"/>
      <c r="L29" s="25"/>
      <c r="M29" s="15"/>
      <c r="N29" s="16"/>
    </row>
    <row r="30" spans="1:52" x14ac:dyDescent="0.25">
      <c r="A30" s="16"/>
      <c r="B30" s="16"/>
      <c r="C30" s="16"/>
      <c r="D30" s="16"/>
      <c r="E30" s="17"/>
      <c r="F30" s="23"/>
      <c r="G30" s="23"/>
      <c r="H30" s="24"/>
      <c r="I30" s="16"/>
      <c r="J30" s="16"/>
      <c r="K30" s="16"/>
      <c r="L30" s="25"/>
      <c r="M30" s="15"/>
      <c r="N30" s="16"/>
    </row>
    <row r="31" spans="1:52" x14ac:dyDescent="0.25">
      <c r="A31" s="16"/>
      <c r="B31" s="16"/>
      <c r="C31" s="16"/>
      <c r="D31" s="16"/>
      <c r="E31" s="17"/>
      <c r="F31" s="23"/>
      <c r="G31" s="23"/>
      <c r="H31" s="24"/>
      <c r="I31" s="16"/>
      <c r="J31" s="16"/>
      <c r="K31" s="16"/>
      <c r="L31" s="25"/>
      <c r="M31" s="15"/>
      <c r="N31" s="16"/>
    </row>
    <row r="32" spans="1:52" ht="15.75" x14ac:dyDescent="0.25">
      <c r="A32" s="183" t="s">
        <v>133</v>
      </c>
      <c r="B32" s="184"/>
      <c r="C32" s="184"/>
      <c r="D32" s="184"/>
      <c r="E32" s="185"/>
      <c r="F32" s="8">
        <f>SUM(F30:F31)</f>
        <v>0</v>
      </c>
      <c r="G32" s="23"/>
      <c r="H32" s="16"/>
      <c r="I32" s="16"/>
      <c r="J32" s="16"/>
      <c r="K32" s="16"/>
      <c r="L32" s="25"/>
      <c r="M32" s="15"/>
      <c r="N32" s="16"/>
    </row>
    <row r="33" spans="1:14" ht="16.5" thickBot="1" x14ac:dyDescent="0.3">
      <c r="A33" s="187" t="s">
        <v>633</v>
      </c>
      <c r="B33" s="188"/>
      <c r="C33" s="188"/>
      <c r="D33" s="188"/>
      <c r="E33" s="188"/>
      <c r="F33" s="8"/>
      <c r="G33" s="8">
        <f>SUM(G30:G32)</f>
        <v>0</v>
      </c>
      <c r="H33" s="24"/>
      <c r="I33" s="16"/>
      <c r="J33" s="16"/>
      <c r="K33" s="15"/>
      <c r="L33" s="14"/>
      <c r="M33" s="15"/>
      <c r="N33" s="16"/>
    </row>
    <row r="34" spans="1:14" ht="15.75" x14ac:dyDescent="0.25">
      <c r="A34" s="5"/>
      <c r="B34" s="6"/>
      <c r="C34" s="182" t="s">
        <v>11</v>
      </c>
      <c r="D34" s="182"/>
      <c r="E34" s="39"/>
      <c r="F34" s="12"/>
      <c r="G34" s="8">
        <f>G29+G33</f>
        <v>1025000</v>
      </c>
      <c r="H34" s="15"/>
      <c r="I34" s="15"/>
      <c r="J34" s="16"/>
      <c r="K34" s="13"/>
      <c r="L34" s="14"/>
      <c r="M34" s="15"/>
      <c r="N34" s="16"/>
    </row>
    <row r="35" spans="1:14" ht="15.75" x14ac:dyDescent="0.25">
      <c r="A35" s="2"/>
      <c r="B35" s="2"/>
      <c r="C35" s="2"/>
      <c r="D35" s="2"/>
      <c r="E35" s="2" t="s">
        <v>12</v>
      </c>
      <c r="F35" s="13"/>
      <c r="G35" s="7"/>
      <c r="H35" s="13"/>
      <c r="I35" s="13"/>
      <c r="J35" s="16" t="s">
        <v>7</v>
      </c>
      <c r="K35" s="13"/>
      <c r="L35" s="27"/>
      <c r="M35" s="27"/>
      <c r="N35" s="2"/>
    </row>
    <row r="36" spans="1:14" x14ac:dyDescent="0.25">
      <c r="A36" s="2" t="s">
        <v>16</v>
      </c>
      <c r="B36" s="2"/>
      <c r="C36" s="2"/>
      <c r="D36" s="2"/>
      <c r="E36" s="2"/>
      <c r="F36" s="13" t="s">
        <v>17</v>
      </c>
      <c r="G36" s="13"/>
      <c r="H36" s="13"/>
      <c r="I36" s="13"/>
      <c r="J36" s="16"/>
      <c r="K36" s="13"/>
      <c r="L36" s="2"/>
      <c r="M36" s="27"/>
      <c r="N36" s="2"/>
    </row>
    <row r="37" spans="1:14" x14ac:dyDescent="0.25">
      <c r="A37" s="2" t="s">
        <v>18</v>
      </c>
      <c r="B37" s="2"/>
      <c r="C37" s="2"/>
      <c r="D37" s="2"/>
      <c r="E37" s="2"/>
      <c r="F37" s="13" t="s">
        <v>18</v>
      </c>
      <c r="G37" s="28"/>
      <c r="H37" s="13"/>
      <c r="I37" s="13" t="s">
        <v>116</v>
      </c>
      <c r="J37" s="15"/>
      <c r="K37" s="13"/>
      <c r="L37" s="2"/>
      <c r="M37" s="27"/>
      <c r="N37" s="2"/>
    </row>
    <row r="38" spans="1:14" x14ac:dyDescent="0.25">
      <c r="A38" s="2" t="s">
        <v>19</v>
      </c>
      <c r="B38" s="2"/>
      <c r="C38" s="2"/>
      <c r="D38" s="2"/>
      <c r="E38" s="2"/>
      <c r="F38" s="13" t="s">
        <v>353</v>
      </c>
      <c r="G38" s="28"/>
      <c r="H38" s="13"/>
      <c r="I38" s="13"/>
      <c r="J38" s="13"/>
      <c r="L38" s="2"/>
      <c r="M38" s="2"/>
      <c r="N38" s="2"/>
    </row>
    <row r="39" spans="1:14" x14ac:dyDescent="0.25">
      <c r="G39" s="28"/>
    </row>
  </sheetData>
  <mergeCells count="6">
    <mergeCell ref="C34:D34"/>
    <mergeCell ref="A1:J1"/>
    <mergeCell ref="C3:D3"/>
    <mergeCell ref="A29:E29"/>
    <mergeCell ref="A32:E32"/>
    <mergeCell ref="A33:E33"/>
  </mergeCells>
  <pageMargins left="0.7" right="0.7" top="0.75" bottom="0.75" header="0.3" footer="0.3"/>
  <pageSetup scale="68" orientation="landscape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opLeftCell="A34" zoomScale="94" zoomScaleNormal="70" workbookViewId="0">
      <selection activeCell="G15" sqref="G15"/>
    </sheetView>
  </sheetViews>
  <sheetFormatPr defaultRowHeight="15" x14ac:dyDescent="0.25"/>
  <cols>
    <col min="2" max="3" width="13.85546875" customWidth="1"/>
    <col min="4" max="4" width="10.85546875" customWidth="1"/>
    <col min="5" max="5" width="11.5703125" customWidth="1"/>
    <col min="6" max="6" width="12.42578125" customWidth="1"/>
    <col min="7" max="7" width="13.140625" customWidth="1"/>
    <col min="8" max="8" width="12.5703125" customWidth="1"/>
    <col min="9" max="9" width="14.5703125" customWidth="1"/>
    <col min="10" max="10" width="10.5703125" customWidth="1"/>
    <col min="11" max="11" width="13.85546875" customWidth="1"/>
    <col min="12" max="12" width="9.85546875" customWidth="1"/>
    <col min="13" max="13" width="17.85546875" customWidth="1"/>
    <col min="14" max="14" width="15.140625" customWidth="1"/>
  </cols>
  <sheetData>
    <row r="1" spans="1:14" ht="15.75" x14ac:dyDescent="0.25">
      <c r="A1" s="183" t="s">
        <v>381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30" x14ac:dyDescent="0.25">
      <c r="A2" s="16" t="s">
        <v>0</v>
      </c>
      <c r="B2" s="15" t="s">
        <v>1</v>
      </c>
      <c r="C2" s="15" t="s">
        <v>8</v>
      </c>
      <c r="D2" s="16" t="s">
        <v>2</v>
      </c>
      <c r="E2" s="1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21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ht="30" x14ac:dyDescent="0.25">
      <c r="A4" s="16">
        <v>1</v>
      </c>
      <c r="B4" s="16" t="s">
        <v>172</v>
      </c>
      <c r="C4" s="16" t="s">
        <v>14</v>
      </c>
      <c r="D4" s="16">
        <v>3454593</v>
      </c>
      <c r="E4" s="17" t="s">
        <v>383</v>
      </c>
      <c r="F4" s="23">
        <v>33000</v>
      </c>
      <c r="G4" s="23">
        <v>33000</v>
      </c>
      <c r="H4" s="24" t="s">
        <v>140</v>
      </c>
      <c r="I4" s="16" t="s">
        <v>384</v>
      </c>
      <c r="J4" s="16" t="s">
        <v>51</v>
      </c>
      <c r="K4" s="16" t="s">
        <v>86</v>
      </c>
      <c r="L4" s="25">
        <v>95252</v>
      </c>
      <c r="M4" s="15" t="s">
        <v>385</v>
      </c>
      <c r="N4" s="16" t="s">
        <v>338</v>
      </c>
    </row>
    <row r="5" spans="1:14" x14ac:dyDescent="0.25">
      <c r="A5" s="16">
        <f>A4+1</f>
        <v>2</v>
      </c>
      <c r="B5" s="16" t="s">
        <v>386</v>
      </c>
      <c r="C5" s="16" t="s">
        <v>14</v>
      </c>
      <c r="D5" s="16">
        <v>3454591</v>
      </c>
      <c r="E5" s="17" t="s">
        <v>182</v>
      </c>
      <c r="F5" s="23">
        <v>33000</v>
      </c>
      <c r="G5" s="23">
        <v>33000</v>
      </c>
      <c r="H5" s="24" t="s">
        <v>177</v>
      </c>
      <c r="I5" s="16" t="s">
        <v>387</v>
      </c>
      <c r="J5" s="16" t="s">
        <v>107</v>
      </c>
      <c r="K5" s="16" t="s">
        <v>388</v>
      </c>
      <c r="L5" s="25">
        <v>95251</v>
      </c>
      <c r="M5" s="15" t="s">
        <v>137</v>
      </c>
      <c r="N5" s="16" t="s">
        <v>338</v>
      </c>
    </row>
    <row r="6" spans="1:14" x14ac:dyDescent="0.25">
      <c r="A6" s="16">
        <f t="shared" ref="A6:A40" si="0">A5+1</f>
        <v>3</v>
      </c>
      <c r="B6" s="16" t="s">
        <v>148</v>
      </c>
      <c r="C6" s="16" t="s">
        <v>14</v>
      </c>
      <c r="D6" s="16">
        <v>3454564</v>
      </c>
      <c r="E6" s="17" t="s">
        <v>389</v>
      </c>
      <c r="F6" s="23">
        <v>33000</v>
      </c>
      <c r="G6" s="23">
        <v>33000</v>
      </c>
      <c r="H6" s="24" t="s">
        <v>255</v>
      </c>
      <c r="I6" s="16" t="s">
        <v>390</v>
      </c>
      <c r="J6" s="16" t="s">
        <v>149</v>
      </c>
      <c r="K6" s="16" t="s">
        <v>150</v>
      </c>
      <c r="L6" s="25">
        <v>95262</v>
      </c>
      <c r="M6" s="15" t="s">
        <v>137</v>
      </c>
      <c r="N6" s="16" t="s">
        <v>338</v>
      </c>
    </row>
    <row r="7" spans="1:14" ht="30" x14ac:dyDescent="0.25">
      <c r="A7" s="16">
        <f t="shared" si="0"/>
        <v>4</v>
      </c>
      <c r="B7" s="16" t="s">
        <v>80</v>
      </c>
      <c r="C7" s="16" t="s">
        <v>14</v>
      </c>
      <c r="D7" s="16">
        <v>3454602</v>
      </c>
      <c r="E7" s="17" t="s">
        <v>392</v>
      </c>
      <c r="F7" s="23">
        <v>33000</v>
      </c>
      <c r="G7" s="23">
        <v>33000</v>
      </c>
      <c r="H7" s="24" t="s">
        <v>77</v>
      </c>
      <c r="I7" s="16" t="s">
        <v>393</v>
      </c>
      <c r="J7" s="16" t="s">
        <v>95</v>
      </c>
      <c r="K7" s="16" t="s">
        <v>391</v>
      </c>
      <c r="L7" s="25">
        <v>95274</v>
      </c>
      <c r="M7" s="15" t="s">
        <v>170</v>
      </c>
      <c r="N7" s="16" t="s">
        <v>394</v>
      </c>
    </row>
    <row r="8" spans="1:14" ht="30" x14ac:dyDescent="0.25">
      <c r="A8" s="16">
        <f t="shared" si="0"/>
        <v>5</v>
      </c>
      <c r="B8" s="16" t="s">
        <v>172</v>
      </c>
      <c r="C8" s="16" t="s">
        <v>14</v>
      </c>
      <c r="D8" s="16">
        <v>3454594</v>
      </c>
      <c r="E8" s="17" t="s">
        <v>173</v>
      </c>
      <c r="F8" s="23">
        <v>33000</v>
      </c>
      <c r="G8" s="23">
        <v>33000</v>
      </c>
      <c r="H8" s="24" t="s">
        <v>395</v>
      </c>
      <c r="I8" s="16" t="s">
        <v>396</v>
      </c>
      <c r="J8" s="16" t="s">
        <v>51</v>
      </c>
      <c r="K8" s="16" t="s">
        <v>86</v>
      </c>
      <c r="L8" s="25">
        <v>95253</v>
      </c>
      <c r="M8" s="15" t="s">
        <v>385</v>
      </c>
      <c r="N8" s="16" t="s">
        <v>338</v>
      </c>
    </row>
    <row r="9" spans="1:14" ht="30" x14ac:dyDescent="0.25">
      <c r="A9" s="16">
        <f t="shared" si="0"/>
        <v>6</v>
      </c>
      <c r="B9" s="16" t="s">
        <v>83</v>
      </c>
      <c r="C9" s="16" t="s">
        <v>14</v>
      </c>
      <c r="D9" s="16">
        <v>3453809</v>
      </c>
      <c r="E9" s="17" t="s">
        <v>397</v>
      </c>
      <c r="F9" s="23">
        <v>45000</v>
      </c>
      <c r="G9" s="23">
        <v>45000</v>
      </c>
      <c r="H9" s="24" t="s">
        <v>77</v>
      </c>
      <c r="I9" s="16" t="s">
        <v>398</v>
      </c>
      <c r="J9" s="16" t="s">
        <v>399</v>
      </c>
      <c r="K9" s="16" t="s">
        <v>400</v>
      </c>
      <c r="L9" s="25">
        <v>95264</v>
      </c>
      <c r="M9" s="15" t="s">
        <v>190</v>
      </c>
      <c r="N9" s="16" t="s">
        <v>85</v>
      </c>
    </row>
    <row r="10" spans="1:14" x14ac:dyDescent="0.25">
      <c r="A10" s="16">
        <f t="shared" si="0"/>
        <v>7</v>
      </c>
      <c r="B10" s="16" t="s">
        <v>226</v>
      </c>
      <c r="C10" s="16" t="s">
        <v>14</v>
      </c>
      <c r="D10" s="16">
        <v>3453939</v>
      </c>
      <c r="E10" s="17" t="s">
        <v>401</v>
      </c>
      <c r="F10" s="23">
        <v>33000</v>
      </c>
      <c r="G10" s="23">
        <v>33000</v>
      </c>
      <c r="H10" s="24" t="s">
        <v>131</v>
      </c>
      <c r="I10" s="16" t="s">
        <v>402</v>
      </c>
      <c r="J10" s="16" t="s">
        <v>308</v>
      </c>
      <c r="K10" s="16" t="s">
        <v>315</v>
      </c>
      <c r="L10" s="25">
        <v>95263</v>
      </c>
      <c r="M10" s="15" t="s">
        <v>164</v>
      </c>
      <c r="N10" s="16" t="s">
        <v>394</v>
      </c>
    </row>
    <row r="11" spans="1:14" ht="30" x14ac:dyDescent="0.25">
      <c r="A11" s="16">
        <f t="shared" si="0"/>
        <v>8</v>
      </c>
      <c r="B11" s="16" t="s">
        <v>83</v>
      </c>
      <c r="C11" s="16" t="s">
        <v>14</v>
      </c>
      <c r="D11" s="16">
        <v>3453804</v>
      </c>
      <c r="E11" s="17" t="s">
        <v>403</v>
      </c>
      <c r="F11" s="23">
        <v>45000</v>
      </c>
      <c r="G11" s="23">
        <v>45000</v>
      </c>
      <c r="H11" s="24" t="s">
        <v>404</v>
      </c>
      <c r="I11" s="16" t="s">
        <v>405</v>
      </c>
      <c r="J11" s="16" t="s">
        <v>90</v>
      </c>
      <c r="K11" s="16" t="s">
        <v>91</v>
      </c>
      <c r="L11" s="25">
        <v>95260</v>
      </c>
      <c r="M11" s="15" t="s">
        <v>190</v>
      </c>
      <c r="N11" s="16" t="s">
        <v>85</v>
      </c>
    </row>
    <row r="12" spans="1:14" x14ac:dyDescent="0.25">
      <c r="A12" s="16">
        <f t="shared" si="0"/>
        <v>9</v>
      </c>
      <c r="B12" s="16" t="s">
        <v>406</v>
      </c>
      <c r="C12" s="16" t="s">
        <v>14</v>
      </c>
      <c r="D12" s="16">
        <v>3453942</v>
      </c>
      <c r="E12" s="17" t="s">
        <v>407</v>
      </c>
      <c r="F12" s="23">
        <v>33000</v>
      </c>
      <c r="G12" s="23">
        <v>33000</v>
      </c>
      <c r="H12" s="24" t="s">
        <v>408</v>
      </c>
      <c r="I12" s="16" t="s">
        <v>409</v>
      </c>
      <c r="J12" s="16" t="s">
        <v>109</v>
      </c>
      <c r="K12" s="16" t="s">
        <v>410</v>
      </c>
      <c r="L12" s="25">
        <v>95254</v>
      </c>
      <c r="M12" s="15" t="s">
        <v>164</v>
      </c>
      <c r="N12" s="16" t="s">
        <v>394</v>
      </c>
    </row>
    <row r="13" spans="1:14" x14ac:dyDescent="0.25">
      <c r="A13" s="16">
        <f t="shared" si="0"/>
        <v>10</v>
      </c>
      <c r="B13" s="16" t="s">
        <v>188</v>
      </c>
      <c r="C13" s="16" t="s">
        <v>14</v>
      </c>
      <c r="D13" s="16">
        <v>3454578</v>
      </c>
      <c r="E13" s="17" t="s">
        <v>193</v>
      </c>
      <c r="F13" s="23">
        <v>33000</v>
      </c>
      <c r="G13" s="23">
        <v>33000</v>
      </c>
      <c r="H13" s="24" t="s">
        <v>194</v>
      </c>
      <c r="I13" s="16" t="s">
        <v>411</v>
      </c>
      <c r="J13" s="16" t="s">
        <v>154</v>
      </c>
      <c r="K13" s="16" t="s">
        <v>412</v>
      </c>
      <c r="L13" s="25">
        <v>95278</v>
      </c>
      <c r="M13" s="15" t="s">
        <v>192</v>
      </c>
      <c r="N13" s="16" t="s">
        <v>394</v>
      </c>
    </row>
    <row r="14" spans="1:14" ht="30" x14ac:dyDescent="0.25">
      <c r="A14" s="16">
        <f t="shared" si="0"/>
        <v>11</v>
      </c>
      <c r="B14" s="16" t="s">
        <v>83</v>
      </c>
      <c r="C14" s="16" t="s">
        <v>14</v>
      </c>
      <c r="D14" s="16">
        <v>3453811</v>
      </c>
      <c r="E14" s="17" t="s">
        <v>413</v>
      </c>
      <c r="F14" s="23">
        <v>45000</v>
      </c>
      <c r="G14" s="23">
        <v>45000</v>
      </c>
      <c r="H14" s="24" t="s">
        <v>200</v>
      </c>
      <c r="I14" s="16" t="s">
        <v>414</v>
      </c>
      <c r="J14" s="16" t="s">
        <v>399</v>
      </c>
      <c r="K14" s="16" t="s">
        <v>400</v>
      </c>
      <c r="L14" s="25">
        <v>95256</v>
      </c>
      <c r="M14" s="15" t="s">
        <v>190</v>
      </c>
      <c r="N14" s="16" t="s">
        <v>85</v>
      </c>
    </row>
    <row r="15" spans="1:14" ht="30" x14ac:dyDescent="0.25">
      <c r="A15" s="16">
        <f t="shared" si="0"/>
        <v>12</v>
      </c>
      <c r="B15" s="16" t="s">
        <v>83</v>
      </c>
      <c r="C15" s="16" t="s">
        <v>14</v>
      </c>
      <c r="D15" s="16">
        <v>3453808</v>
      </c>
      <c r="E15" s="17" t="s">
        <v>415</v>
      </c>
      <c r="F15" s="23">
        <v>45000</v>
      </c>
      <c r="G15" s="23">
        <v>45000</v>
      </c>
      <c r="H15" s="24" t="s">
        <v>140</v>
      </c>
      <c r="I15" s="16" t="s">
        <v>416</v>
      </c>
      <c r="J15" s="16" t="s">
        <v>399</v>
      </c>
      <c r="K15" s="16" t="s">
        <v>400</v>
      </c>
      <c r="L15" s="25">
        <v>95261</v>
      </c>
      <c r="M15" s="15" t="s">
        <v>190</v>
      </c>
      <c r="N15" s="16" t="s">
        <v>85</v>
      </c>
    </row>
    <row r="16" spans="1:14" ht="30" x14ac:dyDescent="0.25">
      <c r="A16" s="16">
        <f t="shared" si="0"/>
        <v>13</v>
      </c>
      <c r="B16" s="16" t="s">
        <v>28</v>
      </c>
      <c r="C16" s="16" t="s">
        <v>14</v>
      </c>
      <c r="D16" s="16">
        <v>3454603</v>
      </c>
      <c r="E16" s="17" t="s">
        <v>29</v>
      </c>
      <c r="F16" s="23">
        <v>33000</v>
      </c>
      <c r="G16" s="23">
        <v>33000</v>
      </c>
      <c r="H16" s="24" t="s">
        <v>30</v>
      </c>
      <c r="I16" s="16" t="s">
        <v>417</v>
      </c>
      <c r="J16" s="16" t="s">
        <v>24</v>
      </c>
      <c r="K16" s="16" t="s">
        <v>25</v>
      </c>
      <c r="L16" s="25">
        <v>95259</v>
      </c>
      <c r="M16" s="15" t="s">
        <v>201</v>
      </c>
      <c r="N16" s="16" t="s">
        <v>394</v>
      </c>
    </row>
    <row r="17" spans="1:14" x14ac:dyDescent="0.25">
      <c r="A17" s="16">
        <f t="shared" si="0"/>
        <v>14</v>
      </c>
      <c r="B17" s="16" t="s">
        <v>418</v>
      </c>
      <c r="C17" s="16" t="s">
        <v>14</v>
      </c>
      <c r="D17" s="16">
        <v>3454585</v>
      </c>
      <c r="E17" s="17" t="s">
        <v>205</v>
      </c>
      <c r="F17" s="23">
        <v>33000</v>
      </c>
      <c r="G17" s="23">
        <v>33000</v>
      </c>
      <c r="H17" s="24" t="s">
        <v>204</v>
      </c>
      <c r="I17" s="16"/>
      <c r="J17" s="16" t="s">
        <v>224</v>
      </c>
      <c r="K17" s="16" t="s">
        <v>225</v>
      </c>
      <c r="L17" s="25">
        <v>95255</v>
      </c>
      <c r="M17" s="15" t="s">
        <v>137</v>
      </c>
      <c r="N17" s="16" t="s">
        <v>338</v>
      </c>
    </row>
    <row r="18" spans="1:14" x14ac:dyDescent="0.25">
      <c r="A18" s="16">
        <f t="shared" si="0"/>
        <v>15</v>
      </c>
      <c r="B18" s="16" t="s">
        <v>188</v>
      </c>
      <c r="C18" s="16" t="s">
        <v>14</v>
      </c>
      <c r="D18" s="16">
        <v>3454582</v>
      </c>
      <c r="E18" s="17" t="s">
        <v>419</v>
      </c>
      <c r="F18" s="23">
        <v>33000</v>
      </c>
      <c r="G18" s="23">
        <v>33000</v>
      </c>
      <c r="H18" s="24" t="s">
        <v>54</v>
      </c>
      <c r="I18" s="16" t="s">
        <v>423</v>
      </c>
      <c r="J18" s="16" t="s">
        <v>154</v>
      </c>
      <c r="K18" s="16" t="s">
        <v>155</v>
      </c>
      <c r="L18" s="25">
        <v>95287</v>
      </c>
      <c r="M18" s="15" t="s">
        <v>192</v>
      </c>
      <c r="N18" s="16" t="s">
        <v>394</v>
      </c>
    </row>
    <row r="19" spans="1:14" ht="30" x14ac:dyDescent="0.25">
      <c r="A19" s="16">
        <f t="shared" si="0"/>
        <v>16</v>
      </c>
      <c r="B19" s="16" t="s">
        <v>420</v>
      </c>
      <c r="C19" s="16" t="s">
        <v>14</v>
      </c>
      <c r="D19" s="16">
        <v>3454566</v>
      </c>
      <c r="E19" s="17" t="s">
        <v>421</v>
      </c>
      <c r="F19" s="23">
        <v>33000</v>
      </c>
      <c r="G19" s="23">
        <v>33000</v>
      </c>
      <c r="H19" s="24" t="s">
        <v>424</v>
      </c>
      <c r="I19" s="16" t="s">
        <v>425</v>
      </c>
      <c r="J19" s="16" t="s">
        <v>51</v>
      </c>
      <c r="K19" s="16" t="s">
        <v>86</v>
      </c>
      <c r="L19" s="25">
        <v>95286</v>
      </c>
      <c r="M19" s="15" t="s">
        <v>422</v>
      </c>
      <c r="N19" s="16" t="s">
        <v>338</v>
      </c>
    </row>
    <row r="20" spans="1:14" x14ac:dyDescent="0.25">
      <c r="A20" s="16">
        <f t="shared" si="0"/>
        <v>17</v>
      </c>
      <c r="B20" s="16" t="s">
        <v>418</v>
      </c>
      <c r="C20" s="16" t="s">
        <v>14</v>
      </c>
      <c r="D20" s="16">
        <v>3454584</v>
      </c>
      <c r="E20" s="17" t="s">
        <v>426</v>
      </c>
      <c r="F20" s="23">
        <v>33000</v>
      </c>
      <c r="G20" s="23">
        <v>33000</v>
      </c>
      <c r="H20" s="24" t="s">
        <v>58</v>
      </c>
      <c r="I20" s="16" t="s">
        <v>106</v>
      </c>
      <c r="J20" s="16" t="s">
        <v>224</v>
      </c>
      <c r="K20" s="16" t="s">
        <v>225</v>
      </c>
      <c r="L20" s="25">
        <v>95285</v>
      </c>
      <c r="M20" s="15" t="s">
        <v>137</v>
      </c>
      <c r="N20" s="16" t="s">
        <v>338</v>
      </c>
    </row>
    <row r="21" spans="1:14" x14ac:dyDescent="0.25">
      <c r="A21" s="16">
        <f t="shared" si="0"/>
        <v>18</v>
      </c>
      <c r="B21" s="16" t="s">
        <v>188</v>
      </c>
      <c r="C21" s="16" t="s">
        <v>14</v>
      </c>
      <c r="D21" s="16">
        <v>3454577</v>
      </c>
      <c r="E21" s="17" t="s">
        <v>427</v>
      </c>
      <c r="F21" s="23">
        <v>33000</v>
      </c>
      <c r="G21" s="23">
        <v>33000</v>
      </c>
      <c r="H21" s="24" t="s">
        <v>163</v>
      </c>
      <c r="I21" s="16" t="s">
        <v>428</v>
      </c>
      <c r="J21" s="16" t="s">
        <v>154</v>
      </c>
      <c r="K21" s="16" t="s">
        <v>155</v>
      </c>
      <c r="L21" s="25">
        <v>95283</v>
      </c>
      <c r="M21" s="15" t="s">
        <v>192</v>
      </c>
      <c r="N21" s="16" t="s">
        <v>394</v>
      </c>
    </row>
    <row r="22" spans="1:14" x14ac:dyDescent="0.25">
      <c r="A22" s="16">
        <f t="shared" si="0"/>
        <v>19</v>
      </c>
      <c r="B22" s="16" t="s">
        <v>188</v>
      </c>
      <c r="C22" s="16" t="s">
        <v>14</v>
      </c>
      <c r="D22" s="16">
        <v>3454575</v>
      </c>
      <c r="E22" s="17" t="s">
        <v>306</v>
      </c>
      <c r="F22" s="23">
        <v>33000</v>
      </c>
      <c r="G22" s="23">
        <v>33000</v>
      </c>
      <c r="H22" s="24" t="s">
        <v>65</v>
      </c>
      <c r="I22" s="16" t="s">
        <v>307</v>
      </c>
      <c r="J22" s="16" t="s">
        <v>154</v>
      </c>
      <c r="K22" s="16" t="s">
        <v>155</v>
      </c>
      <c r="L22" s="25">
        <v>95282</v>
      </c>
      <c r="M22" s="15" t="s">
        <v>192</v>
      </c>
      <c r="N22" s="16" t="s">
        <v>394</v>
      </c>
    </row>
    <row r="23" spans="1:14" ht="30" x14ac:dyDescent="0.25">
      <c r="A23" s="16">
        <f t="shared" si="0"/>
        <v>20</v>
      </c>
      <c r="B23" s="16" t="s">
        <v>80</v>
      </c>
      <c r="C23" s="16" t="s">
        <v>14</v>
      </c>
      <c r="D23" s="16">
        <v>3454601</v>
      </c>
      <c r="E23" s="17" t="s">
        <v>27</v>
      </c>
      <c r="F23" s="23">
        <v>33000</v>
      </c>
      <c r="G23" s="23">
        <v>33000</v>
      </c>
      <c r="H23" s="24" t="s">
        <v>88</v>
      </c>
      <c r="I23" s="16" t="s">
        <v>429</v>
      </c>
      <c r="J23" s="16" t="s">
        <v>95</v>
      </c>
      <c r="K23" s="16" t="s">
        <v>391</v>
      </c>
      <c r="L23" s="25">
        <v>95281</v>
      </c>
      <c r="M23" s="15" t="s">
        <v>170</v>
      </c>
      <c r="N23" s="16" t="s">
        <v>394</v>
      </c>
    </row>
    <row r="24" spans="1:14" x14ac:dyDescent="0.25">
      <c r="A24" s="16">
        <f t="shared" si="0"/>
        <v>21</v>
      </c>
      <c r="B24" s="16" t="s">
        <v>188</v>
      </c>
      <c r="C24" s="16" t="s">
        <v>14</v>
      </c>
      <c r="D24" s="16">
        <v>3454574</v>
      </c>
      <c r="E24" s="17" t="s">
        <v>431</v>
      </c>
      <c r="F24" s="23">
        <v>33000</v>
      </c>
      <c r="G24" s="23">
        <v>33000</v>
      </c>
      <c r="H24" s="24" t="s">
        <v>395</v>
      </c>
      <c r="I24" s="16" t="s">
        <v>467</v>
      </c>
      <c r="J24" s="16" t="s">
        <v>154</v>
      </c>
      <c r="K24" s="16" t="s">
        <v>155</v>
      </c>
      <c r="L24" s="25">
        <v>95277</v>
      </c>
      <c r="M24" s="15" t="s">
        <v>192</v>
      </c>
      <c r="N24" s="16" t="s">
        <v>394</v>
      </c>
    </row>
    <row r="25" spans="1:14" x14ac:dyDescent="0.25">
      <c r="A25" s="16">
        <f t="shared" si="0"/>
        <v>22</v>
      </c>
      <c r="B25" s="16" t="s">
        <v>188</v>
      </c>
      <c r="C25" s="16" t="s">
        <v>14</v>
      </c>
      <c r="D25" s="16">
        <v>3454576</v>
      </c>
      <c r="E25" s="41" t="s">
        <v>484</v>
      </c>
      <c r="F25" s="23">
        <v>33000</v>
      </c>
      <c r="G25" s="23">
        <v>33000</v>
      </c>
      <c r="H25" s="24" t="s">
        <v>98</v>
      </c>
      <c r="I25" s="16" t="s">
        <v>468</v>
      </c>
      <c r="J25" s="16" t="s">
        <v>154</v>
      </c>
      <c r="K25" s="16" t="s">
        <v>155</v>
      </c>
      <c r="L25" s="25">
        <v>95278</v>
      </c>
      <c r="M25" s="15" t="s">
        <v>192</v>
      </c>
      <c r="N25" s="16" t="s">
        <v>394</v>
      </c>
    </row>
    <row r="26" spans="1:14" x14ac:dyDescent="0.25">
      <c r="A26" s="16">
        <f t="shared" si="0"/>
        <v>23</v>
      </c>
      <c r="B26" s="16" t="s">
        <v>430</v>
      </c>
      <c r="C26" s="16" t="s">
        <v>14</v>
      </c>
      <c r="D26" s="16">
        <v>3454570</v>
      </c>
      <c r="E26" s="41" t="s">
        <v>206</v>
      </c>
      <c r="F26" s="23">
        <v>33000</v>
      </c>
      <c r="G26" s="23">
        <v>33000</v>
      </c>
      <c r="H26" s="24" t="s">
        <v>209</v>
      </c>
      <c r="I26" s="16" t="s">
        <v>210</v>
      </c>
      <c r="J26" s="16" t="s">
        <v>154</v>
      </c>
      <c r="K26" s="16" t="s">
        <v>155</v>
      </c>
      <c r="L26" s="25">
        <v>95275</v>
      </c>
      <c r="M26" s="15" t="s">
        <v>192</v>
      </c>
      <c r="N26" s="16" t="s">
        <v>394</v>
      </c>
    </row>
    <row r="27" spans="1:14" x14ac:dyDescent="0.25">
      <c r="A27" s="16">
        <f t="shared" si="0"/>
        <v>24</v>
      </c>
      <c r="B27" s="16" t="s">
        <v>430</v>
      </c>
      <c r="C27" s="16" t="s">
        <v>14</v>
      </c>
      <c r="D27" s="16">
        <v>3454587</v>
      </c>
      <c r="E27" s="41" t="s">
        <v>166</v>
      </c>
      <c r="F27" s="23">
        <v>33000</v>
      </c>
      <c r="G27" s="23">
        <v>33000</v>
      </c>
      <c r="H27" s="24" t="s">
        <v>167</v>
      </c>
      <c r="I27" s="16" t="s">
        <v>469</v>
      </c>
      <c r="J27" s="16" t="s">
        <v>154</v>
      </c>
      <c r="K27" s="16" t="s">
        <v>155</v>
      </c>
      <c r="L27" s="25">
        <v>95276</v>
      </c>
      <c r="M27" s="15" t="s">
        <v>192</v>
      </c>
      <c r="N27" s="16" t="s">
        <v>394</v>
      </c>
    </row>
    <row r="28" spans="1:14" x14ac:dyDescent="0.25">
      <c r="A28" s="16">
        <f t="shared" si="0"/>
        <v>25</v>
      </c>
      <c r="B28" s="16" t="s">
        <v>432</v>
      </c>
      <c r="C28" s="16" t="s">
        <v>14</v>
      </c>
      <c r="D28" s="16">
        <v>3453970</v>
      </c>
      <c r="E28" s="41" t="s">
        <v>470</v>
      </c>
      <c r="F28" s="23">
        <v>33000</v>
      </c>
      <c r="G28" s="23">
        <v>33000</v>
      </c>
      <c r="H28" s="24" t="s">
        <v>471</v>
      </c>
      <c r="I28" s="16" t="s">
        <v>472</v>
      </c>
      <c r="J28" s="16" t="s">
        <v>100</v>
      </c>
      <c r="K28" s="16" t="s">
        <v>242</v>
      </c>
      <c r="L28" s="25">
        <v>95278</v>
      </c>
      <c r="M28" s="15" t="s">
        <v>164</v>
      </c>
      <c r="N28" s="16" t="s">
        <v>394</v>
      </c>
    </row>
    <row r="29" spans="1:14" x14ac:dyDescent="0.25">
      <c r="A29" s="16">
        <f t="shared" si="0"/>
        <v>26</v>
      </c>
      <c r="B29" s="16" t="s">
        <v>184</v>
      </c>
      <c r="C29" s="16" t="s">
        <v>14</v>
      </c>
      <c r="D29" s="16">
        <v>3454588</v>
      </c>
      <c r="E29" s="41" t="s">
        <v>473</v>
      </c>
      <c r="F29" s="23">
        <v>33000</v>
      </c>
      <c r="G29" s="23">
        <v>33000</v>
      </c>
      <c r="H29" s="24" t="s">
        <v>140</v>
      </c>
      <c r="I29" s="16" t="s">
        <v>474</v>
      </c>
      <c r="J29" s="16" t="s">
        <v>99</v>
      </c>
      <c r="K29" s="16" t="s">
        <v>475</v>
      </c>
      <c r="L29" s="25">
        <v>95270</v>
      </c>
      <c r="M29" s="15" t="s">
        <v>192</v>
      </c>
      <c r="N29" s="16" t="s">
        <v>394</v>
      </c>
    </row>
    <row r="30" spans="1:14" ht="30" x14ac:dyDescent="0.25">
      <c r="A30" s="16">
        <f t="shared" si="0"/>
        <v>27</v>
      </c>
      <c r="B30" s="16" t="s">
        <v>80</v>
      </c>
      <c r="C30" s="16" t="s">
        <v>14</v>
      </c>
      <c r="D30" s="16">
        <v>3454569</v>
      </c>
      <c r="E30" s="41" t="s">
        <v>476</v>
      </c>
      <c r="F30" s="23">
        <v>33000</v>
      </c>
      <c r="G30" s="23">
        <v>33000</v>
      </c>
      <c r="H30" s="24" t="s">
        <v>77</v>
      </c>
      <c r="I30" s="16" t="s">
        <v>78</v>
      </c>
      <c r="J30" s="16" t="s">
        <v>79</v>
      </c>
      <c r="K30" s="16" t="s">
        <v>477</v>
      </c>
      <c r="L30" s="25">
        <v>95271</v>
      </c>
      <c r="M30" s="15" t="s">
        <v>170</v>
      </c>
      <c r="N30" s="16" t="s">
        <v>394</v>
      </c>
    </row>
    <row r="31" spans="1:14" x14ac:dyDescent="0.25">
      <c r="A31" s="16">
        <f t="shared" si="0"/>
        <v>28</v>
      </c>
      <c r="B31" s="16" t="s">
        <v>432</v>
      </c>
      <c r="C31" s="16" t="s">
        <v>14</v>
      </c>
      <c r="D31" s="16">
        <v>3453972</v>
      </c>
      <c r="E31" s="41" t="s">
        <v>478</v>
      </c>
      <c r="F31" s="23">
        <v>33000</v>
      </c>
      <c r="G31" s="23">
        <v>33000</v>
      </c>
      <c r="H31" s="24" t="s">
        <v>479</v>
      </c>
      <c r="I31" s="16" t="s">
        <v>480</v>
      </c>
      <c r="J31" s="16" t="s">
        <v>100</v>
      </c>
      <c r="K31" s="16" t="s">
        <v>242</v>
      </c>
      <c r="L31" s="25">
        <v>95258</v>
      </c>
      <c r="M31" s="15" t="s">
        <v>164</v>
      </c>
      <c r="N31" s="16" t="s">
        <v>394</v>
      </c>
    </row>
    <row r="32" spans="1:14" x14ac:dyDescent="0.25">
      <c r="A32" s="16">
        <f t="shared" si="0"/>
        <v>29</v>
      </c>
      <c r="B32" s="16" t="s">
        <v>432</v>
      </c>
      <c r="C32" s="16" t="s">
        <v>14</v>
      </c>
      <c r="D32" s="16">
        <v>3453969</v>
      </c>
      <c r="E32" s="41" t="s">
        <v>481</v>
      </c>
      <c r="F32" s="23">
        <v>33000</v>
      </c>
      <c r="G32" s="23">
        <v>33000</v>
      </c>
      <c r="H32" s="24" t="s">
        <v>482</v>
      </c>
      <c r="I32" s="16" t="s">
        <v>483</v>
      </c>
      <c r="J32" s="16" t="s">
        <v>100</v>
      </c>
      <c r="K32" s="16" t="s">
        <v>242</v>
      </c>
      <c r="L32" s="25">
        <v>95269</v>
      </c>
      <c r="M32" s="15" t="s">
        <v>164</v>
      </c>
      <c r="N32" s="16" t="s">
        <v>394</v>
      </c>
    </row>
    <row r="33" spans="1:14" x14ac:dyDescent="0.25">
      <c r="A33" s="16">
        <f t="shared" si="0"/>
        <v>30</v>
      </c>
      <c r="B33" s="16" t="s">
        <v>240</v>
      </c>
      <c r="C33" s="16" t="s">
        <v>14</v>
      </c>
      <c r="D33" s="16">
        <v>3453944</v>
      </c>
      <c r="E33" s="41" t="s">
        <v>485</v>
      </c>
      <c r="F33" s="23">
        <v>33000</v>
      </c>
      <c r="G33" s="23">
        <v>33000</v>
      </c>
      <c r="H33" s="24" t="s">
        <v>487</v>
      </c>
      <c r="I33" s="16" t="s">
        <v>488</v>
      </c>
      <c r="J33" s="16" t="s">
        <v>100</v>
      </c>
      <c r="K33" s="16" t="s">
        <v>242</v>
      </c>
      <c r="L33" s="25">
        <v>95267</v>
      </c>
      <c r="M33" s="15" t="s">
        <v>486</v>
      </c>
      <c r="N33" s="16" t="s">
        <v>138</v>
      </c>
    </row>
    <row r="34" spans="1:14" ht="30" x14ac:dyDescent="0.25">
      <c r="A34" s="16">
        <f t="shared" si="0"/>
        <v>31</v>
      </c>
      <c r="B34" s="16" t="s">
        <v>83</v>
      </c>
      <c r="C34" s="16" t="s">
        <v>14</v>
      </c>
      <c r="D34" s="16">
        <v>3453810</v>
      </c>
      <c r="E34" s="41" t="s">
        <v>489</v>
      </c>
      <c r="F34" s="23">
        <v>45000</v>
      </c>
      <c r="G34" s="23">
        <v>45000</v>
      </c>
      <c r="H34" s="24" t="s">
        <v>200</v>
      </c>
      <c r="I34" s="16" t="s">
        <v>490</v>
      </c>
      <c r="J34" s="16" t="s">
        <v>399</v>
      </c>
      <c r="K34" s="16" t="s">
        <v>400</v>
      </c>
      <c r="L34" s="25">
        <v>95266</v>
      </c>
      <c r="M34" s="15" t="s">
        <v>190</v>
      </c>
      <c r="N34" s="16" t="s">
        <v>85</v>
      </c>
    </row>
    <row r="35" spans="1:14" x14ac:dyDescent="0.25">
      <c r="A35" s="16">
        <f t="shared" si="0"/>
        <v>32</v>
      </c>
      <c r="B35" s="16" t="s">
        <v>240</v>
      </c>
      <c r="C35" s="16" t="s">
        <v>14</v>
      </c>
      <c r="D35" s="16">
        <v>3453943</v>
      </c>
      <c r="E35" s="41" t="s">
        <v>492</v>
      </c>
      <c r="F35" s="23">
        <v>33000</v>
      </c>
      <c r="G35" s="23">
        <v>33000</v>
      </c>
      <c r="H35" s="24" t="s">
        <v>493</v>
      </c>
      <c r="I35" s="16" t="s">
        <v>494</v>
      </c>
      <c r="J35" s="16" t="s">
        <v>100</v>
      </c>
      <c r="K35" s="16" t="s">
        <v>242</v>
      </c>
      <c r="L35" s="25">
        <v>95279</v>
      </c>
      <c r="M35" s="15" t="s">
        <v>164</v>
      </c>
      <c r="N35" s="16" t="s">
        <v>394</v>
      </c>
    </row>
    <row r="36" spans="1:14" x14ac:dyDescent="0.25">
      <c r="A36" s="16">
        <f t="shared" si="0"/>
        <v>33</v>
      </c>
      <c r="B36" s="16" t="s">
        <v>432</v>
      </c>
      <c r="C36" s="16" t="s">
        <v>14</v>
      </c>
      <c r="D36" s="16">
        <v>3453971</v>
      </c>
      <c r="E36" s="41" t="s">
        <v>491</v>
      </c>
      <c r="F36" s="23">
        <v>33000</v>
      </c>
      <c r="G36" s="23">
        <v>33000</v>
      </c>
      <c r="H36" s="24" t="s">
        <v>151</v>
      </c>
      <c r="I36" s="16" t="s">
        <v>496</v>
      </c>
      <c r="J36" s="16" t="s">
        <v>100</v>
      </c>
      <c r="K36" s="16" t="s">
        <v>242</v>
      </c>
      <c r="L36" s="25">
        <v>95257</v>
      </c>
      <c r="M36" s="15" t="s">
        <v>164</v>
      </c>
      <c r="N36" s="16" t="s">
        <v>394</v>
      </c>
    </row>
    <row r="37" spans="1:14" x14ac:dyDescent="0.25">
      <c r="A37" s="16">
        <f t="shared" si="0"/>
        <v>34</v>
      </c>
      <c r="B37" s="16" t="s">
        <v>80</v>
      </c>
      <c r="C37" s="16" t="s">
        <v>14</v>
      </c>
      <c r="D37" s="16">
        <v>3454568</v>
      </c>
      <c r="E37" s="41" t="s">
        <v>495</v>
      </c>
      <c r="F37" s="23">
        <v>33000</v>
      </c>
      <c r="G37" s="23">
        <v>33000</v>
      </c>
      <c r="H37" s="24" t="s">
        <v>114</v>
      </c>
      <c r="I37" s="16" t="s">
        <v>497</v>
      </c>
      <c r="J37" s="16" t="s">
        <v>79</v>
      </c>
      <c r="K37" s="16" t="s">
        <v>477</v>
      </c>
      <c r="L37" s="25">
        <v>95265</v>
      </c>
      <c r="M37" s="15" t="s">
        <v>164</v>
      </c>
      <c r="N37" s="16" t="s">
        <v>394</v>
      </c>
    </row>
    <row r="38" spans="1:14" x14ac:dyDescent="0.25">
      <c r="A38" s="16">
        <f t="shared" si="0"/>
        <v>35</v>
      </c>
      <c r="B38" s="16" t="s">
        <v>188</v>
      </c>
      <c r="C38" s="16" t="s">
        <v>14</v>
      </c>
      <c r="D38" s="16">
        <v>3454579</v>
      </c>
      <c r="E38" s="41" t="s">
        <v>498</v>
      </c>
      <c r="F38" s="23">
        <v>33000</v>
      </c>
      <c r="G38" s="23">
        <v>33000</v>
      </c>
      <c r="H38" s="24" t="s">
        <v>31</v>
      </c>
      <c r="I38" s="16" t="s">
        <v>499</v>
      </c>
      <c r="J38" s="16" t="s">
        <v>154</v>
      </c>
      <c r="K38" s="16" t="s">
        <v>155</v>
      </c>
      <c r="L38" s="25">
        <v>95280</v>
      </c>
      <c r="M38" s="15" t="s">
        <v>192</v>
      </c>
      <c r="N38" s="16" t="s">
        <v>394</v>
      </c>
    </row>
    <row r="39" spans="1:14" x14ac:dyDescent="0.25">
      <c r="A39" s="16">
        <f t="shared" si="0"/>
        <v>36</v>
      </c>
      <c r="B39" s="16" t="s">
        <v>148</v>
      </c>
      <c r="C39" s="16" t="s">
        <v>14</v>
      </c>
      <c r="D39" s="16">
        <v>3454565</v>
      </c>
      <c r="E39" s="41" t="s">
        <v>500</v>
      </c>
      <c r="F39" s="23">
        <v>33000</v>
      </c>
      <c r="G39" s="23">
        <v>33000</v>
      </c>
      <c r="H39" s="24" t="s">
        <v>171</v>
      </c>
      <c r="I39" s="16" t="s">
        <v>501</v>
      </c>
      <c r="J39" s="16" t="s">
        <v>95</v>
      </c>
      <c r="K39" s="16" t="s">
        <v>391</v>
      </c>
      <c r="L39" s="25">
        <v>95273</v>
      </c>
      <c r="M39" s="15" t="s">
        <v>137</v>
      </c>
      <c r="N39" s="16" t="s">
        <v>338</v>
      </c>
    </row>
    <row r="40" spans="1:14" x14ac:dyDescent="0.25">
      <c r="A40" s="16">
        <f t="shared" si="0"/>
        <v>37</v>
      </c>
      <c r="B40" s="16" t="s">
        <v>430</v>
      </c>
      <c r="C40" s="16" t="s">
        <v>14</v>
      </c>
      <c r="D40" s="16">
        <v>3454571</v>
      </c>
      <c r="E40" s="41" t="s">
        <v>56</v>
      </c>
      <c r="F40" s="23">
        <v>33000</v>
      </c>
      <c r="G40" s="23">
        <v>33000</v>
      </c>
      <c r="H40" s="24" t="s">
        <v>238</v>
      </c>
      <c r="I40" s="16" t="s">
        <v>57</v>
      </c>
      <c r="J40" s="16" t="s">
        <v>154</v>
      </c>
      <c r="K40" s="16" t="s">
        <v>155</v>
      </c>
      <c r="L40" s="25">
        <v>95268</v>
      </c>
      <c r="M40" s="15" t="s">
        <v>192</v>
      </c>
      <c r="N40" s="16" t="s">
        <v>394</v>
      </c>
    </row>
    <row r="41" spans="1:14" x14ac:dyDescent="0.25">
      <c r="A41" s="16"/>
      <c r="B41" s="16"/>
      <c r="C41" s="16"/>
      <c r="D41" s="16"/>
      <c r="E41" s="17"/>
      <c r="F41" s="23"/>
      <c r="G41" s="23"/>
      <c r="H41" s="24"/>
      <c r="I41" s="16"/>
      <c r="J41" s="16"/>
      <c r="K41" s="16"/>
      <c r="L41" s="25"/>
      <c r="M41" s="15"/>
      <c r="N41" s="16"/>
    </row>
    <row r="42" spans="1:14" ht="15.75" x14ac:dyDescent="0.25">
      <c r="A42" s="183" t="s">
        <v>464</v>
      </c>
      <c r="B42" s="184"/>
      <c r="C42" s="184"/>
      <c r="D42" s="184"/>
      <c r="E42" s="185"/>
      <c r="F42" s="23"/>
      <c r="G42" s="23"/>
      <c r="H42" s="24"/>
      <c r="I42" s="16"/>
      <c r="J42" s="16"/>
      <c r="K42" s="16"/>
      <c r="L42" s="25"/>
      <c r="M42" s="15"/>
      <c r="N42" s="16"/>
    </row>
    <row r="43" spans="1:14" x14ac:dyDescent="0.25">
      <c r="A43" s="16"/>
      <c r="B43" s="16"/>
      <c r="C43" s="26"/>
      <c r="D43" s="16"/>
      <c r="E43" s="17"/>
      <c r="F43" s="23">
        <f>SUM(F4:F42)</f>
        <v>1281000</v>
      </c>
      <c r="G43" s="23">
        <f>SUM(G4:G42)</f>
        <v>1281000</v>
      </c>
      <c r="H43" s="24"/>
      <c r="I43" s="16"/>
      <c r="J43" s="16"/>
      <c r="K43" s="15"/>
      <c r="L43" s="25"/>
      <c r="M43" s="15"/>
      <c r="N43" s="16"/>
    </row>
    <row r="44" spans="1:14" x14ac:dyDescent="0.25">
      <c r="A44" s="16"/>
      <c r="B44" s="16"/>
      <c r="C44" s="16"/>
      <c r="D44" s="16"/>
      <c r="E44" s="17"/>
      <c r="F44" s="23"/>
      <c r="G44" s="23"/>
      <c r="H44" s="24"/>
      <c r="I44" s="16"/>
      <c r="J44" s="16"/>
      <c r="K44" s="16"/>
      <c r="L44" s="25"/>
      <c r="M44" s="15"/>
      <c r="N44" s="16"/>
    </row>
    <row r="45" spans="1:14" x14ac:dyDescent="0.25">
      <c r="A45" s="16"/>
      <c r="B45" s="16"/>
      <c r="C45" s="16"/>
      <c r="D45" s="16"/>
      <c r="E45" s="17"/>
      <c r="F45" s="23"/>
      <c r="G45" s="23"/>
      <c r="H45" s="24"/>
      <c r="I45" s="16"/>
      <c r="J45" s="16"/>
      <c r="K45" s="16"/>
      <c r="L45" s="25"/>
      <c r="M45" s="15"/>
      <c r="N45" s="16"/>
    </row>
    <row r="46" spans="1:14" ht="15.75" x14ac:dyDescent="0.25">
      <c r="A46" s="183" t="s">
        <v>133</v>
      </c>
      <c r="B46" s="184"/>
      <c r="C46" s="184"/>
      <c r="D46" s="184"/>
      <c r="E46" s="185"/>
      <c r="F46" s="23"/>
      <c r="G46" s="23"/>
      <c r="H46" s="24"/>
      <c r="I46" s="16"/>
      <c r="J46" s="16"/>
      <c r="K46" s="16"/>
      <c r="L46" s="25"/>
      <c r="M46" s="15"/>
      <c r="N46" s="16"/>
    </row>
    <row r="47" spans="1:14" ht="16.5" thickBot="1" x14ac:dyDescent="0.3">
      <c r="A47" s="187" t="s">
        <v>504</v>
      </c>
      <c r="B47" s="188"/>
      <c r="C47" s="188"/>
      <c r="D47" s="188"/>
      <c r="E47" s="188"/>
      <c r="F47" s="8">
        <f>SUM(F44:F46)</f>
        <v>0</v>
      </c>
      <c r="G47" s="8">
        <f>SUM(G44:G46)</f>
        <v>0</v>
      </c>
      <c r="H47" s="24"/>
      <c r="I47" s="16"/>
      <c r="J47" s="16"/>
      <c r="K47" s="16"/>
      <c r="L47" s="14"/>
      <c r="M47" s="15"/>
      <c r="N47" s="16"/>
    </row>
    <row r="48" spans="1:14" ht="15.75" x14ac:dyDescent="0.25">
      <c r="A48" s="5"/>
      <c r="B48" s="6"/>
      <c r="C48" s="182" t="s">
        <v>11</v>
      </c>
      <c r="D48" s="182"/>
      <c r="E48" s="39"/>
      <c r="F48" s="8"/>
      <c r="G48" s="8">
        <f>G43+G47</f>
        <v>1281000</v>
      </c>
      <c r="H48" s="24"/>
      <c r="I48" s="15"/>
      <c r="J48" s="16"/>
      <c r="K48" s="15"/>
      <c r="L48" s="14"/>
      <c r="M48" s="15"/>
      <c r="N48" s="16"/>
    </row>
    <row r="49" spans="1:14" ht="15.75" x14ac:dyDescent="0.25">
      <c r="A49" s="2"/>
      <c r="B49" s="2"/>
      <c r="C49" s="2"/>
      <c r="D49" s="2"/>
      <c r="E49" s="2" t="s">
        <v>12</v>
      </c>
      <c r="F49" s="12"/>
      <c r="G49" s="7"/>
      <c r="H49" s="24"/>
      <c r="I49" s="13"/>
      <c r="J49" s="16"/>
      <c r="K49" s="13"/>
      <c r="L49" s="27"/>
      <c r="M49" s="27"/>
      <c r="N49" s="2"/>
    </row>
    <row r="50" spans="1:14" x14ac:dyDescent="0.25">
      <c r="A50" s="2" t="s">
        <v>16</v>
      </c>
      <c r="B50" s="2"/>
      <c r="C50" s="2"/>
      <c r="D50" s="2"/>
      <c r="E50" s="2"/>
      <c r="F50" s="13"/>
      <c r="G50" s="13"/>
      <c r="H50" s="16"/>
      <c r="I50" s="13"/>
      <c r="J50" s="16"/>
      <c r="K50" s="13"/>
      <c r="L50" s="2"/>
      <c r="M50" s="27"/>
      <c r="N50" s="2"/>
    </row>
    <row r="51" spans="1:14" x14ac:dyDescent="0.25">
      <c r="A51" s="2" t="s">
        <v>18</v>
      </c>
      <c r="B51" s="2"/>
      <c r="C51" s="2"/>
      <c r="D51" s="2"/>
      <c r="E51" s="2"/>
      <c r="F51" s="13" t="s">
        <v>17</v>
      </c>
      <c r="G51" s="28"/>
      <c r="H51" s="24"/>
      <c r="I51" s="13" t="s">
        <v>116</v>
      </c>
      <c r="J51" s="16" t="s">
        <v>7</v>
      </c>
      <c r="K51" s="13"/>
      <c r="L51" s="2"/>
      <c r="M51" s="27"/>
      <c r="N51" s="2"/>
    </row>
    <row r="52" spans="1:14" x14ac:dyDescent="0.25">
      <c r="A52" s="2" t="s">
        <v>19</v>
      </c>
      <c r="B52" s="2"/>
      <c r="C52" s="2"/>
      <c r="D52" s="2"/>
      <c r="E52" s="2"/>
      <c r="F52" s="13" t="s">
        <v>18</v>
      </c>
      <c r="G52" s="28"/>
      <c r="H52" s="15"/>
      <c r="I52" s="13"/>
      <c r="J52" s="16"/>
      <c r="K52" s="13"/>
      <c r="L52" s="2"/>
      <c r="M52" s="2"/>
      <c r="N52" s="2"/>
    </row>
    <row r="53" spans="1:14" x14ac:dyDescent="0.25">
      <c r="F53" s="13" t="s">
        <v>353</v>
      </c>
      <c r="G53" s="28"/>
      <c r="H53" s="13"/>
      <c r="J53" s="15"/>
    </row>
    <row r="54" spans="1:14" x14ac:dyDescent="0.25">
      <c r="H54" s="13"/>
      <c r="J54" s="13"/>
    </row>
    <row r="55" spans="1:14" x14ac:dyDescent="0.25">
      <c r="H55" s="13"/>
    </row>
    <row r="56" spans="1:14" x14ac:dyDescent="0.25">
      <c r="H56" s="13"/>
    </row>
  </sheetData>
  <mergeCells count="6">
    <mergeCell ref="C48:D48"/>
    <mergeCell ref="A1:J1"/>
    <mergeCell ref="C3:D3"/>
    <mergeCell ref="A42:E42"/>
    <mergeCell ref="A46:E46"/>
    <mergeCell ref="A47:E47"/>
  </mergeCells>
  <pageMargins left="0.7" right="0.7" top="0.75" bottom="0.75" header="0.3" footer="0.3"/>
  <pageSetup scale="52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0" zoomScale="85" zoomScaleNormal="130" workbookViewId="0">
      <selection activeCell="K15" sqref="K15"/>
    </sheetView>
  </sheetViews>
  <sheetFormatPr defaultRowHeight="15" x14ac:dyDescent="0.25"/>
  <cols>
    <col min="1" max="1" width="5.5703125" customWidth="1"/>
    <col min="2" max="2" width="17" customWidth="1"/>
    <col min="3" max="3" width="14.140625" customWidth="1"/>
    <col min="4" max="4" width="14.42578125" customWidth="1"/>
    <col min="5" max="5" width="12.5703125" customWidth="1"/>
    <col min="6" max="6" width="10.85546875" customWidth="1"/>
    <col min="7" max="7" width="10.42578125" customWidth="1"/>
    <col min="8" max="8" width="11.5703125" customWidth="1"/>
    <col min="9" max="9" width="15.28515625" customWidth="1"/>
    <col min="10" max="10" width="14.85546875" customWidth="1"/>
    <col min="11" max="11" width="15.140625" customWidth="1"/>
    <col min="12" max="12" width="14.140625" customWidth="1"/>
    <col min="13" max="13" width="17.5703125" customWidth="1"/>
    <col min="14" max="14" width="21.85546875" customWidth="1"/>
  </cols>
  <sheetData>
    <row r="1" spans="1:14" ht="15.75" x14ac:dyDescent="0.25">
      <c r="A1" s="183" t="s">
        <v>462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30" x14ac:dyDescent="0.25">
      <c r="A2" s="16" t="s">
        <v>0</v>
      </c>
      <c r="B2" s="15" t="s">
        <v>1</v>
      </c>
      <c r="C2" s="15" t="s">
        <v>8</v>
      </c>
      <c r="D2" s="16" t="s">
        <v>2</v>
      </c>
      <c r="E2" s="4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42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322</v>
      </c>
      <c r="C4" s="16" t="s">
        <v>14</v>
      </c>
      <c r="D4" s="16">
        <v>3453840</v>
      </c>
      <c r="E4" s="41" t="s">
        <v>231</v>
      </c>
      <c r="F4" s="23">
        <v>33000</v>
      </c>
      <c r="G4" s="23">
        <v>33000</v>
      </c>
      <c r="H4" s="24" t="s">
        <v>233</v>
      </c>
      <c r="I4" s="16" t="s">
        <v>236</v>
      </c>
      <c r="J4" s="16" t="s">
        <v>145</v>
      </c>
      <c r="K4" s="30" t="s">
        <v>279</v>
      </c>
      <c r="L4" s="25">
        <v>98328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322</v>
      </c>
      <c r="C5" s="16" t="s">
        <v>14</v>
      </c>
      <c r="D5" s="16">
        <v>3453841</v>
      </c>
      <c r="E5" s="41" t="s">
        <v>280</v>
      </c>
      <c r="F5" s="23">
        <v>33000</v>
      </c>
      <c r="G5" s="23">
        <v>33000</v>
      </c>
      <c r="H5" s="24" t="s">
        <v>281</v>
      </c>
      <c r="I5" s="16" t="s">
        <v>437</v>
      </c>
      <c r="J5" s="16" t="s">
        <v>145</v>
      </c>
      <c r="K5" s="30" t="s">
        <v>279</v>
      </c>
      <c r="L5" s="25">
        <v>98310</v>
      </c>
      <c r="M5" s="15" t="s">
        <v>164</v>
      </c>
      <c r="N5" s="16" t="s">
        <v>23</v>
      </c>
    </row>
    <row r="6" spans="1:14" x14ac:dyDescent="0.25">
      <c r="A6" s="16">
        <f t="shared" ref="A6:A23" si="0">A5+1</f>
        <v>3</v>
      </c>
      <c r="B6" s="16" t="s">
        <v>322</v>
      </c>
      <c r="C6" s="16" t="s">
        <v>14</v>
      </c>
      <c r="D6" s="16">
        <v>3453839</v>
      </c>
      <c r="E6" s="41" t="s">
        <v>304</v>
      </c>
      <c r="F6" s="23">
        <v>33000</v>
      </c>
      <c r="G6" s="23">
        <v>33000</v>
      </c>
      <c r="H6" s="24" t="s">
        <v>186</v>
      </c>
      <c r="I6" s="16" t="s">
        <v>305</v>
      </c>
      <c r="J6" s="16" t="s">
        <v>145</v>
      </c>
      <c r="K6" s="30" t="s">
        <v>279</v>
      </c>
      <c r="L6" s="25">
        <v>98320</v>
      </c>
      <c r="M6" s="15" t="s">
        <v>164</v>
      </c>
      <c r="N6" s="16" t="s">
        <v>23</v>
      </c>
    </row>
    <row r="7" spans="1:14" ht="30" x14ac:dyDescent="0.25">
      <c r="A7" s="16">
        <f t="shared" si="0"/>
        <v>4</v>
      </c>
      <c r="B7" s="16" t="s">
        <v>83</v>
      </c>
      <c r="C7" s="16" t="s">
        <v>14</v>
      </c>
      <c r="D7" s="16">
        <v>3453801</v>
      </c>
      <c r="E7" s="41" t="s">
        <v>438</v>
      </c>
      <c r="F7" s="23">
        <v>45000</v>
      </c>
      <c r="G7" s="23">
        <v>45000</v>
      </c>
      <c r="H7" s="24" t="s">
        <v>233</v>
      </c>
      <c r="I7" s="16" t="s">
        <v>439</v>
      </c>
      <c r="J7" s="16" t="s">
        <v>90</v>
      </c>
      <c r="K7" s="16" t="s">
        <v>91</v>
      </c>
      <c r="L7" s="25">
        <v>98319</v>
      </c>
      <c r="M7" s="15" t="s">
        <v>190</v>
      </c>
      <c r="N7" s="16" t="s">
        <v>85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3453945</v>
      </c>
      <c r="E8" s="41" t="s">
        <v>67</v>
      </c>
      <c r="F8" s="23">
        <v>33000</v>
      </c>
      <c r="G8" s="23">
        <v>33000</v>
      </c>
      <c r="H8" s="24" t="s">
        <v>115</v>
      </c>
      <c r="I8" s="16" t="s">
        <v>68</v>
      </c>
      <c r="J8" s="16" t="s">
        <v>54</v>
      </c>
      <c r="K8" s="16" t="s">
        <v>55</v>
      </c>
      <c r="L8" s="25">
        <v>98327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3453946</v>
      </c>
      <c r="E9" s="41" t="s">
        <v>60</v>
      </c>
      <c r="F9" s="23">
        <v>33000</v>
      </c>
      <c r="G9" s="23">
        <v>33000</v>
      </c>
      <c r="H9" s="24" t="s">
        <v>61</v>
      </c>
      <c r="I9" s="16" t="s">
        <v>440</v>
      </c>
      <c r="J9" s="16" t="s">
        <v>54</v>
      </c>
      <c r="K9" s="16" t="s">
        <v>55</v>
      </c>
      <c r="L9" s="25">
        <v>98324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3453948</v>
      </c>
      <c r="E10" s="41" t="s">
        <v>293</v>
      </c>
      <c r="F10" s="23">
        <v>33000</v>
      </c>
      <c r="G10" s="23">
        <v>33000</v>
      </c>
      <c r="H10" s="24" t="s">
        <v>189</v>
      </c>
      <c r="I10" s="16" t="s">
        <v>294</v>
      </c>
      <c r="J10" s="16" t="s">
        <v>54</v>
      </c>
      <c r="K10" s="16" t="s">
        <v>55</v>
      </c>
      <c r="L10" s="25">
        <v>98326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3453949</v>
      </c>
      <c r="E11" s="41" t="s">
        <v>283</v>
      </c>
      <c r="F11" s="23">
        <v>33000</v>
      </c>
      <c r="G11" s="23">
        <v>33000</v>
      </c>
      <c r="H11" s="24" t="s">
        <v>77</v>
      </c>
      <c r="I11" s="16" t="s">
        <v>284</v>
      </c>
      <c r="J11" s="16" t="s">
        <v>54</v>
      </c>
      <c r="K11" s="16" t="s">
        <v>55</v>
      </c>
      <c r="L11" s="25">
        <v>98129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3453951</v>
      </c>
      <c r="E12" s="41" t="s">
        <v>301</v>
      </c>
      <c r="F12" s="23">
        <v>33000</v>
      </c>
      <c r="G12" s="23">
        <v>33000</v>
      </c>
      <c r="H12" s="24" t="s">
        <v>302</v>
      </c>
      <c r="I12" s="16" t="s">
        <v>441</v>
      </c>
      <c r="J12" s="16" t="s">
        <v>54</v>
      </c>
      <c r="K12" s="16" t="s">
        <v>55</v>
      </c>
      <c r="L12" s="25">
        <v>98321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3453952</v>
      </c>
      <c r="E13" s="41" t="s">
        <v>298</v>
      </c>
      <c r="F13" s="23">
        <v>33000</v>
      </c>
      <c r="G13" s="23">
        <v>33000</v>
      </c>
      <c r="H13" s="24" t="s">
        <v>299</v>
      </c>
      <c r="I13" s="16" t="s">
        <v>442</v>
      </c>
      <c r="J13" s="16" t="s">
        <v>54</v>
      </c>
      <c r="K13" s="16" t="s">
        <v>55</v>
      </c>
      <c r="L13" s="25">
        <v>98323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435</v>
      </c>
      <c r="C14" s="16" t="s">
        <v>14</v>
      </c>
      <c r="D14" s="16">
        <v>3453966</v>
      </c>
      <c r="E14" s="41" t="s">
        <v>443</v>
      </c>
      <c r="F14" s="23">
        <v>33000</v>
      </c>
      <c r="G14" s="23">
        <v>33000</v>
      </c>
      <c r="H14" s="24" t="s">
        <v>84</v>
      </c>
      <c r="I14" s="16" t="s">
        <v>444</v>
      </c>
      <c r="J14" s="16" t="s">
        <v>24</v>
      </c>
      <c r="K14" s="16" t="s">
        <v>25</v>
      </c>
      <c r="L14" s="25">
        <v>98322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435</v>
      </c>
      <c r="C15" s="16" t="s">
        <v>14</v>
      </c>
      <c r="D15" s="16">
        <v>3453967</v>
      </c>
      <c r="E15" s="41" t="s">
        <v>445</v>
      </c>
      <c r="F15" s="23">
        <v>33000</v>
      </c>
      <c r="G15" s="23">
        <v>33000</v>
      </c>
      <c r="H15" s="24" t="s">
        <v>446</v>
      </c>
      <c r="I15" s="16" t="s">
        <v>447</v>
      </c>
      <c r="J15" s="16" t="s">
        <v>24</v>
      </c>
      <c r="K15" s="16" t="s">
        <v>25</v>
      </c>
      <c r="L15" s="25">
        <v>98312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165</v>
      </c>
      <c r="C16" s="16" t="s">
        <v>14</v>
      </c>
      <c r="D16" s="16">
        <v>3454572</v>
      </c>
      <c r="E16" s="41" t="s">
        <v>317</v>
      </c>
      <c r="F16" s="23">
        <v>33000</v>
      </c>
      <c r="G16" s="23">
        <v>33000</v>
      </c>
      <c r="H16" s="24" t="s">
        <v>61</v>
      </c>
      <c r="I16" s="16" t="s">
        <v>342</v>
      </c>
      <c r="J16" s="16" t="s">
        <v>169</v>
      </c>
      <c r="K16" s="16" t="s">
        <v>168</v>
      </c>
      <c r="L16" s="25">
        <v>98315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165</v>
      </c>
      <c r="C17" s="16" t="s">
        <v>14</v>
      </c>
      <c r="D17" s="16">
        <v>3454573</v>
      </c>
      <c r="E17" s="41" t="s">
        <v>318</v>
      </c>
      <c r="F17" s="23">
        <v>33000</v>
      </c>
      <c r="G17" s="23">
        <v>33000</v>
      </c>
      <c r="H17" s="24" t="s">
        <v>343</v>
      </c>
      <c r="I17" s="16" t="s">
        <v>448</v>
      </c>
      <c r="J17" s="16" t="s">
        <v>169</v>
      </c>
      <c r="K17" s="16" t="s">
        <v>168</v>
      </c>
      <c r="L17" s="25">
        <v>98314</v>
      </c>
      <c r="M17" s="15" t="s">
        <v>164</v>
      </c>
      <c r="N17" s="16" t="s">
        <v>23</v>
      </c>
    </row>
    <row r="18" spans="1:14" ht="30" x14ac:dyDescent="0.25">
      <c r="A18" s="16">
        <f t="shared" si="0"/>
        <v>15</v>
      </c>
      <c r="B18" s="16" t="s">
        <v>188</v>
      </c>
      <c r="C18" s="16" t="s">
        <v>14</v>
      </c>
      <c r="D18" s="16">
        <v>3454580</v>
      </c>
      <c r="E18" s="41" t="s">
        <v>135</v>
      </c>
      <c r="F18" s="23">
        <v>33000</v>
      </c>
      <c r="G18" s="23">
        <v>33000</v>
      </c>
      <c r="H18" s="24" t="s">
        <v>449</v>
      </c>
      <c r="I18" s="16" t="s">
        <v>450</v>
      </c>
      <c r="J18" s="16" t="s">
        <v>154</v>
      </c>
      <c r="K18" s="16" t="s">
        <v>412</v>
      </c>
      <c r="L18" s="25">
        <v>98313</v>
      </c>
      <c r="M18" s="15" t="s">
        <v>192</v>
      </c>
      <c r="N18" s="16" t="s">
        <v>23</v>
      </c>
    </row>
    <row r="19" spans="1:14" ht="30" x14ac:dyDescent="0.25">
      <c r="A19" s="16">
        <f t="shared" si="0"/>
        <v>16</v>
      </c>
      <c r="B19" s="16" t="s">
        <v>188</v>
      </c>
      <c r="C19" s="16" t="s">
        <v>14</v>
      </c>
      <c r="D19" s="16">
        <v>3454581</v>
      </c>
      <c r="E19" s="41" t="s">
        <v>451</v>
      </c>
      <c r="F19" s="23">
        <v>33000</v>
      </c>
      <c r="G19" s="23">
        <v>33000</v>
      </c>
      <c r="H19" s="24" t="s">
        <v>196</v>
      </c>
      <c r="I19" s="16" t="s">
        <v>452</v>
      </c>
      <c r="J19" s="16" t="s">
        <v>154</v>
      </c>
      <c r="K19" s="16" t="s">
        <v>412</v>
      </c>
      <c r="L19" s="25">
        <v>98316</v>
      </c>
      <c r="M19" s="15" t="s">
        <v>192</v>
      </c>
      <c r="N19" s="16" t="s">
        <v>23</v>
      </c>
    </row>
    <row r="20" spans="1:14" ht="30" x14ac:dyDescent="0.25">
      <c r="A20" s="16">
        <f t="shared" si="0"/>
        <v>17</v>
      </c>
      <c r="B20" s="16" t="s">
        <v>430</v>
      </c>
      <c r="C20" s="16" t="s">
        <v>14</v>
      </c>
      <c r="D20" s="16">
        <v>3454586</v>
      </c>
      <c r="E20" s="41" t="s">
        <v>269</v>
      </c>
      <c r="F20" s="23">
        <v>33000</v>
      </c>
      <c r="G20" s="23">
        <v>33000</v>
      </c>
      <c r="H20" s="24" t="s">
        <v>454</v>
      </c>
      <c r="I20" s="16" t="s">
        <v>271</v>
      </c>
      <c r="J20" s="16" t="s">
        <v>154</v>
      </c>
      <c r="K20" s="16" t="s">
        <v>412</v>
      </c>
      <c r="L20" s="25">
        <v>98317</v>
      </c>
      <c r="M20" s="15" t="s">
        <v>192</v>
      </c>
      <c r="N20" s="16" t="s">
        <v>23</v>
      </c>
    </row>
    <row r="21" spans="1:14" x14ac:dyDescent="0.25">
      <c r="A21" s="16">
        <f t="shared" si="0"/>
        <v>18</v>
      </c>
      <c r="B21" s="16" t="s">
        <v>386</v>
      </c>
      <c r="C21" s="16" t="s">
        <v>14</v>
      </c>
      <c r="D21" s="16">
        <v>3454592</v>
      </c>
      <c r="E21" s="41" t="s">
        <v>182</v>
      </c>
      <c r="F21" s="23">
        <v>33000</v>
      </c>
      <c r="G21" s="23">
        <v>33000</v>
      </c>
      <c r="H21" s="24" t="s">
        <v>177</v>
      </c>
      <c r="I21" s="16" t="s">
        <v>455</v>
      </c>
      <c r="J21" s="16" t="s">
        <v>107</v>
      </c>
      <c r="K21" s="16" t="s">
        <v>388</v>
      </c>
      <c r="L21" s="25">
        <v>98325</v>
      </c>
      <c r="M21" s="15" t="s">
        <v>453</v>
      </c>
      <c r="N21" s="16" t="s">
        <v>66</v>
      </c>
    </row>
    <row r="22" spans="1:14" ht="30" x14ac:dyDescent="0.25">
      <c r="A22" s="16">
        <f t="shared" si="0"/>
        <v>19</v>
      </c>
      <c r="B22" s="16" t="s">
        <v>420</v>
      </c>
      <c r="C22" s="16" t="s">
        <v>14</v>
      </c>
      <c r="D22" s="16">
        <v>3454567</v>
      </c>
      <c r="E22" s="41" t="s">
        <v>173</v>
      </c>
      <c r="F22" s="23">
        <v>33000</v>
      </c>
      <c r="G22" s="23">
        <v>33000</v>
      </c>
      <c r="H22" s="24" t="s">
        <v>395</v>
      </c>
      <c r="I22" s="16" t="s">
        <v>457</v>
      </c>
      <c r="J22" s="16" t="s">
        <v>51</v>
      </c>
      <c r="K22" s="16" t="s">
        <v>86</v>
      </c>
      <c r="L22" s="25">
        <v>98318</v>
      </c>
      <c r="M22" s="15" t="s">
        <v>461</v>
      </c>
      <c r="N22" s="16" t="s">
        <v>66</v>
      </c>
    </row>
    <row r="23" spans="1:14" x14ac:dyDescent="0.25">
      <c r="A23" s="16">
        <f t="shared" si="0"/>
        <v>20</v>
      </c>
      <c r="B23" s="16" t="s">
        <v>436</v>
      </c>
      <c r="C23" s="16" t="s">
        <v>14</v>
      </c>
      <c r="D23" s="16">
        <v>3454590</v>
      </c>
      <c r="E23" s="41" t="s">
        <v>456</v>
      </c>
      <c r="F23" s="23">
        <v>33000</v>
      </c>
      <c r="G23" s="23">
        <v>33000</v>
      </c>
      <c r="H23" s="24" t="s">
        <v>459</v>
      </c>
      <c r="I23" s="16" t="s">
        <v>460</v>
      </c>
      <c r="J23" s="16" t="s">
        <v>51</v>
      </c>
      <c r="K23" s="16" t="s">
        <v>458</v>
      </c>
      <c r="L23" s="25">
        <v>98311</v>
      </c>
      <c r="M23" s="15" t="s">
        <v>453</v>
      </c>
      <c r="N23" s="16" t="s">
        <v>66</v>
      </c>
    </row>
    <row r="24" spans="1:14" x14ac:dyDescent="0.25">
      <c r="A24" s="16"/>
      <c r="B24" s="16"/>
      <c r="C24" s="16"/>
      <c r="D24" s="16"/>
      <c r="E24" s="41"/>
      <c r="F24" s="23"/>
      <c r="G24" s="23"/>
      <c r="H24" s="24"/>
      <c r="I24" s="16"/>
      <c r="J24" s="16"/>
      <c r="K24" s="16"/>
      <c r="L24" s="25"/>
      <c r="M24" s="15"/>
      <c r="N24" s="16"/>
    </row>
    <row r="25" spans="1:14" ht="15.75" x14ac:dyDescent="0.25">
      <c r="A25" s="183" t="s">
        <v>465</v>
      </c>
      <c r="B25" s="184"/>
      <c r="C25" s="184"/>
      <c r="D25" s="184"/>
      <c r="E25" s="185"/>
      <c r="F25" s="23">
        <f>SUM(F4:F24)</f>
        <v>672000</v>
      </c>
      <c r="G25" s="23">
        <f>SUM(G4:G24)</f>
        <v>672000</v>
      </c>
      <c r="H25" s="24"/>
      <c r="I25" s="16"/>
      <c r="J25" s="16"/>
      <c r="K25" s="16"/>
      <c r="L25" s="25"/>
      <c r="M25" s="15"/>
      <c r="N25" s="16"/>
    </row>
    <row r="26" spans="1:14" x14ac:dyDescent="0.25">
      <c r="A26" s="16"/>
      <c r="B26" s="16"/>
      <c r="C26" s="26"/>
      <c r="D26" s="16"/>
      <c r="E26" s="41"/>
      <c r="F26" s="23"/>
      <c r="G26" s="23"/>
      <c r="H26" s="24"/>
      <c r="I26" s="16"/>
      <c r="J26" s="16"/>
      <c r="K26" s="15"/>
      <c r="L26" s="25"/>
      <c r="M26" s="15"/>
      <c r="N26" s="16"/>
    </row>
    <row r="27" spans="1:14" ht="15.75" x14ac:dyDescent="0.25">
      <c r="A27" s="16"/>
      <c r="B27" s="16"/>
      <c r="C27" s="16"/>
      <c r="D27" s="16"/>
      <c r="E27" s="41"/>
      <c r="F27" s="23"/>
      <c r="G27" s="8">
        <f>SUM(G26:G26)</f>
        <v>0</v>
      </c>
      <c r="H27" s="24"/>
      <c r="I27" s="16"/>
      <c r="J27" s="16"/>
      <c r="K27" s="16"/>
      <c r="L27" s="25"/>
      <c r="M27" s="15"/>
      <c r="N27" s="16"/>
    </row>
    <row r="28" spans="1:14" ht="15.75" x14ac:dyDescent="0.25">
      <c r="A28" s="16"/>
      <c r="B28" s="16"/>
      <c r="C28" s="16"/>
      <c r="D28" s="16"/>
      <c r="E28" s="41"/>
      <c r="F28" s="23"/>
      <c r="G28" s="8">
        <f>G25+G27</f>
        <v>672000</v>
      </c>
      <c r="H28" s="24"/>
      <c r="I28" s="16"/>
      <c r="J28" s="16"/>
      <c r="K28" s="16"/>
      <c r="L28" s="25"/>
      <c r="M28" s="15"/>
      <c r="N28" s="16"/>
    </row>
    <row r="29" spans="1:14" ht="15.75" x14ac:dyDescent="0.25">
      <c r="A29" s="16"/>
      <c r="B29" s="16"/>
      <c r="C29" s="16"/>
      <c r="D29" s="16"/>
      <c r="E29" s="41"/>
      <c r="F29" s="23"/>
      <c r="G29" s="7">
        <f>G3-G28</f>
        <v>-672000</v>
      </c>
      <c r="H29" s="24"/>
      <c r="I29" s="16"/>
      <c r="J29" s="16"/>
      <c r="K29" s="16"/>
      <c r="L29" s="25"/>
      <c r="M29" s="15"/>
      <c r="N29" s="16"/>
    </row>
    <row r="30" spans="1:14" ht="15.75" x14ac:dyDescent="0.25">
      <c r="A30" s="183" t="s">
        <v>133</v>
      </c>
      <c r="B30" s="184"/>
      <c r="C30" s="184"/>
      <c r="D30" s="184"/>
      <c r="E30" s="185"/>
      <c r="F30" s="8">
        <f>SUM(F26:F29)</f>
        <v>0</v>
      </c>
      <c r="G30" s="28"/>
      <c r="H30" s="16"/>
      <c r="I30" s="13"/>
      <c r="J30" s="16"/>
      <c r="K30" s="16"/>
      <c r="L30" s="25"/>
      <c r="M30" s="15"/>
      <c r="N30" s="16"/>
    </row>
    <row r="31" spans="1:14" ht="16.5" thickBot="1" x14ac:dyDescent="0.3">
      <c r="A31" s="187" t="s">
        <v>631</v>
      </c>
      <c r="B31" s="188"/>
      <c r="C31" s="188"/>
      <c r="D31" s="188"/>
      <c r="E31" s="188"/>
      <c r="F31" s="8"/>
      <c r="G31" s="28"/>
      <c r="H31" s="24"/>
      <c r="I31" s="13"/>
      <c r="J31" s="16"/>
      <c r="K31" s="16"/>
      <c r="L31" s="14"/>
      <c r="M31" s="15"/>
      <c r="N31" s="16"/>
    </row>
    <row r="32" spans="1:14" ht="15.75" x14ac:dyDescent="0.25">
      <c r="A32" s="5"/>
      <c r="B32" s="6"/>
      <c r="C32" s="182" t="s">
        <v>11</v>
      </c>
      <c r="D32" s="182"/>
      <c r="E32" s="40"/>
      <c r="F32" s="12"/>
      <c r="G32" s="28"/>
      <c r="H32" s="15"/>
      <c r="I32" s="13" t="s">
        <v>116</v>
      </c>
      <c r="J32" s="16"/>
      <c r="K32" s="15"/>
      <c r="L32" s="14"/>
      <c r="M32" s="27"/>
      <c r="N32" s="16"/>
    </row>
    <row r="33" spans="1:14" x14ac:dyDescent="0.25">
      <c r="A33" s="2"/>
      <c r="B33" s="2"/>
      <c r="C33" s="2"/>
      <c r="D33" s="2"/>
      <c r="E33" s="2" t="s">
        <v>12</v>
      </c>
      <c r="F33" s="13"/>
      <c r="H33" s="13"/>
      <c r="I33" s="13"/>
      <c r="J33" s="16" t="s">
        <v>7</v>
      </c>
      <c r="K33" s="13"/>
      <c r="L33" s="27"/>
      <c r="M33" s="27"/>
      <c r="N33" s="2"/>
    </row>
    <row r="34" spans="1:14" x14ac:dyDescent="0.25">
      <c r="A34" s="2" t="s">
        <v>16</v>
      </c>
      <c r="B34" s="2"/>
      <c r="C34" s="2"/>
      <c r="D34" s="2"/>
      <c r="E34" s="2"/>
      <c r="F34" s="13" t="s">
        <v>17</v>
      </c>
      <c r="H34" s="13"/>
      <c r="J34" s="16"/>
      <c r="K34" s="13"/>
      <c r="L34" s="2"/>
      <c r="M34" s="27"/>
      <c r="N34" s="2"/>
    </row>
    <row r="35" spans="1:14" x14ac:dyDescent="0.25">
      <c r="A35" s="2" t="s">
        <v>18</v>
      </c>
      <c r="B35" s="2"/>
      <c r="C35" s="2"/>
      <c r="D35" s="2"/>
      <c r="E35" s="2"/>
      <c r="F35" s="13" t="s">
        <v>18</v>
      </c>
      <c r="H35" s="13"/>
      <c r="J35" s="15"/>
      <c r="K35" s="13"/>
      <c r="L35" s="2"/>
      <c r="M35" s="2"/>
      <c r="N35" s="2"/>
    </row>
    <row r="36" spans="1:14" x14ac:dyDescent="0.25">
      <c r="A36" s="2" t="s">
        <v>19</v>
      </c>
      <c r="B36" s="2"/>
      <c r="C36" s="2"/>
      <c r="D36" s="2"/>
      <c r="E36" s="2"/>
      <c r="F36" s="13" t="s">
        <v>352</v>
      </c>
      <c r="H36" s="13"/>
      <c r="J36" s="13"/>
      <c r="K36" s="13"/>
      <c r="L36" s="2"/>
      <c r="N36" s="2"/>
    </row>
  </sheetData>
  <mergeCells count="6">
    <mergeCell ref="C32:D32"/>
    <mergeCell ref="A1:J1"/>
    <mergeCell ref="C3:D3"/>
    <mergeCell ref="A25:E25"/>
    <mergeCell ref="A30:E30"/>
    <mergeCell ref="A31:E31"/>
  </mergeCells>
  <pageMargins left="0.7" right="0.7" top="0.75" bottom="0.75" header="0.3" footer="0.3"/>
  <pageSetup scale="62"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79" zoomScaleNormal="115" workbookViewId="0">
      <selection activeCell="I12" sqref="I12"/>
    </sheetView>
  </sheetViews>
  <sheetFormatPr defaultRowHeight="15" x14ac:dyDescent="0.25"/>
  <cols>
    <col min="1" max="1" width="5.5703125" customWidth="1"/>
    <col min="2" max="2" width="16.42578125" customWidth="1"/>
    <col min="3" max="3" width="13" customWidth="1"/>
    <col min="4" max="4" width="12" customWidth="1"/>
    <col min="5" max="5" width="12.42578125" customWidth="1"/>
    <col min="7" max="7" width="11.5703125" customWidth="1"/>
    <col min="8" max="8" width="12" customWidth="1"/>
    <col min="9" max="9" width="16.42578125" customWidth="1"/>
    <col min="11" max="11" width="13.5703125" customWidth="1"/>
    <col min="12" max="12" width="9.85546875" customWidth="1"/>
    <col min="13" max="13" width="13.42578125" customWidth="1"/>
    <col min="14" max="14" width="15.85546875" customWidth="1"/>
  </cols>
  <sheetData>
    <row r="1" spans="1:14" ht="15.75" x14ac:dyDescent="0.25">
      <c r="A1" s="183" t="s">
        <v>678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2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3454552</v>
      </c>
      <c r="E4" s="71" t="s">
        <v>283</v>
      </c>
      <c r="F4" s="23">
        <v>33000</v>
      </c>
      <c r="G4" s="23">
        <v>33000</v>
      </c>
      <c r="H4" s="24" t="s">
        <v>115</v>
      </c>
      <c r="I4" s="16" t="s">
        <v>68</v>
      </c>
      <c r="J4" s="16" t="s">
        <v>54</v>
      </c>
      <c r="K4" s="16" t="s">
        <v>55</v>
      </c>
      <c r="L4" s="25">
        <v>95288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3453953</v>
      </c>
      <c r="E5" s="71" t="s">
        <v>67</v>
      </c>
      <c r="F5" s="23">
        <v>33000</v>
      </c>
      <c r="G5" s="23">
        <v>33000</v>
      </c>
      <c r="H5" s="24" t="s">
        <v>61</v>
      </c>
      <c r="I5" s="16" t="s">
        <v>440</v>
      </c>
      <c r="J5" s="16" t="s">
        <v>54</v>
      </c>
      <c r="K5" s="16" t="s">
        <v>55</v>
      </c>
      <c r="L5" s="25">
        <v>95289</v>
      </c>
      <c r="M5" s="15" t="s">
        <v>164</v>
      </c>
      <c r="N5" s="16" t="s">
        <v>23</v>
      </c>
    </row>
    <row r="6" spans="1:14" x14ac:dyDescent="0.25">
      <c r="A6" s="16">
        <f t="shared" ref="A6:A11" si="0">A5+1</f>
        <v>3</v>
      </c>
      <c r="B6" s="16" t="s">
        <v>230</v>
      </c>
      <c r="C6" s="16" t="s">
        <v>14</v>
      </c>
      <c r="D6" s="16">
        <v>3453954</v>
      </c>
      <c r="E6" s="71" t="s">
        <v>60</v>
      </c>
      <c r="F6" s="23">
        <v>33000</v>
      </c>
      <c r="G6" s="23">
        <v>33000</v>
      </c>
      <c r="H6" s="24" t="s">
        <v>189</v>
      </c>
      <c r="I6" s="16" t="s">
        <v>294</v>
      </c>
      <c r="J6" s="16" t="s">
        <v>54</v>
      </c>
      <c r="K6" s="16" t="s">
        <v>55</v>
      </c>
      <c r="L6" s="25">
        <v>95290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3453955</v>
      </c>
      <c r="E7" s="71" t="s">
        <v>298</v>
      </c>
      <c r="F7" s="23">
        <v>33000</v>
      </c>
      <c r="G7" s="23">
        <v>33000</v>
      </c>
      <c r="H7" s="24" t="s">
        <v>77</v>
      </c>
      <c r="I7" s="16" t="s">
        <v>284</v>
      </c>
      <c r="J7" s="16" t="s">
        <v>54</v>
      </c>
      <c r="K7" s="16" t="s">
        <v>55</v>
      </c>
      <c r="L7" s="25">
        <v>95291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3454551</v>
      </c>
      <c r="E8" s="71" t="s">
        <v>293</v>
      </c>
      <c r="F8" s="23">
        <v>33000</v>
      </c>
      <c r="G8" s="23">
        <v>33000</v>
      </c>
      <c r="H8" s="24" t="s">
        <v>302</v>
      </c>
      <c r="I8" s="16" t="s">
        <v>441</v>
      </c>
      <c r="J8" s="16" t="s">
        <v>54</v>
      </c>
      <c r="K8" s="16" t="s">
        <v>55</v>
      </c>
      <c r="L8" s="25">
        <v>95292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3454553</v>
      </c>
      <c r="E9" s="71" t="s">
        <v>301</v>
      </c>
      <c r="F9" s="23">
        <v>33000</v>
      </c>
      <c r="G9" s="23">
        <v>33000</v>
      </c>
      <c r="H9" s="24" t="s">
        <v>299</v>
      </c>
      <c r="I9" s="16" t="s">
        <v>442</v>
      </c>
      <c r="J9" s="16" t="s">
        <v>54</v>
      </c>
      <c r="K9" s="16" t="s">
        <v>55</v>
      </c>
      <c r="L9" s="25">
        <v>95293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188</v>
      </c>
      <c r="C10" s="16" t="s">
        <v>14</v>
      </c>
      <c r="D10" s="16">
        <v>3454583</v>
      </c>
      <c r="E10" s="71" t="s">
        <v>103</v>
      </c>
      <c r="F10" s="23">
        <v>33000</v>
      </c>
      <c r="G10" s="23">
        <v>33000</v>
      </c>
      <c r="H10" s="24" t="s">
        <v>196</v>
      </c>
      <c r="I10" s="16" t="s">
        <v>452</v>
      </c>
      <c r="J10" s="16" t="s">
        <v>154</v>
      </c>
      <c r="K10" s="16" t="s">
        <v>155</v>
      </c>
      <c r="L10" s="25">
        <v>95294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214</v>
      </c>
      <c r="C11" s="16" t="s">
        <v>14</v>
      </c>
      <c r="D11" s="16">
        <v>3454589</v>
      </c>
      <c r="E11" s="71" t="s">
        <v>635</v>
      </c>
      <c r="F11" s="23">
        <v>33000</v>
      </c>
      <c r="G11" s="23">
        <v>33000</v>
      </c>
      <c r="H11" s="24" t="s">
        <v>454</v>
      </c>
      <c r="I11" s="16" t="s">
        <v>271</v>
      </c>
      <c r="J11" s="16" t="s">
        <v>51</v>
      </c>
      <c r="K11" s="16" t="s">
        <v>86</v>
      </c>
      <c r="L11" s="25">
        <v>95295</v>
      </c>
      <c r="M11" s="15" t="s">
        <v>164</v>
      </c>
      <c r="N11" s="16" t="s">
        <v>23</v>
      </c>
    </row>
    <row r="12" spans="1:14" x14ac:dyDescent="0.25">
      <c r="A12" s="16"/>
      <c r="B12" s="16"/>
      <c r="C12" s="16"/>
      <c r="D12" s="16"/>
      <c r="E12" s="71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71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466</v>
      </c>
      <c r="B14" s="184"/>
      <c r="C14" s="184"/>
      <c r="D14" s="184"/>
      <c r="E14" s="185"/>
      <c r="F14" s="23">
        <f>SUM(F4:F13)</f>
        <v>264000</v>
      </c>
      <c r="G14" s="23">
        <f>SUM(G4:G13)</f>
        <v>264000</v>
      </c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71"/>
      <c r="F15" s="23"/>
      <c r="G15" s="23"/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71"/>
      <c r="F16" s="23"/>
      <c r="G16" s="23"/>
      <c r="H16" s="24"/>
      <c r="I16" s="16"/>
      <c r="J16" s="16"/>
      <c r="K16" s="16"/>
      <c r="L16" s="25"/>
      <c r="M16" s="15"/>
      <c r="N16" s="16"/>
    </row>
    <row r="17" spans="1:14" ht="15.75" x14ac:dyDescent="0.25">
      <c r="A17" s="183" t="s">
        <v>133</v>
      </c>
      <c r="B17" s="184"/>
      <c r="C17" s="184"/>
      <c r="D17" s="184"/>
      <c r="E17" s="185"/>
      <c r="F17" s="8">
        <f>SUM(F15:F16)</f>
        <v>0</v>
      </c>
      <c r="G17" s="8">
        <f>SUM(G15:G16)</f>
        <v>0</v>
      </c>
      <c r="H17" s="16"/>
      <c r="I17" s="16"/>
      <c r="J17" s="16"/>
      <c r="K17" s="16"/>
      <c r="L17" s="25"/>
      <c r="M17" s="15"/>
      <c r="N17" s="16"/>
    </row>
    <row r="18" spans="1:14" ht="16.5" thickBot="1" x14ac:dyDescent="0.3">
      <c r="A18" s="187" t="s">
        <v>636</v>
      </c>
      <c r="B18" s="188"/>
      <c r="C18" s="188"/>
      <c r="D18" s="188"/>
      <c r="E18" s="188"/>
      <c r="F18" s="8"/>
      <c r="G18" s="8">
        <f>G14+G17</f>
        <v>264000</v>
      </c>
      <c r="H18" s="24"/>
      <c r="I18" s="16"/>
      <c r="J18" s="16"/>
      <c r="K18" s="16"/>
      <c r="L18" s="14"/>
      <c r="M18" s="15"/>
      <c r="N18" s="16"/>
    </row>
    <row r="19" spans="1:14" ht="15.75" x14ac:dyDescent="0.25">
      <c r="A19" s="5"/>
      <c r="B19" s="6"/>
      <c r="C19" s="182" t="s">
        <v>11</v>
      </c>
      <c r="D19" s="182"/>
      <c r="E19" s="70"/>
      <c r="F19" s="12"/>
      <c r="G19" s="7">
        <f>G3-G18</f>
        <v>-264000</v>
      </c>
      <c r="H19" s="15"/>
      <c r="I19" s="15"/>
      <c r="J19" s="16"/>
      <c r="K19" s="15"/>
      <c r="L19" s="14"/>
      <c r="M19" s="15"/>
      <c r="N19" s="16"/>
    </row>
    <row r="20" spans="1:14" x14ac:dyDescent="0.25">
      <c r="A20" s="2"/>
      <c r="B20" s="2"/>
      <c r="C20" s="2"/>
      <c r="D20" s="2"/>
      <c r="E20" s="2" t="s">
        <v>12</v>
      </c>
      <c r="F20" s="13"/>
      <c r="G20" s="13"/>
      <c r="H20" s="13"/>
      <c r="I20" s="13"/>
      <c r="J20" s="16" t="s">
        <v>7</v>
      </c>
      <c r="K20" s="13"/>
      <c r="L20" s="27"/>
      <c r="M20" s="27"/>
      <c r="N20" s="2"/>
    </row>
    <row r="21" spans="1:14" x14ac:dyDescent="0.25">
      <c r="A21" s="2" t="s">
        <v>16</v>
      </c>
      <c r="B21" s="2"/>
      <c r="C21" s="2"/>
      <c r="D21" s="2"/>
      <c r="E21" s="2"/>
      <c r="F21" s="13" t="s">
        <v>17</v>
      </c>
      <c r="G21" s="28"/>
      <c r="H21" s="13"/>
      <c r="I21" s="13"/>
      <c r="J21" s="16"/>
      <c r="K21" s="13"/>
      <c r="L21" s="2"/>
      <c r="M21" s="27"/>
      <c r="N21" s="2"/>
    </row>
    <row r="22" spans="1:14" x14ac:dyDescent="0.25">
      <c r="A22" s="2" t="s">
        <v>18</v>
      </c>
      <c r="B22" s="2"/>
      <c r="C22" s="2"/>
      <c r="D22" s="2"/>
      <c r="E22" s="2"/>
      <c r="F22" s="13" t="s">
        <v>18</v>
      </c>
      <c r="G22" s="28"/>
      <c r="H22" s="13"/>
      <c r="I22" s="13" t="s">
        <v>116</v>
      </c>
      <c r="J22" s="15"/>
      <c r="K22" s="13"/>
      <c r="L22" s="2"/>
      <c r="M22" s="27"/>
      <c r="N22" s="2"/>
    </row>
    <row r="23" spans="1:14" x14ac:dyDescent="0.25">
      <c r="A23" s="2" t="s">
        <v>19</v>
      </c>
      <c r="B23" s="2"/>
      <c r="C23" s="2"/>
      <c r="D23" s="2"/>
      <c r="E23" s="2"/>
      <c r="F23" s="13" t="s">
        <v>352</v>
      </c>
      <c r="G23" s="28"/>
      <c r="H23" s="13"/>
      <c r="I23" s="13"/>
      <c r="J23" s="13"/>
      <c r="K23" s="13"/>
      <c r="L23" s="2"/>
      <c r="M23" s="2"/>
      <c r="N23" s="2"/>
    </row>
  </sheetData>
  <mergeCells count="6">
    <mergeCell ref="C19:D19"/>
    <mergeCell ref="A1:J1"/>
    <mergeCell ref="C3:D3"/>
    <mergeCell ref="A14:E14"/>
    <mergeCell ref="A17:E17"/>
    <mergeCell ref="A18:E18"/>
  </mergeCells>
  <pageMargins left="0.7" right="0.7" top="0.75" bottom="0.75" header="0.3" footer="0.3"/>
  <pageSetup scale="72" orientation="landscape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85" zoomScaleNormal="85" workbookViewId="0">
      <selection activeCell="H23" sqref="H23"/>
    </sheetView>
  </sheetViews>
  <sheetFormatPr defaultRowHeight="15" x14ac:dyDescent="0.25"/>
  <cols>
    <col min="1" max="1" width="5.5703125" customWidth="1"/>
    <col min="2" max="2" width="14.42578125" customWidth="1"/>
    <col min="3" max="3" width="14.140625" customWidth="1"/>
    <col min="4" max="4" width="14.42578125" customWidth="1"/>
    <col min="5" max="5" width="12.42578125" customWidth="1"/>
    <col min="6" max="6" width="11" customWidth="1"/>
    <col min="7" max="7" width="12.28515625" customWidth="1"/>
    <col min="8" max="8" width="13" customWidth="1"/>
    <col min="9" max="9" width="16.5703125" customWidth="1"/>
    <col min="11" max="11" width="13.5703125" customWidth="1"/>
    <col min="12" max="12" width="9.85546875" customWidth="1"/>
    <col min="13" max="13" width="14.7109375" customWidth="1"/>
    <col min="14" max="14" width="18.5703125" customWidth="1"/>
  </cols>
  <sheetData>
    <row r="1" spans="1:14" ht="15.75" x14ac:dyDescent="0.25">
      <c r="A1" s="183" t="s">
        <v>679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2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53</v>
      </c>
      <c r="C4" s="16" t="s">
        <v>14</v>
      </c>
      <c r="D4" s="16">
        <v>3453957</v>
      </c>
      <c r="E4" s="71" t="s">
        <v>637</v>
      </c>
      <c r="F4" s="23">
        <v>33000</v>
      </c>
      <c r="G4" s="23">
        <v>33000</v>
      </c>
      <c r="H4" s="24" t="s">
        <v>115</v>
      </c>
      <c r="I4" s="16" t="s">
        <v>68</v>
      </c>
      <c r="J4" s="16" t="s">
        <v>54</v>
      </c>
      <c r="K4" s="16" t="s">
        <v>55</v>
      </c>
      <c r="L4" s="25">
        <v>98330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53</v>
      </c>
      <c r="C5" s="16" t="s">
        <v>14</v>
      </c>
      <c r="D5" s="16">
        <v>3453939</v>
      </c>
      <c r="E5" s="71" t="s">
        <v>298</v>
      </c>
      <c r="F5" s="23">
        <v>33000</v>
      </c>
      <c r="G5" s="23">
        <v>33000</v>
      </c>
      <c r="H5" s="24" t="s">
        <v>61</v>
      </c>
      <c r="I5" s="16" t="s">
        <v>440</v>
      </c>
      <c r="J5" s="16" t="s">
        <v>54</v>
      </c>
      <c r="K5" s="16" t="s">
        <v>55</v>
      </c>
      <c r="L5" s="25">
        <v>98331</v>
      </c>
      <c r="M5" s="15" t="s">
        <v>164</v>
      </c>
      <c r="N5" s="16" t="s">
        <v>23</v>
      </c>
    </row>
    <row r="6" spans="1:14" x14ac:dyDescent="0.25">
      <c r="A6" s="16">
        <f t="shared" ref="A6:A10" si="0">A5+1</f>
        <v>3</v>
      </c>
      <c r="B6" s="16" t="s">
        <v>53</v>
      </c>
      <c r="C6" s="16" t="s">
        <v>14</v>
      </c>
      <c r="D6" s="16">
        <v>3453947</v>
      </c>
      <c r="E6" s="71" t="s">
        <v>62</v>
      </c>
      <c r="F6" s="23">
        <v>33000</v>
      </c>
      <c r="G6" s="23">
        <v>33000</v>
      </c>
      <c r="H6" s="24" t="s">
        <v>189</v>
      </c>
      <c r="I6" s="16" t="s">
        <v>294</v>
      </c>
      <c r="J6" s="16" t="s">
        <v>54</v>
      </c>
      <c r="K6" s="16" t="s">
        <v>55</v>
      </c>
      <c r="L6" s="25">
        <v>98332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53</v>
      </c>
      <c r="C7" s="16" t="s">
        <v>14</v>
      </c>
      <c r="D7" s="16">
        <v>3453958</v>
      </c>
      <c r="E7" s="71" t="s">
        <v>301</v>
      </c>
      <c r="F7" s="23">
        <v>33000</v>
      </c>
      <c r="G7" s="23">
        <v>33000</v>
      </c>
      <c r="H7" s="24" t="s">
        <v>77</v>
      </c>
      <c r="I7" s="16" t="s">
        <v>284</v>
      </c>
      <c r="J7" s="16" t="s">
        <v>54</v>
      </c>
      <c r="K7" s="16" t="s">
        <v>55</v>
      </c>
      <c r="L7" s="25">
        <v>98333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53</v>
      </c>
      <c r="C8" s="16" t="s">
        <v>14</v>
      </c>
      <c r="D8" s="16">
        <v>3453956</v>
      </c>
      <c r="E8" s="71" t="s">
        <v>293</v>
      </c>
      <c r="F8" s="23">
        <v>33000</v>
      </c>
      <c r="G8" s="23">
        <v>33000</v>
      </c>
      <c r="H8" s="24" t="s">
        <v>302</v>
      </c>
      <c r="I8" s="16" t="s">
        <v>441</v>
      </c>
      <c r="J8" s="16" t="s">
        <v>54</v>
      </c>
      <c r="K8" s="16" t="s">
        <v>55</v>
      </c>
      <c r="L8" s="25">
        <v>98334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53</v>
      </c>
      <c r="C9" s="16" t="s">
        <v>14</v>
      </c>
      <c r="D9" s="16">
        <v>3454554</v>
      </c>
      <c r="E9" s="71" t="s">
        <v>67</v>
      </c>
      <c r="F9" s="23">
        <v>33000</v>
      </c>
      <c r="G9" s="23">
        <v>33000</v>
      </c>
      <c r="H9" s="24" t="s">
        <v>299</v>
      </c>
      <c r="I9" s="16" t="s">
        <v>442</v>
      </c>
      <c r="J9" s="16" t="s">
        <v>54</v>
      </c>
      <c r="K9" s="16" t="s">
        <v>55</v>
      </c>
      <c r="L9" s="25">
        <v>98335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53</v>
      </c>
      <c r="C10" s="16" t="s">
        <v>14</v>
      </c>
      <c r="D10" s="16">
        <v>3454555</v>
      </c>
      <c r="E10" s="71" t="s">
        <v>60</v>
      </c>
      <c r="F10" s="23">
        <v>33000</v>
      </c>
      <c r="G10" s="23">
        <v>33000</v>
      </c>
      <c r="H10" s="24" t="s">
        <v>161</v>
      </c>
      <c r="I10" s="16" t="s">
        <v>509</v>
      </c>
      <c r="J10" s="16" t="s">
        <v>54</v>
      </c>
      <c r="K10" s="16" t="s">
        <v>55</v>
      </c>
      <c r="L10" s="25">
        <v>98336</v>
      </c>
      <c r="M10" s="15" t="s">
        <v>164</v>
      </c>
      <c r="N10" s="16" t="s">
        <v>23</v>
      </c>
    </row>
    <row r="11" spans="1:14" x14ac:dyDescent="0.25">
      <c r="A11" s="16"/>
      <c r="B11" s="16"/>
      <c r="C11" s="16"/>
      <c r="D11" s="16"/>
      <c r="E11" s="71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71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502</v>
      </c>
      <c r="B13" s="184"/>
      <c r="C13" s="184"/>
      <c r="D13" s="184"/>
      <c r="E13" s="185"/>
      <c r="F13" s="23">
        <f>SUM(F4:F12)</f>
        <v>231000</v>
      </c>
      <c r="G13" s="23">
        <f>SUM(G4:G12)</f>
        <v>231000</v>
      </c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71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71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133</v>
      </c>
      <c r="B16" s="184"/>
      <c r="C16" s="184"/>
      <c r="D16" s="184"/>
      <c r="E16" s="185"/>
      <c r="F16" s="8">
        <f>SUM(F14:F15)</f>
        <v>0</v>
      </c>
      <c r="G16" s="8">
        <f>SUM(G14:G15)</f>
        <v>0</v>
      </c>
      <c r="H16" s="16"/>
      <c r="I16" s="16"/>
      <c r="J16" s="16"/>
      <c r="K16" s="16"/>
      <c r="L16" s="25"/>
      <c r="M16" s="15"/>
      <c r="N16" s="16"/>
    </row>
    <row r="17" spans="1:14" ht="16.5" thickBot="1" x14ac:dyDescent="0.3">
      <c r="A17" s="187" t="s">
        <v>634</v>
      </c>
      <c r="B17" s="188"/>
      <c r="C17" s="188"/>
      <c r="D17" s="188"/>
      <c r="E17" s="188"/>
      <c r="F17" s="8"/>
      <c r="G17" s="8">
        <f>G13+G16</f>
        <v>231000</v>
      </c>
      <c r="H17" s="24"/>
      <c r="I17" s="16"/>
      <c r="J17" s="16"/>
      <c r="K17" s="16"/>
      <c r="L17" s="14"/>
      <c r="M17" s="15"/>
      <c r="N17" s="16"/>
    </row>
    <row r="18" spans="1:14" ht="15.75" x14ac:dyDescent="0.25">
      <c r="A18" s="5"/>
      <c r="B18" s="6"/>
      <c r="C18" s="182" t="s">
        <v>11</v>
      </c>
      <c r="D18" s="182"/>
      <c r="E18" s="70"/>
      <c r="F18" s="12"/>
      <c r="G18" s="7">
        <f>G3-G17</f>
        <v>-231000</v>
      </c>
      <c r="H18" s="15"/>
      <c r="I18" s="15"/>
      <c r="J18" s="16"/>
      <c r="K18" s="15"/>
      <c r="L18" s="14"/>
      <c r="M18" s="15"/>
      <c r="N18" s="16"/>
    </row>
    <row r="19" spans="1:14" x14ac:dyDescent="0.25">
      <c r="A19" s="2"/>
      <c r="B19" s="2"/>
      <c r="C19" s="2"/>
      <c r="D19" s="2"/>
      <c r="E19" s="2" t="s">
        <v>12</v>
      </c>
      <c r="F19" s="13"/>
      <c r="G19" s="13"/>
      <c r="H19" s="13"/>
      <c r="I19" s="13"/>
      <c r="J19" s="16" t="s">
        <v>7</v>
      </c>
      <c r="K19" s="13"/>
      <c r="L19" s="27"/>
      <c r="M19" s="27"/>
      <c r="N19" s="2"/>
    </row>
    <row r="20" spans="1:14" x14ac:dyDescent="0.25">
      <c r="A20" s="2" t="s">
        <v>16</v>
      </c>
      <c r="B20" s="2"/>
      <c r="C20" s="2"/>
      <c r="D20" s="2"/>
      <c r="E20" s="2"/>
      <c r="F20" s="13" t="s">
        <v>17</v>
      </c>
      <c r="G20" s="28"/>
      <c r="H20" s="13"/>
      <c r="I20" s="13"/>
      <c r="J20" s="16"/>
      <c r="K20" s="13"/>
      <c r="L20" s="2"/>
      <c r="M20" s="27"/>
      <c r="N20" s="2"/>
    </row>
    <row r="21" spans="1:14" x14ac:dyDescent="0.25">
      <c r="A21" s="2" t="s">
        <v>18</v>
      </c>
      <c r="B21" s="2"/>
      <c r="C21" s="2"/>
      <c r="D21" s="2"/>
      <c r="E21" s="2"/>
      <c r="F21" s="13" t="s">
        <v>18</v>
      </c>
      <c r="G21" s="28"/>
      <c r="H21" s="13"/>
      <c r="I21" s="13" t="s">
        <v>116</v>
      </c>
      <c r="J21" s="15"/>
      <c r="K21" s="13"/>
      <c r="L21" s="2"/>
      <c r="M21" s="27"/>
      <c r="N21" s="2"/>
    </row>
    <row r="22" spans="1:14" x14ac:dyDescent="0.25">
      <c r="A22" s="2" t="s">
        <v>19</v>
      </c>
      <c r="B22" s="2"/>
      <c r="C22" s="2"/>
      <c r="D22" s="2"/>
      <c r="E22" s="2"/>
      <c r="F22" s="13" t="s">
        <v>352</v>
      </c>
      <c r="G22" s="28"/>
      <c r="H22" s="13"/>
      <c r="I22" s="13"/>
      <c r="J22" s="13"/>
      <c r="K22" s="13"/>
      <c r="L22" s="2"/>
      <c r="M22" s="2"/>
      <c r="N22" s="2"/>
    </row>
  </sheetData>
  <mergeCells count="6">
    <mergeCell ref="C18:D18"/>
    <mergeCell ref="A1:J1"/>
    <mergeCell ref="C3:D3"/>
    <mergeCell ref="A13:E13"/>
    <mergeCell ref="A16:E16"/>
    <mergeCell ref="A17:E17"/>
  </mergeCells>
  <pageMargins left="0.7" right="0.7" top="0.75" bottom="0.75" header="0.3" footer="0.3"/>
  <pageSetup scale="68" orientation="landscape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9" zoomScaleNormal="130" workbookViewId="0">
      <selection activeCell="K10" sqref="K10"/>
    </sheetView>
  </sheetViews>
  <sheetFormatPr defaultRowHeight="15" x14ac:dyDescent="0.25"/>
  <cols>
    <col min="1" max="1" width="5.5703125" customWidth="1"/>
    <col min="2" max="2" width="17" customWidth="1"/>
    <col min="3" max="3" width="13.85546875" customWidth="1"/>
    <col min="4" max="4" width="10.140625" customWidth="1"/>
    <col min="5" max="5" width="11.7109375" customWidth="1"/>
    <col min="6" max="6" width="9.5703125" customWidth="1"/>
    <col min="7" max="7" width="10.5703125" customWidth="1"/>
    <col min="8" max="8" width="14.42578125" customWidth="1"/>
    <col min="9" max="9" width="14" customWidth="1"/>
    <col min="11" max="11" width="14.7109375" customWidth="1"/>
    <col min="12" max="12" width="10.7109375" customWidth="1"/>
    <col min="13" max="13" width="13.85546875" customWidth="1"/>
    <col min="14" max="14" width="16.85546875" customWidth="1"/>
  </cols>
  <sheetData>
    <row r="1" spans="1:14" ht="15.75" x14ac:dyDescent="0.25">
      <c r="A1" s="183" t="s">
        <v>505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5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52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3453964</v>
      </c>
      <c r="E4" s="51" t="s">
        <v>301</v>
      </c>
      <c r="F4" s="23">
        <v>33000</v>
      </c>
      <c r="G4" s="23">
        <v>33000</v>
      </c>
      <c r="H4" s="24" t="s">
        <v>302</v>
      </c>
      <c r="I4" s="16" t="s">
        <v>303</v>
      </c>
      <c r="J4" s="16" t="s">
        <v>54</v>
      </c>
      <c r="K4" s="16" t="s">
        <v>55</v>
      </c>
      <c r="L4" s="25">
        <v>98343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3453961</v>
      </c>
      <c r="E5" s="51" t="s">
        <v>60</v>
      </c>
      <c r="F5" s="23">
        <v>33000</v>
      </c>
      <c r="G5" s="23">
        <v>33000</v>
      </c>
      <c r="H5" s="24" t="s">
        <v>61</v>
      </c>
      <c r="I5" s="16" t="s">
        <v>440</v>
      </c>
      <c r="J5" s="16" t="s">
        <v>54</v>
      </c>
      <c r="K5" s="16" t="s">
        <v>55</v>
      </c>
      <c r="L5" s="25">
        <v>98338</v>
      </c>
      <c r="M5" s="15" t="s">
        <v>164</v>
      </c>
      <c r="N5" s="16" t="s">
        <v>23</v>
      </c>
    </row>
    <row r="6" spans="1:14" x14ac:dyDescent="0.25">
      <c r="A6" s="16">
        <f t="shared" ref="A6:A11" si="0">A5+1</f>
        <v>3</v>
      </c>
      <c r="B6" s="16" t="s">
        <v>230</v>
      </c>
      <c r="C6" s="16" t="s">
        <v>14</v>
      </c>
      <c r="D6" s="16">
        <v>3453962</v>
      </c>
      <c r="E6" s="51" t="s">
        <v>293</v>
      </c>
      <c r="F6" s="23">
        <v>33000</v>
      </c>
      <c r="G6" s="23">
        <v>33000</v>
      </c>
      <c r="H6" s="24" t="s">
        <v>507</v>
      </c>
      <c r="I6" s="16" t="s">
        <v>294</v>
      </c>
      <c r="J6" s="16" t="s">
        <v>54</v>
      </c>
      <c r="K6" s="16" t="s">
        <v>55</v>
      </c>
      <c r="L6" s="25">
        <v>98339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3453965</v>
      </c>
      <c r="E7" s="51" t="s">
        <v>298</v>
      </c>
      <c r="F7" s="23">
        <v>33000</v>
      </c>
      <c r="G7" s="23">
        <v>33000</v>
      </c>
      <c r="H7" s="24" t="s">
        <v>299</v>
      </c>
      <c r="I7" s="16" t="s">
        <v>442</v>
      </c>
      <c r="J7" s="16" t="s">
        <v>54</v>
      </c>
      <c r="K7" s="16" t="s">
        <v>55</v>
      </c>
      <c r="L7" s="25">
        <v>98337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3453960</v>
      </c>
      <c r="E8" s="51" t="s">
        <v>67</v>
      </c>
      <c r="F8" s="23">
        <v>33000</v>
      </c>
      <c r="G8" s="23">
        <v>33000</v>
      </c>
      <c r="H8" s="24" t="s">
        <v>115</v>
      </c>
      <c r="I8" s="16" t="s">
        <v>68</v>
      </c>
      <c r="J8" s="16" t="s">
        <v>54</v>
      </c>
      <c r="K8" s="16" t="s">
        <v>55</v>
      </c>
      <c r="L8" s="25">
        <v>98340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26</v>
      </c>
      <c r="C9" s="16" t="s">
        <v>14</v>
      </c>
      <c r="D9" s="16">
        <v>3454684</v>
      </c>
      <c r="E9" s="51" t="s">
        <v>508</v>
      </c>
      <c r="F9" s="23">
        <v>33000</v>
      </c>
      <c r="G9" s="23">
        <v>33000</v>
      </c>
      <c r="H9" s="24" t="s">
        <v>161</v>
      </c>
      <c r="I9" s="16" t="s">
        <v>509</v>
      </c>
      <c r="J9" s="16" t="s">
        <v>24</v>
      </c>
      <c r="K9" s="16" t="s">
        <v>25</v>
      </c>
      <c r="L9" s="25">
        <v>98344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26</v>
      </c>
      <c r="C10" s="16" t="s">
        <v>14</v>
      </c>
      <c r="D10" s="16">
        <v>3453695</v>
      </c>
      <c r="E10" s="51" t="s">
        <v>34</v>
      </c>
      <c r="F10" s="23">
        <v>33000</v>
      </c>
      <c r="G10" s="23">
        <v>33000</v>
      </c>
      <c r="H10" s="24" t="s">
        <v>35</v>
      </c>
      <c r="I10" s="16" t="s">
        <v>36</v>
      </c>
      <c r="J10" s="16" t="s">
        <v>24</v>
      </c>
      <c r="K10" s="16" t="s">
        <v>25</v>
      </c>
      <c r="L10" s="25">
        <v>98341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28</v>
      </c>
      <c r="C11" s="16" t="s">
        <v>14</v>
      </c>
      <c r="D11" s="16">
        <v>3454681</v>
      </c>
      <c r="E11" s="51" t="s">
        <v>510</v>
      </c>
      <c r="F11" s="23">
        <v>33000</v>
      </c>
      <c r="G11" s="23">
        <v>33000</v>
      </c>
      <c r="H11" s="24" t="s">
        <v>511</v>
      </c>
      <c r="I11" s="16" t="s">
        <v>512</v>
      </c>
      <c r="J11" s="16" t="s">
        <v>24</v>
      </c>
      <c r="K11" s="16" t="s">
        <v>25</v>
      </c>
      <c r="L11" s="25">
        <v>98342</v>
      </c>
      <c r="M11" s="15" t="s">
        <v>164</v>
      </c>
      <c r="N11" s="16" t="s">
        <v>23</v>
      </c>
    </row>
    <row r="12" spans="1:14" x14ac:dyDescent="0.25">
      <c r="A12" s="16"/>
      <c r="B12" s="16"/>
      <c r="C12" s="16"/>
      <c r="D12" s="16"/>
      <c r="E12" s="51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51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51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466</v>
      </c>
      <c r="B15" s="184"/>
      <c r="C15" s="184"/>
      <c r="D15" s="184"/>
      <c r="E15" s="185"/>
      <c r="F15" s="23">
        <f>SUM(F4:F14)</f>
        <v>264000</v>
      </c>
      <c r="G15" s="23">
        <f>SUM(G4:G14)</f>
        <v>264000</v>
      </c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51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51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133</v>
      </c>
      <c r="B18" s="184"/>
      <c r="C18" s="184"/>
      <c r="D18" s="184"/>
      <c r="E18" s="185"/>
      <c r="F18" s="8">
        <f>SUM(F16:F17)</f>
        <v>0</v>
      </c>
      <c r="G18" s="8">
        <f>SUM(G16:G17)</f>
        <v>0</v>
      </c>
      <c r="H18" s="16"/>
      <c r="I18" s="16"/>
      <c r="J18" s="16"/>
      <c r="K18" s="16"/>
      <c r="L18" s="25"/>
      <c r="M18" s="15"/>
      <c r="N18" s="16"/>
    </row>
    <row r="19" spans="1:14" ht="16.5" thickBot="1" x14ac:dyDescent="0.3">
      <c r="A19" s="187" t="s">
        <v>506</v>
      </c>
      <c r="B19" s="188"/>
      <c r="C19" s="188"/>
      <c r="D19" s="188"/>
      <c r="E19" s="188"/>
      <c r="F19" s="8"/>
      <c r="G19" s="8">
        <f>G15+G18</f>
        <v>264000</v>
      </c>
      <c r="H19" s="24"/>
      <c r="I19" s="16"/>
      <c r="J19" s="16"/>
      <c r="K19" s="16"/>
      <c r="L19" s="14"/>
      <c r="M19" s="15"/>
      <c r="N19" s="16"/>
    </row>
    <row r="20" spans="1:14" ht="15.75" x14ac:dyDescent="0.25">
      <c r="A20" s="5"/>
      <c r="B20" s="6"/>
      <c r="C20" s="182" t="s">
        <v>11</v>
      </c>
      <c r="D20" s="182"/>
      <c r="E20" s="50"/>
      <c r="F20" s="12"/>
      <c r="G20" s="7">
        <f>G3-G19</f>
        <v>-264000</v>
      </c>
      <c r="H20" s="15"/>
      <c r="I20" s="15"/>
      <c r="J20" s="16"/>
      <c r="K20" s="15"/>
      <c r="L20" s="14"/>
      <c r="M20" s="15"/>
      <c r="N20" s="16"/>
    </row>
    <row r="21" spans="1:14" x14ac:dyDescent="0.25">
      <c r="A21" s="2"/>
      <c r="B21" s="2"/>
      <c r="C21" s="2"/>
      <c r="D21" s="2"/>
      <c r="E21" s="2" t="s">
        <v>12</v>
      </c>
      <c r="F21" s="13"/>
      <c r="G21" s="13"/>
      <c r="H21" s="13"/>
      <c r="I21" s="13"/>
      <c r="J21" s="16" t="s">
        <v>7</v>
      </c>
      <c r="K21" s="13"/>
      <c r="L21" s="27"/>
      <c r="M21" s="27"/>
      <c r="N21" s="2"/>
    </row>
    <row r="22" spans="1:14" x14ac:dyDescent="0.25">
      <c r="A22" s="2" t="s">
        <v>16</v>
      </c>
      <c r="B22" s="2"/>
      <c r="C22" s="2"/>
      <c r="D22" s="2"/>
      <c r="E22" s="2"/>
      <c r="F22" s="13" t="s">
        <v>17</v>
      </c>
      <c r="G22" s="28"/>
      <c r="H22" s="13"/>
      <c r="I22" s="13"/>
      <c r="J22" s="16"/>
      <c r="K22" s="13"/>
      <c r="L22" s="2"/>
      <c r="M22" s="27"/>
      <c r="N22" s="2"/>
    </row>
    <row r="23" spans="1:14" x14ac:dyDescent="0.25">
      <c r="A23" s="2" t="s">
        <v>18</v>
      </c>
      <c r="B23" s="2"/>
      <c r="C23" s="2"/>
      <c r="D23" s="2"/>
      <c r="E23" s="2"/>
      <c r="F23" s="13" t="s">
        <v>18</v>
      </c>
      <c r="G23" s="28"/>
      <c r="H23" s="13"/>
      <c r="I23" s="13" t="s">
        <v>116</v>
      </c>
      <c r="J23" s="15"/>
      <c r="K23" s="13"/>
      <c r="L23" s="2"/>
      <c r="M23" s="27"/>
      <c r="N23" s="2"/>
    </row>
    <row r="24" spans="1:14" x14ac:dyDescent="0.25">
      <c r="A24" s="2" t="s">
        <v>19</v>
      </c>
      <c r="B24" s="2"/>
      <c r="C24" s="2"/>
      <c r="D24" s="2"/>
      <c r="E24" s="2"/>
      <c r="F24" s="13" t="s">
        <v>352</v>
      </c>
      <c r="G24" s="28"/>
      <c r="H24" s="13"/>
      <c r="I24" s="13"/>
      <c r="J24" s="13"/>
      <c r="K24" s="13"/>
      <c r="L24" s="2"/>
      <c r="M24" s="2"/>
      <c r="N24" s="2"/>
    </row>
  </sheetData>
  <mergeCells count="6">
    <mergeCell ref="C20:D20"/>
    <mergeCell ref="A1:J1"/>
    <mergeCell ref="C3:D3"/>
    <mergeCell ref="A15:E15"/>
    <mergeCell ref="A18:E18"/>
    <mergeCell ref="A19:E19"/>
  </mergeCells>
  <pageMargins left="0.7" right="0.7" top="0.75" bottom="0.75" header="0.3" footer="0.3"/>
  <pageSetup scale="71" orientation="landscape" horizontalDpi="4294967293" verticalDpi="4294967293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68" zoomScaleNormal="68" workbookViewId="0">
      <selection activeCell="B18" sqref="B18"/>
    </sheetView>
  </sheetViews>
  <sheetFormatPr defaultRowHeight="15" x14ac:dyDescent="0.25"/>
  <cols>
    <col min="1" max="1" width="4.7109375" customWidth="1"/>
    <col min="2" max="2" width="17.28515625" customWidth="1"/>
    <col min="3" max="3" width="14.85546875" customWidth="1"/>
    <col min="4" max="4" width="9.42578125" customWidth="1"/>
    <col min="5" max="5" width="11.42578125" customWidth="1"/>
    <col min="6" max="6" width="9.7109375" customWidth="1"/>
    <col min="7" max="7" width="11.42578125" customWidth="1"/>
    <col min="8" max="8" width="9.85546875" customWidth="1"/>
    <col min="9" max="9" width="15.85546875" customWidth="1"/>
    <col min="10" max="10" width="10" customWidth="1"/>
    <col min="11" max="11" width="14.42578125" customWidth="1"/>
    <col min="12" max="12" width="10" customWidth="1"/>
    <col min="13" max="13" width="14.140625" customWidth="1"/>
    <col min="14" max="14" width="17.28515625" customWidth="1"/>
  </cols>
  <sheetData>
    <row r="1" spans="1:14" s="4" customFormat="1" ht="15.75" x14ac:dyDescent="0.25">
      <c r="A1" s="183" t="s">
        <v>513</v>
      </c>
      <c r="B1" s="184"/>
      <c r="C1" s="184"/>
      <c r="D1" s="184"/>
      <c r="E1" s="184"/>
      <c r="F1" s="184"/>
      <c r="G1" s="184"/>
      <c r="H1" s="184"/>
      <c r="I1" s="184"/>
      <c r="J1" s="185"/>
      <c r="K1" s="60"/>
      <c r="L1" s="11"/>
      <c r="M1" s="3"/>
      <c r="N1" s="60"/>
    </row>
    <row r="2" spans="1:14" s="4" customFormat="1" ht="47.25" x14ac:dyDescent="0.25">
      <c r="A2" s="10" t="s">
        <v>0</v>
      </c>
      <c r="B2" s="3" t="s">
        <v>1</v>
      </c>
      <c r="C2" s="3" t="s">
        <v>8</v>
      </c>
      <c r="D2" s="10" t="s">
        <v>2</v>
      </c>
      <c r="E2" s="56" t="s">
        <v>3</v>
      </c>
      <c r="F2" s="12" t="s">
        <v>4</v>
      </c>
      <c r="G2" s="3" t="s">
        <v>5</v>
      </c>
      <c r="H2" s="3" t="s">
        <v>9</v>
      </c>
      <c r="I2" s="3" t="s">
        <v>6</v>
      </c>
      <c r="J2" s="3" t="s">
        <v>20</v>
      </c>
      <c r="K2" s="3" t="s">
        <v>21</v>
      </c>
      <c r="L2" s="11" t="s">
        <v>13</v>
      </c>
      <c r="M2" s="3" t="s">
        <v>15</v>
      </c>
      <c r="N2" s="3" t="s">
        <v>22</v>
      </c>
    </row>
    <row r="3" spans="1:14" s="4" customFormat="1" ht="15.75" x14ac:dyDescent="0.25">
      <c r="A3" s="5"/>
      <c r="B3" s="6"/>
      <c r="C3" s="182" t="s">
        <v>10</v>
      </c>
      <c r="D3" s="182"/>
      <c r="E3" s="57"/>
      <c r="F3" s="7"/>
      <c r="G3" s="7"/>
      <c r="H3" s="3"/>
      <c r="I3" s="3"/>
      <c r="J3" s="3"/>
      <c r="K3" s="3"/>
      <c r="L3" s="11" t="s">
        <v>7</v>
      </c>
      <c r="M3" s="3"/>
      <c r="N3" s="3"/>
    </row>
    <row r="4" spans="1:14" s="4" customFormat="1" ht="15.75" x14ac:dyDescent="0.25">
      <c r="A4" s="10">
        <v>1</v>
      </c>
      <c r="B4" s="10" t="s">
        <v>514</v>
      </c>
      <c r="C4" s="10" t="s">
        <v>14</v>
      </c>
      <c r="D4" s="10">
        <v>3454707</v>
      </c>
      <c r="E4" s="56" t="s">
        <v>173</v>
      </c>
      <c r="F4" s="8">
        <v>33000</v>
      </c>
      <c r="G4" s="8">
        <v>33000</v>
      </c>
      <c r="H4" s="9" t="s">
        <v>395</v>
      </c>
      <c r="I4" s="10" t="s">
        <v>515</v>
      </c>
      <c r="J4" s="10" t="s">
        <v>51</v>
      </c>
      <c r="K4" s="10" t="s">
        <v>86</v>
      </c>
      <c r="L4" s="61">
        <v>98350</v>
      </c>
      <c r="M4" s="3" t="s">
        <v>164</v>
      </c>
      <c r="N4" s="10" t="s">
        <v>23</v>
      </c>
    </row>
    <row r="5" spans="1:14" s="4" customFormat="1" ht="15.75" x14ac:dyDescent="0.25">
      <c r="A5" s="10">
        <f>A4+1</f>
        <v>2</v>
      </c>
      <c r="B5" s="10" t="s">
        <v>514</v>
      </c>
      <c r="C5" s="10" t="s">
        <v>14</v>
      </c>
      <c r="D5" s="10">
        <v>3454706</v>
      </c>
      <c r="E5" s="56" t="s">
        <v>383</v>
      </c>
      <c r="F5" s="8">
        <v>33000</v>
      </c>
      <c r="G5" s="8">
        <v>33000</v>
      </c>
      <c r="H5" s="9" t="s">
        <v>580</v>
      </c>
      <c r="I5" s="10" t="s">
        <v>581</v>
      </c>
      <c r="J5" s="10" t="s">
        <v>51</v>
      </c>
      <c r="K5" s="10" t="s">
        <v>86</v>
      </c>
      <c r="L5" s="61">
        <v>95297</v>
      </c>
      <c r="M5" s="3" t="s">
        <v>164</v>
      </c>
      <c r="N5" s="10" t="s">
        <v>23</v>
      </c>
    </row>
    <row r="6" spans="1:14" s="4" customFormat="1" ht="15.75" x14ac:dyDescent="0.25">
      <c r="A6" s="10">
        <f t="shared" ref="A6:A17" si="0">A5+1</f>
        <v>3</v>
      </c>
      <c r="B6" s="10" t="s">
        <v>26</v>
      </c>
      <c r="C6" s="10" t="s">
        <v>14</v>
      </c>
      <c r="D6" s="10">
        <v>3454683</v>
      </c>
      <c r="E6" s="56" t="s">
        <v>202</v>
      </c>
      <c r="F6" s="8">
        <v>33000</v>
      </c>
      <c r="G6" s="8">
        <v>33000</v>
      </c>
      <c r="H6" s="9" t="s">
        <v>255</v>
      </c>
      <c r="I6" s="10" t="s">
        <v>576</v>
      </c>
      <c r="J6" s="10" t="s">
        <v>577</v>
      </c>
      <c r="K6" s="10" t="s">
        <v>578</v>
      </c>
      <c r="L6" s="61">
        <v>98349</v>
      </c>
      <c r="M6" s="3" t="s">
        <v>164</v>
      </c>
      <c r="N6" s="10" t="s">
        <v>23</v>
      </c>
    </row>
    <row r="7" spans="1:14" s="4" customFormat="1" ht="14.45" customHeight="1" x14ac:dyDescent="0.25">
      <c r="A7" s="10">
        <f t="shared" si="0"/>
        <v>4</v>
      </c>
      <c r="B7" s="10" t="s">
        <v>26</v>
      </c>
      <c r="C7" s="10" t="s">
        <v>14</v>
      </c>
      <c r="D7" s="10">
        <v>3454705</v>
      </c>
      <c r="E7" s="56" t="s">
        <v>456</v>
      </c>
      <c r="F7" s="8">
        <v>33000</v>
      </c>
      <c r="G7" s="8">
        <v>33000</v>
      </c>
      <c r="H7" s="9" t="s">
        <v>58</v>
      </c>
      <c r="I7" s="10" t="s">
        <v>582</v>
      </c>
      <c r="J7" s="10" t="s">
        <v>24</v>
      </c>
      <c r="K7" s="10" t="s">
        <v>25</v>
      </c>
      <c r="L7" s="61">
        <v>96954</v>
      </c>
      <c r="M7" s="3" t="s">
        <v>164</v>
      </c>
      <c r="N7" s="10" t="s">
        <v>23</v>
      </c>
    </row>
    <row r="8" spans="1:14" s="4" customFormat="1" ht="15.75" x14ac:dyDescent="0.25">
      <c r="A8" s="10">
        <f t="shared" si="0"/>
        <v>5</v>
      </c>
      <c r="B8" s="10" t="s">
        <v>28</v>
      </c>
      <c r="C8" s="10" t="s">
        <v>14</v>
      </c>
      <c r="D8" s="10">
        <v>3454710</v>
      </c>
      <c r="E8" s="56" t="s">
        <v>431</v>
      </c>
      <c r="F8" s="8">
        <v>33000</v>
      </c>
      <c r="G8" s="8">
        <v>33000</v>
      </c>
      <c r="H8" s="9" t="s">
        <v>395</v>
      </c>
      <c r="I8" s="10" t="s">
        <v>467</v>
      </c>
      <c r="J8" s="10" t="s">
        <v>24</v>
      </c>
      <c r="K8" s="10" t="s">
        <v>25</v>
      </c>
      <c r="L8" s="61">
        <v>96952</v>
      </c>
      <c r="M8" s="3" t="s">
        <v>164</v>
      </c>
      <c r="N8" s="10" t="s">
        <v>23</v>
      </c>
    </row>
    <row r="9" spans="1:14" s="4" customFormat="1" ht="15.75" x14ac:dyDescent="0.25">
      <c r="A9" s="10">
        <f t="shared" si="0"/>
        <v>6</v>
      </c>
      <c r="B9" s="10" t="s">
        <v>28</v>
      </c>
      <c r="C9" s="10" t="s">
        <v>14</v>
      </c>
      <c r="D9" s="10">
        <v>3454682</v>
      </c>
      <c r="E9" s="56" t="s">
        <v>81</v>
      </c>
      <c r="F9" s="8">
        <v>33000</v>
      </c>
      <c r="G9" s="8">
        <v>33000</v>
      </c>
      <c r="H9" s="9" t="s">
        <v>583</v>
      </c>
      <c r="I9" s="10" t="s">
        <v>82</v>
      </c>
      <c r="J9" s="10" t="s">
        <v>24</v>
      </c>
      <c r="K9" s="10" t="s">
        <v>25</v>
      </c>
      <c r="L9" s="61">
        <v>96348</v>
      </c>
      <c r="M9" s="3" t="s">
        <v>164</v>
      </c>
      <c r="N9" s="10" t="s">
        <v>23</v>
      </c>
    </row>
    <row r="10" spans="1:14" s="4" customFormat="1" ht="15.75" x14ac:dyDescent="0.25">
      <c r="A10" s="10">
        <f t="shared" si="0"/>
        <v>7</v>
      </c>
      <c r="B10" s="10" t="s">
        <v>28</v>
      </c>
      <c r="C10" s="10" t="s">
        <v>14</v>
      </c>
      <c r="D10" s="10">
        <v>3454709</v>
      </c>
      <c r="E10" s="56" t="s">
        <v>29</v>
      </c>
      <c r="F10" s="8">
        <v>33000</v>
      </c>
      <c r="G10" s="8">
        <v>33000</v>
      </c>
      <c r="H10" s="9" t="s">
        <v>579</v>
      </c>
      <c r="I10" s="10" t="s">
        <v>417</v>
      </c>
      <c r="J10" s="10" t="s">
        <v>24</v>
      </c>
      <c r="K10" s="10" t="s">
        <v>25</v>
      </c>
      <c r="L10" s="61">
        <v>98348</v>
      </c>
      <c r="M10" s="3" t="s">
        <v>164</v>
      </c>
      <c r="N10" s="10" t="s">
        <v>23</v>
      </c>
    </row>
    <row r="11" spans="1:14" s="4" customFormat="1" ht="15.75" x14ac:dyDescent="0.25">
      <c r="A11" s="10">
        <f t="shared" si="0"/>
        <v>8</v>
      </c>
      <c r="B11" s="10" t="s">
        <v>557</v>
      </c>
      <c r="C11" s="10" t="s">
        <v>14</v>
      </c>
      <c r="D11" s="10">
        <v>3454698</v>
      </c>
      <c r="E11" s="56" t="s">
        <v>39</v>
      </c>
      <c r="F11" s="8">
        <v>33000</v>
      </c>
      <c r="G11" s="8">
        <v>33000</v>
      </c>
      <c r="H11" s="9" t="s">
        <v>40</v>
      </c>
      <c r="I11" s="10" t="s">
        <v>41</v>
      </c>
      <c r="J11" s="10" t="s">
        <v>565</v>
      </c>
      <c r="K11" s="10" t="s">
        <v>566</v>
      </c>
      <c r="L11" s="61">
        <v>98347</v>
      </c>
      <c r="M11" s="3" t="s">
        <v>164</v>
      </c>
      <c r="N11" s="10" t="s">
        <v>23</v>
      </c>
    </row>
    <row r="12" spans="1:14" s="4" customFormat="1" ht="15.75" x14ac:dyDescent="0.25">
      <c r="A12" s="10">
        <f t="shared" si="0"/>
        <v>9</v>
      </c>
      <c r="B12" s="10" t="s">
        <v>557</v>
      </c>
      <c r="C12" s="10" t="s">
        <v>14</v>
      </c>
      <c r="D12" s="10">
        <v>3454702</v>
      </c>
      <c r="E12" s="56" t="s">
        <v>585</v>
      </c>
      <c r="F12" s="8">
        <v>33000</v>
      </c>
      <c r="G12" s="8">
        <v>33000</v>
      </c>
      <c r="H12" s="9" t="s">
        <v>43</v>
      </c>
      <c r="I12" s="10" t="s">
        <v>587</v>
      </c>
      <c r="J12" s="10" t="s">
        <v>565</v>
      </c>
      <c r="K12" s="10" t="s">
        <v>566</v>
      </c>
      <c r="L12" s="61">
        <v>95298</v>
      </c>
      <c r="M12" s="3" t="s">
        <v>164</v>
      </c>
      <c r="N12" s="10" t="s">
        <v>23</v>
      </c>
    </row>
    <row r="13" spans="1:14" s="4" customFormat="1" ht="15.75" x14ac:dyDescent="0.25">
      <c r="A13" s="10">
        <f t="shared" si="0"/>
        <v>10</v>
      </c>
      <c r="B13" s="10" t="s">
        <v>557</v>
      </c>
      <c r="C13" s="10" t="s">
        <v>14</v>
      </c>
      <c r="D13" s="10">
        <v>3454697</v>
      </c>
      <c r="E13" s="56" t="s">
        <v>586</v>
      </c>
      <c r="F13" s="8">
        <v>33000</v>
      </c>
      <c r="G13" s="8">
        <v>33000</v>
      </c>
      <c r="H13" s="9" t="s">
        <v>255</v>
      </c>
      <c r="I13" s="10" t="s">
        <v>588</v>
      </c>
      <c r="J13" s="10" t="s">
        <v>565</v>
      </c>
      <c r="K13" s="10" t="s">
        <v>566</v>
      </c>
      <c r="L13" s="61">
        <v>98346</v>
      </c>
      <c r="M13" s="3" t="s">
        <v>164</v>
      </c>
      <c r="N13" s="10" t="s">
        <v>23</v>
      </c>
    </row>
    <row r="14" spans="1:14" s="4" customFormat="1" ht="15.75" x14ac:dyDescent="0.25">
      <c r="A14" s="10">
        <f t="shared" si="0"/>
        <v>11</v>
      </c>
      <c r="B14" s="10" t="s">
        <v>540</v>
      </c>
      <c r="C14" s="10" t="s">
        <v>14</v>
      </c>
      <c r="D14" s="10">
        <v>3454699</v>
      </c>
      <c r="E14" s="56" t="s">
        <v>541</v>
      </c>
      <c r="F14" s="8">
        <v>33000</v>
      </c>
      <c r="G14" s="8">
        <v>33000</v>
      </c>
      <c r="H14" s="9" t="s">
        <v>538</v>
      </c>
      <c r="I14" s="10" t="s">
        <v>544</v>
      </c>
      <c r="J14" s="10" t="s">
        <v>404</v>
      </c>
      <c r="K14" s="10" t="s">
        <v>589</v>
      </c>
      <c r="L14" s="61">
        <v>95299</v>
      </c>
      <c r="M14" s="3" t="s">
        <v>164</v>
      </c>
      <c r="N14" s="10" t="s">
        <v>23</v>
      </c>
    </row>
    <row r="15" spans="1:14" s="4" customFormat="1" ht="15.75" x14ac:dyDescent="0.25">
      <c r="A15" s="10">
        <f t="shared" si="0"/>
        <v>12</v>
      </c>
      <c r="B15" s="10" t="s">
        <v>584</v>
      </c>
      <c r="C15" s="10" t="s">
        <v>14</v>
      </c>
      <c r="D15" s="10">
        <v>3454679</v>
      </c>
      <c r="E15" s="56" t="s">
        <v>590</v>
      </c>
      <c r="F15" s="8">
        <v>45000</v>
      </c>
      <c r="G15" s="8">
        <v>45000</v>
      </c>
      <c r="H15" s="9" t="s">
        <v>139</v>
      </c>
      <c r="I15" s="10" t="s">
        <v>592</v>
      </c>
      <c r="J15" s="10" t="s">
        <v>591</v>
      </c>
      <c r="K15" s="10" t="s">
        <v>534</v>
      </c>
      <c r="L15" s="61">
        <v>96953</v>
      </c>
      <c r="M15" s="3" t="s">
        <v>164</v>
      </c>
      <c r="N15" s="10" t="s">
        <v>23</v>
      </c>
    </row>
    <row r="16" spans="1:14" s="4" customFormat="1" ht="15.75" x14ac:dyDescent="0.25">
      <c r="A16" s="10">
        <f t="shared" si="0"/>
        <v>13</v>
      </c>
      <c r="B16" s="10" t="s">
        <v>230</v>
      </c>
      <c r="C16" s="10" t="s">
        <v>14</v>
      </c>
      <c r="D16" s="10">
        <v>3453963</v>
      </c>
      <c r="E16" s="56" t="s">
        <v>283</v>
      </c>
      <c r="F16" s="8">
        <v>33000</v>
      </c>
      <c r="G16" s="8">
        <v>33000</v>
      </c>
      <c r="H16" s="9" t="s">
        <v>54</v>
      </c>
      <c r="I16" s="10" t="s">
        <v>55</v>
      </c>
      <c r="J16" s="10" t="s">
        <v>54</v>
      </c>
      <c r="K16" s="10" t="s">
        <v>55</v>
      </c>
      <c r="L16" s="61">
        <v>98345</v>
      </c>
      <c r="M16" s="3" t="s">
        <v>164</v>
      </c>
      <c r="N16" s="10" t="s">
        <v>23</v>
      </c>
    </row>
    <row r="17" spans="1:14" s="4" customFormat="1" ht="15.75" x14ac:dyDescent="0.25">
      <c r="A17" s="10">
        <f t="shared" si="0"/>
        <v>14</v>
      </c>
      <c r="B17" s="10" t="s">
        <v>432</v>
      </c>
      <c r="C17" s="10" t="s">
        <v>14</v>
      </c>
      <c r="D17" s="10">
        <v>3453968</v>
      </c>
      <c r="E17" s="56" t="s">
        <v>593</v>
      </c>
      <c r="F17" s="8">
        <v>33000</v>
      </c>
      <c r="G17" s="8">
        <v>33000</v>
      </c>
      <c r="H17" s="9" t="s">
        <v>594</v>
      </c>
      <c r="I17" s="10" t="s">
        <v>595</v>
      </c>
      <c r="J17" s="10" t="s">
        <v>100</v>
      </c>
      <c r="K17" s="10" t="s">
        <v>242</v>
      </c>
      <c r="L17" s="61">
        <v>95296</v>
      </c>
      <c r="M17" s="3" t="s">
        <v>164</v>
      </c>
      <c r="N17" s="10" t="s">
        <v>23</v>
      </c>
    </row>
    <row r="18" spans="1:14" s="4" customFormat="1" ht="15.75" x14ac:dyDescent="0.25">
      <c r="A18" s="10"/>
      <c r="B18" s="10"/>
      <c r="C18" s="10"/>
      <c r="D18" s="10"/>
      <c r="E18" s="56"/>
      <c r="F18" s="8"/>
      <c r="G18" s="8"/>
      <c r="H18" s="9"/>
      <c r="I18" s="10"/>
      <c r="J18" s="10"/>
      <c r="K18" s="10"/>
      <c r="L18" s="61"/>
      <c r="M18" s="3"/>
      <c r="N18" s="10"/>
    </row>
    <row r="19" spans="1:14" s="4" customFormat="1" ht="15.75" x14ac:dyDescent="0.25">
      <c r="A19" s="10"/>
      <c r="B19" s="10"/>
      <c r="C19" s="10"/>
      <c r="D19" s="10"/>
      <c r="E19" s="56"/>
      <c r="F19" s="8"/>
      <c r="G19" s="8"/>
      <c r="H19" s="9"/>
      <c r="I19" s="10"/>
      <c r="J19" s="10"/>
      <c r="K19" s="10"/>
      <c r="L19" s="61"/>
      <c r="M19" s="3"/>
      <c r="N19" s="10"/>
    </row>
    <row r="20" spans="1:14" s="4" customFormat="1" ht="15.75" x14ac:dyDescent="0.25">
      <c r="A20" s="183" t="s">
        <v>596</v>
      </c>
      <c r="B20" s="184"/>
      <c r="C20" s="184"/>
      <c r="D20" s="184"/>
      <c r="E20" s="185"/>
      <c r="F20" s="8">
        <f>SUM(F4:F19)</f>
        <v>474000</v>
      </c>
      <c r="G20" s="8">
        <f>SUM(G4:G19)</f>
        <v>474000</v>
      </c>
      <c r="H20" s="9"/>
      <c r="I20" s="10"/>
      <c r="J20" s="10"/>
      <c r="K20" s="10"/>
      <c r="L20" s="61"/>
      <c r="M20" s="3"/>
      <c r="N20" s="10"/>
    </row>
    <row r="21" spans="1:14" s="4" customFormat="1" ht="15.75" x14ac:dyDescent="0.25">
      <c r="A21" s="10"/>
      <c r="B21" s="10"/>
      <c r="C21" s="10"/>
      <c r="D21" s="10"/>
      <c r="E21" s="56"/>
      <c r="F21" s="8"/>
      <c r="G21" s="8"/>
      <c r="H21" s="9"/>
      <c r="I21" s="10"/>
      <c r="J21" s="10"/>
      <c r="K21" s="10"/>
      <c r="L21" s="61"/>
      <c r="M21" s="3"/>
      <c r="N21" s="10"/>
    </row>
    <row r="22" spans="1:14" s="4" customFormat="1" ht="15.75" x14ac:dyDescent="0.25">
      <c r="A22" s="10"/>
      <c r="B22" s="10"/>
      <c r="C22" s="10"/>
      <c r="D22" s="10"/>
      <c r="E22" s="56"/>
      <c r="F22" s="8"/>
      <c r="G22" s="8"/>
      <c r="H22" s="9"/>
      <c r="I22" s="10"/>
      <c r="J22" s="10"/>
      <c r="K22" s="10"/>
      <c r="L22" s="61"/>
      <c r="M22" s="3"/>
      <c r="N22" s="10"/>
    </row>
    <row r="23" spans="1:14" s="4" customFormat="1" ht="15.75" x14ac:dyDescent="0.25">
      <c r="A23" s="183" t="s">
        <v>133</v>
      </c>
      <c r="B23" s="184"/>
      <c r="C23" s="184"/>
      <c r="D23" s="184"/>
      <c r="E23" s="185"/>
      <c r="F23" s="8">
        <f>SUM(F21:F22)</f>
        <v>0</v>
      </c>
      <c r="G23" s="8">
        <f>SUM(G21:G22)</f>
        <v>0</v>
      </c>
      <c r="H23" s="10"/>
      <c r="I23" s="10"/>
      <c r="J23" s="10"/>
      <c r="K23" s="10"/>
      <c r="L23" s="61"/>
      <c r="M23" s="3"/>
      <c r="N23" s="10"/>
    </row>
    <row r="24" spans="1:14" s="4" customFormat="1" ht="16.5" thickBot="1" x14ac:dyDescent="0.3">
      <c r="A24" s="187" t="s">
        <v>597</v>
      </c>
      <c r="B24" s="188"/>
      <c r="C24" s="188"/>
      <c r="D24" s="188"/>
      <c r="E24" s="188"/>
      <c r="F24" s="8"/>
      <c r="G24" s="8">
        <f>G20+G23</f>
        <v>474000</v>
      </c>
      <c r="H24" s="9"/>
      <c r="I24" s="10"/>
      <c r="J24" s="10"/>
      <c r="K24" s="10"/>
      <c r="L24" s="11"/>
      <c r="M24" s="3"/>
      <c r="N24" s="10"/>
    </row>
    <row r="25" spans="1:14" s="4" customFormat="1" ht="15.75" x14ac:dyDescent="0.25">
      <c r="A25" s="5"/>
      <c r="B25" s="6"/>
      <c r="C25" s="182" t="s">
        <v>11</v>
      </c>
      <c r="D25" s="182"/>
      <c r="E25" s="57"/>
      <c r="F25" s="12"/>
      <c r="G25" s="7">
        <f>G3-G24</f>
        <v>-474000</v>
      </c>
      <c r="H25" s="3"/>
      <c r="I25" s="3"/>
      <c r="J25" s="10"/>
      <c r="K25" s="3"/>
      <c r="L25" s="11"/>
      <c r="M25" s="3"/>
      <c r="N25" s="10"/>
    </row>
    <row r="26" spans="1:14" s="4" customFormat="1" ht="15.75" x14ac:dyDescent="0.25">
      <c r="A26" s="1"/>
      <c r="B26" s="1"/>
      <c r="C26" s="1"/>
      <c r="D26" s="1"/>
      <c r="E26" s="1" t="s">
        <v>12</v>
      </c>
      <c r="F26" s="60"/>
      <c r="G26" s="60"/>
      <c r="H26" s="60"/>
      <c r="I26" s="60"/>
      <c r="J26" s="10" t="s">
        <v>7</v>
      </c>
      <c r="K26" s="60"/>
      <c r="L26" s="62"/>
      <c r="M26" s="62"/>
      <c r="N26" s="1"/>
    </row>
    <row r="27" spans="1:14" s="4" customFormat="1" ht="15.75" x14ac:dyDescent="0.25">
      <c r="A27" s="1" t="s">
        <v>16</v>
      </c>
      <c r="B27" s="1"/>
      <c r="C27" s="1"/>
      <c r="D27" s="1"/>
      <c r="E27" s="1"/>
      <c r="F27" s="60" t="s">
        <v>17</v>
      </c>
      <c r="G27" s="63"/>
      <c r="H27" s="60"/>
      <c r="I27" s="60"/>
      <c r="J27" s="10"/>
      <c r="K27" s="60"/>
      <c r="L27" s="1"/>
      <c r="M27" s="62"/>
      <c r="N27" s="1"/>
    </row>
    <row r="28" spans="1:14" s="4" customFormat="1" ht="15.75" x14ac:dyDescent="0.25">
      <c r="A28" s="1" t="s">
        <v>18</v>
      </c>
      <c r="B28" s="1"/>
      <c r="C28" s="1"/>
      <c r="D28" s="1"/>
      <c r="E28" s="1"/>
      <c r="F28" s="60" t="s">
        <v>18</v>
      </c>
      <c r="G28" s="63"/>
      <c r="H28" s="60"/>
      <c r="I28" s="60" t="s">
        <v>116</v>
      </c>
      <c r="J28" s="3"/>
      <c r="K28" s="60"/>
      <c r="L28" s="1"/>
      <c r="M28" s="62"/>
      <c r="N28" s="1"/>
    </row>
    <row r="29" spans="1:14" s="4" customFormat="1" ht="15.75" x14ac:dyDescent="0.25">
      <c r="A29" s="1" t="s">
        <v>19</v>
      </c>
      <c r="B29" s="1"/>
      <c r="C29" s="1"/>
      <c r="D29" s="1"/>
      <c r="E29" s="1"/>
      <c r="F29" s="60" t="s">
        <v>352</v>
      </c>
      <c r="G29" s="63"/>
      <c r="H29" s="60"/>
      <c r="I29" s="60"/>
      <c r="J29" s="60"/>
      <c r="K29" s="60"/>
      <c r="L29" s="1"/>
      <c r="M29" s="1"/>
      <c r="N29" s="1"/>
    </row>
  </sheetData>
  <mergeCells count="6">
    <mergeCell ref="C25:D25"/>
    <mergeCell ref="A1:J1"/>
    <mergeCell ref="C3:D3"/>
    <mergeCell ref="A20:E20"/>
    <mergeCell ref="A23:E23"/>
    <mergeCell ref="A24:E24"/>
  </mergeCells>
  <pageMargins left="0.7" right="0.7" top="0.75" bottom="0.75" header="0.3" footer="0.3"/>
  <pageSetup scale="71" orientation="landscape" horizontalDpi="4294967293" vertic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opLeftCell="A5" zoomScale="85" zoomScaleNormal="85" workbookViewId="0">
      <selection activeCell="H7" sqref="H7"/>
    </sheetView>
  </sheetViews>
  <sheetFormatPr defaultColWidth="22.85546875" defaultRowHeight="15" x14ac:dyDescent="0.25"/>
  <cols>
    <col min="1" max="1" width="4.140625" style="2" customWidth="1"/>
    <col min="2" max="2" width="15.42578125" style="2" customWidth="1"/>
    <col min="3" max="3" width="13.7109375" style="2" customWidth="1"/>
    <col min="4" max="4" width="9.85546875" style="2" customWidth="1"/>
    <col min="5" max="5" width="11.28515625" style="2" customWidth="1"/>
    <col min="6" max="6" width="10.5703125" style="2" customWidth="1"/>
    <col min="7" max="7" width="10.7109375" style="2" customWidth="1"/>
    <col min="8" max="8" width="11.85546875" style="2" customWidth="1"/>
    <col min="9" max="9" width="13.85546875" style="2" customWidth="1"/>
    <col min="10" max="10" width="9.7109375" style="2" customWidth="1"/>
    <col min="11" max="11" width="14.28515625" style="2" customWidth="1"/>
    <col min="12" max="12" width="10.140625" style="2" customWidth="1"/>
    <col min="13" max="13" width="11.5703125" style="2" customWidth="1"/>
    <col min="14" max="14" width="14.28515625" style="2" customWidth="1"/>
    <col min="15" max="16384" width="22.85546875" style="2"/>
  </cols>
  <sheetData>
    <row r="1" spans="1:14" ht="15.75" x14ac:dyDescent="0.25">
      <c r="A1" s="183" t="s">
        <v>516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5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55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26</v>
      </c>
      <c r="C4" s="16" t="s">
        <v>14</v>
      </c>
      <c r="D4" s="16">
        <v>3454704</v>
      </c>
      <c r="E4" s="54" t="s">
        <v>517</v>
      </c>
      <c r="F4" s="23">
        <v>33000</v>
      </c>
      <c r="G4" s="23">
        <v>33000</v>
      </c>
      <c r="H4" s="24" t="s">
        <v>518</v>
      </c>
      <c r="I4" s="16" t="s">
        <v>519</v>
      </c>
      <c r="J4" s="16" t="s">
        <v>24</v>
      </c>
      <c r="K4" s="16" t="s">
        <v>25</v>
      </c>
      <c r="L4" s="25">
        <v>96955</v>
      </c>
      <c r="M4" s="15" t="s">
        <v>164</v>
      </c>
      <c r="N4" s="16" t="s">
        <v>23</v>
      </c>
    </row>
    <row r="5" spans="1:14" x14ac:dyDescent="0.25">
      <c r="A5" s="16">
        <f t="shared" ref="A5:A10" si="0">A4+1</f>
        <v>2</v>
      </c>
      <c r="B5" s="16" t="s">
        <v>26</v>
      </c>
      <c r="C5" s="16" t="s">
        <v>14</v>
      </c>
      <c r="D5" s="16">
        <v>3454746</v>
      </c>
      <c r="E5" s="54" t="s">
        <v>262</v>
      </c>
      <c r="F5" s="23">
        <v>33000</v>
      </c>
      <c r="G5" s="23">
        <v>33000</v>
      </c>
      <c r="H5" s="24" t="s">
        <v>263</v>
      </c>
      <c r="I5" s="16" t="s">
        <v>520</v>
      </c>
      <c r="J5" s="16" t="s">
        <v>24</v>
      </c>
      <c r="K5" s="16" t="s">
        <v>25</v>
      </c>
      <c r="L5" s="25">
        <v>96956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26</v>
      </c>
      <c r="C6" s="16" t="s">
        <v>14</v>
      </c>
      <c r="D6" s="16">
        <v>3454696</v>
      </c>
      <c r="E6" s="54" t="s">
        <v>361</v>
      </c>
      <c r="F6" s="23">
        <v>33000</v>
      </c>
      <c r="G6" s="23">
        <v>33000</v>
      </c>
      <c r="H6" s="24" t="s">
        <v>33</v>
      </c>
      <c r="I6" s="16" t="s">
        <v>521</v>
      </c>
      <c r="J6" s="16" t="s">
        <v>24</v>
      </c>
      <c r="K6" s="16" t="s">
        <v>25</v>
      </c>
      <c r="L6" s="25">
        <v>96957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26</v>
      </c>
      <c r="C7" s="16" t="s">
        <v>14</v>
      </c>
      <c r="D7" s="16">
        <v>3454747</v>
      </c>
      <c r="E7" s="58" t="s">
        <v>525</v>
      </c>
      <c r="F7" s="23">
        <v>33000</v>
      </c>
      <c r="G7" s="23">
        <v>33000</v>
      </c>
      <c r="H7" s="24" t="s">
        <v>88</v>
      </c>
      <c r="I7" s="16" t="s">
        <v>89</v>
      </c>
      <c r="J7" s="16" t="s">
        <v>24</v>
      </c>
      <c r="K7" s="16" t="s">
        <v>25</v>
      </c>
      <c r="L7" s="25">
        <v>96958</v>
      </c>
      <c r="M7" s="15" t="s">
        <v>164</v>
      </c>
      <c r="N7" s="16" t="s">
        <v>23</v>
      </c>
    </row>
    <row r="8" spans="1:14" ht="30" x14ac:dyDescent="0.25">
      <c r="A8" s="16">
        <f t="shared" si="0"/>
        <v>5</v>
      </c>
      <c r="B8" s="15" t="s">
        <v>522</v>
      </c>
      <c r="C8" s="16" t="s">
        <v>14</v>
      </c>
      <c r="D8" s="16">
        <v>3454738</v>
      </c>
      <c r="E8" s="54" t="s">
        <v>94</v>
      </c>
      <c r="F8" s="23">
        <v>33000</v>
      </c>
      <c r="G8" s="23">
        <v>33000</v>
      </c>
      <c r="H8" s="24" t="s">
        <v>255</v>
      </c>
      <c r="I8" s="16" t="s">
        <v>96</v>
      </c>
      <c r="J8" s="16" t="s">
        <v>24</v>
      </c>
      <c r="K8" s="16" t="s">
        <v>25</v>
      </c>
      <c r="L8" s="25">
        <v>96961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523</v>
      </c>
      <c r="C9" s="16" t="s">
        <v>14</v>
      </c>
      <c r="D9" s="16">
        <v>3454740</v>
      </c>
      <c r="E9" s="54" t="s">
        <v>205</v>
      </c>
      <c r="F9" s="23">
        <v>33000</v>
      </c>
      <c r="G9" s="23">
        <v>33000</v>
      </c>
      <c r="H9" s="24" t="s">
        <v>204</v>
      </c>
      <c r="I9" s="16" t="s">
        <v>524</v>
      </c>
      <c r="J9" s="16" t="s">
        <v>224</v>
      </c>
      <c r="K9" s="16" t="s">
        <v>225</v>
      </c>
      <c r="L9" s="25">
        <v>96960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526</v>
      </c>
      <c r="C10" s="16" t="s">
        <v>14</v>
      </c>
      <c r="D10" s="16">
        <v>3454708</v>
      </c>
      <c r="E10" s="54" t="s">
        <v>527</v>
      </c>
      <c r="F10" s="23">
        <v>33000</v>
      </c>
      <c r="G10" s="23">
        <v>33000</v>
      </c>
      <c r="H10" s="24" t="s">
        <v>528</v>
      </c>
      <c r="I10" s="16" t="s">
        <v>529</v>
      </c>
      <c r="J10" s="16" t="s">
        <v>24</v>
      </c>
      <c r="K10" s="16" t="s">
        <v>25</v>
      </c>
      <c r="L10" s="25">
        <v>96959</v>
      </c>
      <c r="M10" s="15" t="s">
        <v>164</v>
      </c>
      <c r="N10" s="16" t="s">
        <v>23</v>
      </c>
    </row>
    <row r="11" spans="1:14" x14ac:dyDescent="0.25">
      <c r="A11" s="16"/>
      <c r="B11" s="16"/>
      <c r="C11" s="16"/>
      <c r="D11" s="16"/>
      <c r="E11" s="54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54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502</v>
      </c>
      <c r="B13" s="184"/>
      <c r="C13" s="184"/>
      <c r="D13" s="184"/>
      <c r="E13" s="185"/>
      <c r="F13" s="23">
        <f>SUM(F4:F12)</f>
        <v>231000</v>
      </c>
      <c r="G13" s="23">
        <f>SUM(G4:G12)</f>
        <v>231000</v>
      </c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54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133</v>
      </c>
      <c r="B15" s="184"/>
      <c r="C15" s="184"/>
      <c r="D15" s="184"/>
      <c r="E15" s="185"/>
      <c r="F15" s="8">
        <f>SUM(F14:F14)</f>
        <v>0</v>
      </c>
      <c r="G15" s="8">
        <f>SUM(G14:G14)</f>
        <v>0</v>
      </c>
      <c r="H15" s="16"/>
      <c r="I15" s="16"/>
      <c r="J15" s="16"/>
      <c r="K15" s="16"/>
      <c r="L15" s="25"/>
      <c r="M15" s="15"/>
      <c r="N15" s="16"/>
    </row>
    <row r="16" spans="1:14" ht="16.5" thickBot="1" x14ac:dyDescent="0.3">
      <c r="A16" s="187" t="s">
        <v>503</v>
      </c>
      <c r="B16" s="199"/>
      <c r="C16" s="199"/>
      <c r="D16" s="199"/>
      <c r="E16" s="200"/>
      <c r="F16" s="8"/>
      <c r="G16" s="8">
        <f>G13+G15</f>
        <v>231000</v>
      </c>
      <c r="H16" s="24"/>
      <c r="I16" s="16"/>
      <c r="J16" s="16"/>
      <c r="K16" s="16"/>
      <c r="L16" s="14"/>
      <c r="M16" s="15"/>
      <c r="N16" s="16"/>
    </row>
    <row r="17" spans="1:14" ht="15.6" customHeight="1" x14ac:dyDescent="0.25">
      <c r="A17" s="5"/>
      <c r="B17" s="6"/>
      <c r="C17" s="198" t="s">
        <v>11</v>
      </c>
      <c r="D17" s="198"/>
      <c r="E17" s="53"/>
      <c r="F17" s="12"/>
      <c r="G17" s="7">
        <f>G3-G16</f>
        <v>-231000</v>
      </c>
      <c r="H17" s="15"/>
      <c r="I17" s="15"/>
      <c r="J17" s="16"/>
      <c r="K17" s="15"/>
      <c r="L17" s="14"/>
      <c r="M17" s="15"/>
      <c r="N17" s="16"/>
    </row>
    <row r="18" spans="1:14" x14ac:dyDescent="0.25">
      <c r="E18" s="2" t="s">
        <v>12</v>
      </c>
      <c r="F18" s="13"/>
      <c r="G18" s="13"/>
      <c r="H18" s="13"/>
      <c r="I18" s="13"/>
      <c r="J18" s="16" t="s">
        <v>7</v>
      </c>
      <c r="K18" s="13"/>
      <c r="L18" s="27"/>
      <c r="M18" s="27"/>
    </row>
    <row r="19" spans="1:14" x14ac:dyDescent="0.25">
      <c r="A19" s="2" t="s">
        <v>16</v>
      </c>
      <c r="F19" s="13" t="s">
        <v>17</v>
      </c>
      <c r="G19" s="28"/>
      <c r="H19" s="13"/>
      <c r="I19" s="13"/>
      <c r="J19" s="16"/>
      <c r="K19" s="13"/>
      <c r="M19" s="27"/>
    </row>
    <row r="20" spans="1:14" x14ac:dyDescent="0.25">
      <c r="A20" s="2" t="s">
        <v>18</v>
      </c>
      <c r="F20" s="13" t="s">
        <v>18</v>
      </c>
      <c r="G20" s="28"/>
      <c r="H20" s="13"/>
      <c r="I20" s="13" t="s">
        <v>116</v>
      </c>
      <c r="J20" s="15"/>
      <c r="K20" s="13"/>
      <c r="M20" s="27"/>
    </row>
    <row r="21" spans="1:14" x14ac:dyDescent="0.25">
      <c r="A21" s="2" t="s">
        <v>19</v>
      </c>
      <c r="F21" s="13" t="s">
        <v>352</v>
      </c>
      <c r="G21" s="28"/>
      <c r="H21" s="13"/>
      <c r="I21" s="13"/>
      <c r="J21" s="13"/>
      <c r="K21" s="13"/>
    </row>
  </sheetData>
  <mergeCells count="6">
    <mergeCell ref="C17:D17"/>
    <mergeCell ref="A16:E16"/>
    <mergeCell ref="A15:E15"/>
    <mergeCell ref="A1:J1"/>
    <mergeCell ref="C3:D3"/>
    <mergeCell ref="A13:E13"/>
  </mergeCells>
  <pageMargins left="0.7" right="0.7" top="0.75" bottom="0.75" header="0.3" footer="0.3"/>
  <pageSetup scale="75" orientation="landscape" horizontalDpi="4294967293" verticalDpi="4294967293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81" zoomScaleNormal="115" workbookViewId="0">
      <selection activeCell="C28" sqref="C28"/>
    </sheetView>
  </sheetViews>
  <sheetFormatPr defaultRowHeight="15" x14ac:dyDescent="0.25"/>
  <cols>
    <col min="1" max="1" width="5.5703125" customWidth="1"/>
    <col min="2" max="2" width="13.7109375" customWidth="1"/>
    <col min="3" max="3" width="13.42578125" customWidth="1"/>
    <col min="4" max="4" width="11.28515625" customWidth="1"/>
    <col min="5" max="5" width="12.28515625" customWidth="1"/>
    <col min="6" max="6" width="10.5703125" customWidth="1"/>
    <col min="7" max="7" width="11" customWidth="1"/>
    <col min="8" max="8" width="9.7109375" customWidth="1"/>
    <col min="9" max="9" width="14.28515625" customWidth="1"/>
    <col min="10" max="10" width="10.5703125" customWidth="1"/>
    <col min="11" max="11" width="15" customWidth="1"/>
    <col min="12" max="12" width="12.140625" customWidth="1"/>
    <col min="13" max="13" width="12.7109375" customWidth="1"/>
    <col min="14" max="14" width="16.42578125" customWidth="1"/>
  </cols>
  <sheetData>
    <row r="1" spans="1:14" ht="15.75" x14ac:dyDescent="0.25">
      <c r="A1" s="183" t="s">
        <v>530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5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59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531</v>
      </c>
      <c r="C4" s="16" t="s">
        <v>14</v>
      </c>
      <c r="D4" s="16">
        <v>3454680</v>
      </c>
      <c r="E4" s="58" t="s">
        <v>532</v>
      </c>
      <c r="F4" s="23">
        <v>45000</v>
      </c>
      <c r="G4" s="23">
        <v>45000</v>
      </c>
      <c r="H4" s="24" t="s">
        <v>535</v>
      </c>
      <c r="I4" s="16" t="s">
        <v>536</v>
      </c>
      <c r="J4" s="16" t="s">
        <v>533</v>
      </c>
      <c r="K4" s="16" t="s">
        <v>534</v>
      </c>
      <c r="L4" s="25">
        <v>96965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531</v>
      </c>
      <c r="C5" s="16" t="s">
        <v>14</v>
      </c>
      <c r="D5" s="16">
        <v>3454678</v>
      </c>
      <c r="E5" s="58" t="s">
        <v>537</v>
      </c>
      <c r="F5" s="23">
        <v>45000</v>
      </c>
      <c r="G5" s="23">
        <v>45000</v>
      </c>
      <c r="H5" s="24" t="s">
        <v>538</v>
      </c>
      <c r="I5" s="16" t="s">
        <v>539</v>
      </c>
      <c r="J5" s="16" t="s">
        <v>533</v>
      </c>
      <c r="K5" s="16" t="s">
        <v>534</v>
      </c>
      <c r="L5" s="25">
        <v>96964</v>
      </c>
      <c r="M5" s="15" t="s">
        <v>164</v>
      </c>
      <c r="N5" s="16" t="s">
        <v>23</v>
      </c>
    </row>
    <row r="6" spans="1:14" x14ac:dyDescent="0.25">
      <c r="A6" s="16">
        <f t="shared" ref="A6:A16" si="0">A5+1</f>
        <v>3</v>
      </c>
      <c r="B6" s="16" t="s">
        <v>540</v>
      </c>
      <c r="C6" s="16" t="s">
        <v>14</v>
      </c>
      <c r="D6" s="16">
        <v>3454701</v>
      </c>
      <c r="E6" s="58" t="s">
        <v>541</v>
      </c>
      <c r="F6" s="23">
        <v>33000</v>
      </c>
      <c r="G6" s="23">
        <v>33000</v>
      </c>
      <c r="H6" s="24" t="s">
        <v>538</v>
      </c>
      <c r="I6" s="16" t="s">
        <v>544</v>
      </c>
      <c r="J6" s="16" t="s">
        <v>404</v>
      </c>
      <c r="K6" s="16" t="s">
        <v>589</v>
      </c>
      <c r="L6" s="25">
        <v>96966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420</v>
      </c>
      <c r="C7" s="16" t="s">
        <v>14</v>
      </c>
      <c r="D7" s="16">
        <v>3454741</v>
      </c>
      <c r="E7" s="58" t="s">
        <v>542</v>
      </c>
      <c r="F7" s="23">
        <v>33000</v>
      </c>
      <c r="G7" s="23">
        <v>33000</v>
      </c>
      <c r="H7" s="24" t="s">
        <v>546</v>
      </c>
      <c r="I7" s="16" t="s">
        <v>545</v>
      </c>
      <c r="J7" s="16" t="s">
        <v>547</v>
      </c>
      <c r="K7" s="16" t="s">
        <v>548</v>
      </c>
      <c r="L7" s="25">
        <v>96962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420</v>
      </c>
      <c r="C8" s="16" t="s">
        <v>14</v>
      </c>
      <c r="D8" s="16">
        <v>3454742</v>
      </c>
      <c r="E8" s="58" t="s">
        <v>550</v>
      </c>
      <c r="F8" s="23">
        <v>33000</v>
      </c>
      <c r="G8" s="23">
        <v>33000</v>
      </c>
      <c r="H8" s="24"/>
      <c r="I8" s="16"/>
      <c r="J8" s="16" t="s">
        <v>547</v>
      </c>
      <c r="K8" s="16" t="s">
        <v>548</v>
      </c>
      <c r="L8" s="25">
        <v>96971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543</v>
      </c>
      <c r="C9" s="16" t="s">
        <v>14</v>
      </c>
      <c r="D9" s="16">
        <v>3454739</v>
      </c>
      <c r="E9" s="58" t="s">
        <v>105</v>
      </c>
      <c r="F9" s="23">
        <v>33000</v>
      </c>
      <c r="G9" s="23">
        <v>33000</v>
      </c>
      <c r="H9" s="24" t="s">
        <v>58</v>
      </c>
      <c r="I9" s="16" t="s">
        <v>106</v>
      </c>
      <c r="J9" s="16" t="s">
        <v>224</v>
      </c>
      <c r="K9" s="16" t="s">
        <v>225</v>
      </c>
      <c r="L9" s="25">
        <v>96967</v>
      </c>
      <c r="M9" s="15" t="s">
        <v>164</v>
      </c>
      <c r="N9" s="16" t="s">
        <v>23</v>
      </c>
    </row>
    <row r="10" spans="1:14" ht="30" x14ac:dyDescent="0.25">
      <c r="A10" s="16">
        <f t="shared" si="0"/>
        <v>7</v>
      </c>
      <c r="B10" s="15" t="s">
        <v>549</v>
      </c>
      <c r="C10" s="16" t="s">
        <v>14</v>
      </c>
      <c r="D10" s="16">
        <v>3454737</v>
      </c>
      <c r="E10" s="58" t="s">
        <v>27</v>
      </c>
      <c r="F10" s="23">
        <v>33000</v>
      </c>
      <c r="G10" s="23">
        <v>33000</v>
      </c>
      <c r="H10" s="24" t="s">
        <v>88</v>
      </c>
      <c r="I10" s="16" t="s">
        <v>89</v>
      </c>
      <c r="J10" s="16" t="s">
        <v>24</v>
      </c>
      <c r="K10" s="16" t="s">
        <v>25</v>
      </c>
      <c r="L10" s="25">
        <v>96968</v>
      </c>
      <c r="M10" s="15" t="s">
        <v>164</v>
      </c>
      <c r="N10" s="16" t="s">
        <v>23</v>
      </c>
    </row>
    <row r="11" spans="1:14" ht="30" x14ac:dyDescent="0.25">
      <c r="A11" s="16">
        <f t="shared" si="0"/>
        <v>8</v>
      </c>
      <c r="B11" s="15" t="s">
        <v>551</v>
      </c>
      <c r="C11" s="16" t="s">
        <v>14</v>
      </c>
      <c r="D11" s="16">
        <v>3454800</v>
      </c>
      <c r="E11" s="58" t="s">
        <v>552</v>
      </c>
      <c r="F11" s="23">
        <v>33000</v>
      </c>
      <c r="G11" s="23">
        <v>33000</v>
      </c>
      <c r="H11" s="24" t="s">
        <v>553</v>
      </c>
      <c r="I11" s="16" t="s">
        <v>554</v>
      </c>
      <c r="J11" s="16" t="s">
        <v>572</v>
      </c>
      <c r="K11" s="16" t="s">
        <v>573</v>
      </c>
      <c r="L11" s="25">
        <v>96973</v>
      </c>
      <c r="M11" s="15" t="s">
        <v>164</v>
      </c>
      <c r="N11" s="16" t="s">
        <v>23</v>
      </c>
    </row>
    <row r="12" spans="1:14" ht="30" x14ac:dyDescent="0.25">
      <c r="A12" s="16">
        <f t="shared" si="0"/>
        <v>9</v>
      </c>
      <c r="B12" s="15" t="s">
        <v>551</v>
      </c>
      <c r="C12" s="16" t="s">
        <v>14</v>
      </c>
      <c r="D12" s="16">
        <v>3454743</v>
      </c>
      <c r="E12" s="58" t="s">
        <v>555</v>
      </c>
      <c r="F12" s="23">
        <v>33000</v>
      </c>
      <c r="G12" s="23">
        <v>33000</v>
      </c>
      <c r="H12" s="24" t="s">
        <v>203</v>
      </c>
      <c r="I12" s="16" t="s">
        <v>556</v>
      </c>
      <c r="J12" s="16" t="s">
        <v>572</v>
      </c>
      <c r="K12" s="16" t="s">
        <v>573</v>
      </c>
      <c r="L12" s="25">
        <v>96974</v>
      </c>
      <c r="M12" s="15" t="s">
        <v>164</v>
      </c>
      <c r="N12" s="16" t="s">
        <v>23</v>
      </c>
    </row>
    <row r="13" spans="1:14" ht="30" x14ac:dyDescent="0.25">
      <c r="A13" s="16">
        <f t="shared" si="0"/>
        <v>10</v>
      </c>
      <c r="B13" s="15" t="s">
        <v>558</v>
      </c>
      <c r="C13" s="16" t="s">
        <v>14</v>
      </c>
      <c r="D13" s="16">
        <v>3454796</v>
      </c>
      <c r="E13" s="58" t="s">
        <v>567</v>
      </c>
      <c r="F13" s="23">
        <v>33000</v>
      </c>
      <c r="G13" s="23">
        <v>33000</v>
      </c>
      <c r="H13" s="24" t="s">
        <v>71</v>
      </c>
      <c r="I13" s="16" t="s">
        <v>568</v>
      </c>
      <c r="J13" s="16" t="s">
        <v>572</v>
      </c>
      <c r="K13" s="16" t="s">
        <v>573</v>
      </c>
      <c r="L13" s="25">
        <v>96972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5" t="s">
        <v>569</v>
      </c>
      <c r="C14" s="16" t="s">
        <v>14</v>
      </c>
      <c r="D14" s="16">
        <v>3454797</v>
      </c>
      <c r="E14" s="58" t="s">
        <v>570</v>
      </c>
      <c r="F14" s="23">
        <v>33000</v>
      </c>
      <c r="G14" s="23">
        <v>33000</v>
      </c>
      <c r="H14" s="24" t="s">
        <v>574</v>
      </c>
      <c r="I14" s="16" t="s">
        <v>575</v>
      </c>
      <c r="J14" s="16" t="s">
        <v>572</v>
      </c>
      <c r="K14" s="16" t="s">
        <v>573</v>
      </c>
      <c r="L14" s="25">
        <v>96975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406</v>
      </c>
      <c r="C15" s="16" t="s">
        <v>14</v>
      </c>
      <c r="D15" s="16">
        <v>3454799</v>
      </c>
      <c r="E15" s="58" t="s">
        <v>559</v>
      </c>
      <c r="F15" s="23">
        <v>33000</v>
      </c>
      <c r="G15" s="23">
        <v>33000</v>
      </c>
      <c r="H15" s="24" t="s">
        <v>560</v>
      </c>
      <c r="I15" s="16" t="s">
        <v>561</v>
      </c>
      <c r="J15" s="16" t="s">
        <v>562</v>
      </c>
      <c r="K15" s="16" t="s">
        <v>410</v>
      </c>
      <c r="L15" s="25">
        <v>96970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557</v>
      </c>
      <c r="C16" s="16" t="s">
        <v>14</v>
      </c>
      <c r="D16" s="16">
        <v>3454703</v>
      </c>
      <c r="E16" s="58" t="s">
        <v>392</v>
      </c>
      <c r="F16" s="23">
        <v>33000</v>
      </c>
      <c r="G16" s="23">
        <v>33000</v>
      </c>
      <c r="H16" s="24" t="s">
        <v>563</v>
      </c>
      <c r="I16" s="16" t="s">
        <v>564</v>
      </c>
      <c r="J16" s="16" t="s">
        <v>565</v>
      </c>
      <c r="K16" s="16" t="s">
        <v>566</v>
      </c>
      <c r="L16" s="25">
        <v>96969</v>
      </c>
      <c r="M16" s="15" t="s">
        <v>164</v>
      </c>
      <c r="N16" s="16" t="s">
        <v>23</v>
      </c>
    </row>
    <row r="17" spans="1:14" x14ac:dyDescent="0.25">
      <c r="A17" s="16"/>
      <c r="B17" s="16"/>
      <c r="C17" s="16"/>
      <c r="D17" s="16"/>
      <c r="E17" s="58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58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571</v>
      </c>
      <c r="B19" s="184"/>
      <c r="C19" s="184"/>
      <c r="D19" s="184"/>
      <c r="E19" s="185"/>
      <c r="F19" s="23">
        <f>SUM(F4:F18)</f>
        <v>453000</v>
      </c>
      <c r="G19" s="23">
        <f>SUM(G4:G18)</f>
        <v>453000</v>
      </c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26"/>
      <c r="D20" s="16"/>
      <c r="E20" s="58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58"/>
      <c r="F21" s="23"/>
      <c r="G21" s="23"/>
      <c r="H21" s="16"/>
      <c r="I21" s="16"/>
      <c r="J21" s="16"/>
      <c r="K21" s="15"/>
      <c r="L21" s="25"/>
      <c r="M21" s="15"/>
      <c r="N21" s="16"/>
    </row>
    <row r="22" spans="1:14" ht="15.75" x14ac:dyDescent="0.25">
      <c r="A22" s="183" t="s">
        <v>133</v>
      </c>
      <c r="B22" s="184"/>
      <c r="C22" s="184"/>
      <c r="D22" s="184"/>
      <c r="E22" s="185"/>
      <c r="F22" s="8">
        <f>SUM(F20:F21)</f>
        <v>0</v>
      </c>
      <c r="G22" s="8">
        <f>SUM(G20:G21)</f>
        <v>0</v>
      </c>
      <c r="H22" s="15"/>
      <c r="I22" s="16"/>
      <c r="J22" s="16" t="s">
        <v>7</v>
      </c>
      <c r="K22" s="15"/>
      <c r="L22" s="25"/>
      <c r="M22" s="15"/>
      <c r="N22" s="16"/>
    </row>
    <row r="23" spans="1:14" ht="16.5" thickBot="1" x14ac:dyDescent="0.3">
      <c r="A23" s="187" t="s">
        <v>175</v>
      </c>
      <c r="B23" s="188"/>
      <c r="C23" s="188"/>
      <c r="D23" s="188"/>
      <c r="E23" s="188"/>
      <c r="F23" s="8"/>
      <c r="G23" s="8">
        <f>G19+G22</f>
        <v>453000</v>
      </c>
      <c r="H23" s="13"/>
      <c r="I23" s="16"/>
      <c r="J23" s="16"/>
      <c r="K23" s="15"/>
      <c r="L23" s="14"/>
      <c r="M23" s="15"/>
      <c r="N23" s="16"/>
    </row>
    <row r="24" spans="1:14" ht="15.75" x14ac:dyDescent="0.25">
      <c r="A24" s="5"/>
      <c r="B24" s="6"/>
      <c r="C24" s="182" t="s">
        <v>11</v>
      </c>
      <c r="D24" s="182"/>
      <c r="E24" s="57"/>
      <c r="F24" s="12"/>
      <c r="G24" s="7">
        <f>G3-G23</f>
        <v>-453000</v>
      </c>
      <c r="H24" s="13"/>
      <c r="I24" s="15"/>
      <c r="J24" s="15"/>
      <c r="K24" s="15"/>
      <c r="L24" s="14"/>
      <c r="M24" s="15"/>
      <c r="N24" s="16"/>
    </row>
    <row r="25" spans="1:14" x14ac:dyDescent="0.25">
      <c r="A25" s="2"/>
      <c r="B25" s="2"/>
      <c r="C25" s="2"/>
      <c r="D25" s="2"/>
      <c r="E25" s="2" t="s">
        <v>12</v>
      </c>
      <c r="F25" s="13"/>
      <c r="G25" s="13"/>
      <c r="H25" s="13"/>
      <c r="I25" s="13"/>
      <c r="J25" s="13"/>
      <c r="K25" s="15"/>
      <c r="L25" s="27"/>
      <c r="M25" s="27"/>
      <c r="N25" s="2"/>
    </row>
    <row r="26" spans="1:14" x14ac:dyDescent="0.25">
      <c r="A26" s="2" t="s">
        <v>16</v>
      </c>
      <c r="B26" s="2"/>
      <c r="C26" s="2"/>
      <c r="D26" s="2"/>
      <c r="E26" s="2"/>
      <c r="F26" s="13" t="s">
        <v>17</v>
      </c>
      <c r="G26" s="28"/>
      <c r="H26" s="13"/>
      <c r="I26" s="13"/>
      <c r="J26" s="13"/>
      <c r="K26" s="15"/>
      <c r="L26" s="2"/>
      <c r="M26" s="27"/>
      <c r="N26" s="2"/>
    </row>
    <row r="27" spans="1:14" x14ac:dyDescent="0.25">
      <c r="A27" s="2" t="s">
        <v>18</v>
      </c>
      <c r="B27" s="2"/>
      <c r="C27" s="2"/>
      <c r="D27" s="2"/>
      <c r="E27" s="2"/>
      <c r="F27" s="13" t="s">
        <v>18</v>
      </c>
      <c r="G27" s="28"/>
      <c r="H27" s="13"/>
      <c r="I27" s="13"/>
      <c r="J27" s="13"/>
      <c r="K27" s="13"/>
      <c r="L27" s="2"/>
      <c r="M27" s="27"/>
      <c r="N27" s="2"/>
    </row>
    <row r="28" spans="1:14" x14ac:dyDescent="0.25">
      <c r="A28" s="2" t="s">
        <v>19</v>
      </c>
      <c r="B28" s="2"/>
      <c r="C28" s="2"/>
      <c r="D28" s="2"/>
      <c r="E28" s="2"/>
      <c r="F28" s="13" t="s">
        <v>352</v>
      </c>
      <c r="G28" s="28"/>
      <c r="H28" s="13"/>
      <c r="I28" s="13"/>
      <c r="J28" s="13"/>
      <c r="K28" s="13"/>
      <c r="L28" s="2"/>
      <c r="M28" s="2"/>
      <c r="N28" s="2"/>
    </row>
  </sheetData>
  <mergeCells count="6">
    <mergeCell ref="C24:D24"/>
    <mergeCell ref="A1:J1"/>
    <mergeCell ref="C3:D3"/>
    <mergeCell ref="A19:E19"/>
    <mergeCell ref="A22:E22"/>
    <mergeCell ref="A23:E23"/>
  </mergeCells>
  <pageMargins left="0.7" right="0.7" top="0.75" bottom="0.75" header="0.3" footer="0.3"/>
  <pageSetup scale="72" orientation="landscape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85" zoomScaleNormal="85" workbookViewId="0">
      <selection activeCell="H7" sqref="H7"/>
    </sheetView>
  </sheetViews>
  <sheetFormatPr defaultRowHeight="15" x14ac:dyDescent="0.25"/>
  <cols>
    <col min="1" max="1" width="5.5703125" customWidth="1"/>
    <col min="2" max="2" width="14.28515625" customWidth="1"/>
    <col min="3" max="3" width="17.7109375" customWidth="1"/>
    <col min="4" max="4" width="10.42578125" customWidth="1"/>
    <col min="5" max="5" width="13.140625" customWidth="1"/>
    <col min="6" max="6" width="10.7109375" customWidth="1"/>
    <col min="7" max="8" width="12.42578125" customWidth="1"/>
    <col min="9" max="9" width="14" customWidth="1"/>
    <col min="10" max="10" width="12.5703125" customWidth="1"/>
    <col min="11" max="11" width="16.5703125" customWidth="1"/>
    <col min="12" max="12" width="10.42578125" customWidth="1"/>
    <col min="13" max="13" width="13.5703125" customWidth="1"/>
    <col min="14" max="14" width="16.7109375" customWidth="1"/>
  </cols>
  <sheetData>
    <row r="1" spans="1:14" ht="15.75" x14ac:dyDescent="0.25">
      <c r="A1" s="183" t="s">
        <v>607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5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59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420</v>
      </c>
      <c r="C4" s="16" t="s">
        <v>14</v>
      </c>
      <c r="D4" s="16">
        <v>3454745</v>
      </c>
      <c r="E4" s="58" t="s">
        <v>550</v>
      </c>
      <c r="F4" s="23">
        <v>33000</v>
      </c>
      <c r="G4" s="23">
        <v>33000</v>
      </c>
      <c r="H4" s="24" t="s">
        <v>600</v>
      </c>
      <c r="I4" s="16" t="s">
        <v>601</v>
      </c>
      <c r="J4" s="16" t="s">
        <v>547</v>
      </c>
      <c r="K4" s="16" t="s">
        <v>548</v>
      </c>
      <c r="L4" s="25">
        <v>96979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420</v>
      </c>
      <c r="C5" s="16" t="s">
        <v>14</v>
      </c>
      <c r="D5" s="16">
        <v>3454744</v>
      </c>
      <c r="E5" s="58" t="s">
        <v>542</v>
      </c>
      <c r="F5" s="23">
        <v>33000</v>
      </c>
      <c r="G5" s="23">
        <v>33000</v>
      </c>
      <c r="H5" s="24" t="s">
        <v>546</v>
      </c>
      <c r="I5" s="16" t="s">
        <v>545</v>
      </c>
      <c r="J5" s="16" t="s">
        <v>547</v>
      </c>
      <c r="K5" s="16" t="s">
        <v>548</v>
      </c>
      <c r="L5" s="25">
        <v>96977</v>
      </c>
      <c r="M5" s="15" t="s">
        <v>164</v>
      </c>
      <c r="N5" s="16" t="s">
        <v>23</v>
      </c>
    </row>
    <row r="6" spans="1:14" x14ac:dyDescent="0.25">
      <c r="A6" s="16">
        <f>A5+1</f>
        <v>3</v>
      </c>
      <c r="B6" s="16" t="s">
        <v>420</v>
      </c>
      <c r="C6" s="16" t="s">
        <v>14</v>
      </c>
      <c r="D6" s="16">
        <v>3454743</v>
      </c>
      <c r="E6" s="58" t="s">
        <v>599</v>
      </c>
      <c r="F6" s="23">
        <v>33000</v>
      </c>
      <c r="G6" s="23">
        <v>33000</v>
      </c>
      <c r="H6" s="24" t="s">
        <v>600</v>
      </c>
      <c r="I6" s="16" t="s">
        <v>601</v>
      </c>
      <c r="J6" s="16" t="s">
        <v>547</v>
      </c>
      <c r="K6" s="16" t="s">
        <v>548</v>
      </c>
      <c r="L6" s="25">
        <v>96976</v>
      </c>
      <c r="M6" s="15" t="s">
        <v>164</v>
      </c>
      <c r="N6" s="16" t="s">
        <v>23</v>
      </c>
    </row>
    <row r="7" spans="1:14" x14ac:dyDescent="0.25">
      <c r="A7" s="16">
        <f>A6+1</f>
        <v>4</v>
      </c>
      <c r="B7" s="16" t="s">
        <v>598</v>
      </c>
      <c r="C7" s="16" t="s">
        <v>14</v>
      </c>
      <c r="D7" s="16">
        <v>3454798</v>
      </c>
      <c r="E7" s="58" t="s">
        <v>602</v>
      </c>
      <c r="F7" s="23">
        <v>33000</v>
      </c>
      <c r="G7" s="23">
        <v>33000</v>
      </c>
      <c r="H7" s="24" t="s">
        <v>603</v>
      </c>
      <c r="I7" s="16" t="s">
        <v>604</v>
      </c>
      <c r="J7" s="16" t="s">
        <v>572</v>
      </c>
      <c r="K7" s="16" t="s">
        <v>573</v>
      </c>
      <c r="L7" s="25">
        <v>96978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58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58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132000</v>
      </c>
      <c r="G10" s="23">
        <f>SUM(G4:G9)</f>
        <v>132000</v>
      </c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26"/>
      <c r="D11" s="16"/>
      <c r="E11" s="58"/>
      <c r="F11" s="23"/>
      <c r="G11" s="23"/>
      <c r="H11" s="24"/>
      <c r="I11" s="16"/>
      <c r="J11" s="16"/>
      <c r="K11" s="15"/>
      <c r="L11" s="25"/>
      <c r="M11" s="15"/>
      <c r="N11" s="16"/>
    </row>
    <row r="12" spans="1:14" x14ac:dyDescent="0.25">
      <c r="A12" s="16"/>
      <c r="B12" s="16"/>
      <c r="C12" s="16"/>
      <c r="D12" s="16"/>
      <c r="E12" s="58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SUM(F11:F12)</f>
        <v>0</v>
      </c>
      <c r="G13" s="8">
        <f>SUM(G11:G12)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606</v>
      </c>
      <c r="B14" s="188"/>
      <c r="C14" s="188"/>
      <c r="D14" s="188"/>
      <c r="E14" s="188"/>
      <c r="F14" s="8"/>
      <c r="G14" s="8">
        <f>G10+G13</f>
        <v>132000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57"/>
      <c r="F15" s="12"/>
      <c r="G15" s="7">
        <f>G3-G14</f>
        <v>-132000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67" orientation="landscape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activeCell="I4" sqref="I4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0.85546875" customWidth="1"/>
    <col min="5" max="5" width="11.5703125" customWidth="1"/>
    <col min="6" max="6" width="9.7109375" customWidth="1"/>
    <col min="7" max="7" width="9.85546875" customWidth="1"/>
    <col min="9" max="9" width="13.42578125" customWidth="1"/>
    <col min="11" max="11" width="13" customWidth="1"/>
    <col min="12" max="12" width="8.7109375" customWidth="1"/>
    <col min="13" max="13" width="12.140625" customWidth="1"/>
    <col min="14" max="14" width="15.42578125" customWidth="1"/>
  </cols>
  <sheetData>
    <row r="1" spans="1:14" ht="15.75" x14ac:dyDescent="0.25">
      <c r="A1" s="183" t="s">
        <v>608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5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59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80</v>
      </c>
      <c r="C4" s="16" t="s">
        <v>14</v>
      </c>
      <c r="D4" s="16">
        <v>3454112</v>
      </c>
      <c r="E4" s="16" t="s">
        <v>609</v>
      </c>
      <c r="F4" s="23">
        <v>33000</v>
      </c>
      <c r="G4" s="23">
        <v>33000</v>
      </c>
      <c r="H4" s="24" t="s">
        <v>145</v>
      </c>
      <c r="I4" s="16" t="s">
        <v>610</v>
      </c>
      <c r="J4" s="16" t="s">
        <v>24</v>
      </c>
      <c r="K4" s="16" t="s">
        <v>25</v>
      </c>
      <c r="L4" s="25">
        <v>96981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179</v>
      </c>
      <c r="C5" s="16" t="s">
        <v>14</v>
      </c>
      <c r="D5" s="16">
        <v>3454110</v>
      </c>
      <c r="E5" s="58" t="s">
        <v>473</v>
      </c>
      <c r="F5" s="23">
        <v>33000</v>
      </c>
      <c r="G5" s="23">
        <v>33000</v>
      </c>
      <c r="H5" s="24" t="s">
        <v>326</v>
      </c>
      <c r="I5" s="16" t="s">
        <v>475</v>
      </c>
      <c r="J5" s="16" t="s">
        <v>160</v>
      </c>
      <c r="K5" s="16" t="s">
        <v>611</v>
      </c>
      <c r="L5" s="25">
        <v>96980</v>
      </c>
      <c r="M5" s="15" t="s">
        <v>164</v>
      </c>
      <c r="N5" s="16" t="s">
        <v>23</v>
      </c>
    </row>
    <row r="6" spans="1:14" x14ac:dyDescent="0.25">
      <c r="A6" s="16">
        <f t="shared" ref="A6" si="0">A5+1</f>
        <v>3</v>
      </c>
      <c r="B6" s="16" t="s">
        <v>197</v>
      </c>
      <c r="C6" s="16" t="s">
        <v>14</v>
      </c>
      <c r="D6" s="16">
        <v>3454109</v>
      </c>
      <c r="E6" s="58" t="s">
        <v>199</v>
      </c>
      <c r="F6" s="23">
        <v>33000</v>
      </c>
      <c r="G6" s="23">
        <v>33000</v>
      </c>
      <c r="H6" s="24" t="s">
        <v>613</v>
      </c>
      <c r="I6" s="16" t="s">
        <v>614</v>
      </c>
      <c r="J6" s="16" t="s">
        <v>612</v>
      </c>
      <c r="K6" s="16" t="s">
        <v>198</v>
      </c>
      <c r="L6" s="25">
        <v>96982</v>
      </c>
      <c r="M6" s="15" t="s">
        <v>164</v>
      </c>
      <c r="N6" s="16" t="s">
        <v>23</v>
      </c>
    </row>
    <row r="7" spans="1:14" x14ac:dyDescent="0.25">
      <c r="A7" s="16"/>
      <c r="B7" s="16"/>
      <c r="C7" s="16"/>
      <c r="D7" s="16"/>
      <c r="E7" s="58"/>
      <c r="F7" s="23"/>
      <c r="G7" s="23"/>
      <c r="H7" s="24"/>
      <c r="I7" s="16"/>
      <c r="J7" s="16"/>
      <c r="K7" s="16"/>
      <c r="L7" s="25"/>
      <c r="M7" s="15"/>
      <c r="N7" s="16"/>
    </row>
    <row r="8" spans="1:14" ht="15.75" x14ac:dyDescent="0.25">
      <c r="A8" s="183" t="s">
        <v>616</v>
      </c>
      <c r="B8" s="184"/>
      <c r="C8" s="184"/>
      <c r="D8" s="184"/>
      <c r="E8" s="185"/>
      <c r="F8" s="23">
        <f>SUM(F4:F7)</f>
        <v>99000</v>
      </c>
      <c r="G8" s="23">
        <f>SUM(G4:G7)</f>
        <v>99000</v>
      </c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58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58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133</v>
      </c>
      <c r="B11" s="184"/>
      <c r="C11" s="184"/>
      <c r="D11" s="184"/>
      <c r="E11" s="185"/>
      <c r="F11" s="8">
        <f>SUM(F9:F10)</f>
        <v>0</v>
      </c>
      <c r="G11" s="8">
        <f>SUM(G9:G10)</f>
        <v>0</v>
      </c>
      <c r="H11" s="16"/>
      <c r="I11" s="16"/>
      <c r="J11" s="16"/>
      <c r="K11" s="16"/>
      <c r="L11" s="25"/>
      <c r="M11" s="15"/>
      <c r="N11" s="16"/>
    </row>
    <row r="12" spans="1:14" ht="16.5" thickBot="1" x14ac:dyDescent="0.3">
      <c r="A12" s="187" t="s">
        <v>615</v>
      </c>
      <c r="B12" s="188"/>
      <c r="C12" s="188"/>
      <c r="D12" s="188"/>
      <c r="E12" s="188"/>
      <c r="F12" s="8"/>
      <c r="G12" s="8">
        <f>G8+G11</f>
        <v>99000</v>
      </c>
      <c r="H12" s="24"/>
      <c r="I12" s="16"/>
      <c r="J12" s="16"/>
      <c r="K12" s="16"/>
      <c r="L12" s="14"/>
      <c r="M12" s="15"/>
      <c r="N12" s="16"/>
    </row>
    <row r="13" spans="1:14" ht="15.75" x14ac:dyDescent="0.25">
      <c r="A13" s="5"/>
      <c r="B13" s="6"/>
      <c r="C13" s="182" t="s">
        <v>11</v>
      </c>
      <c r="D13" s="182"/>
      <c r="E13" s="57"/>
      <c r="F13" s="12"/>
      <c r="G13" s="7">
        <f>G3-G12</f>
        <v>-99000</v>
      </c>
      <c r="H13" s="15"/>
      <c r="I13" s="15"/>
      <c r="J13" s="16"/>
      <c r="K13" s="15"/>
      <c r="L13" s="14"/>
      <c r="M13" s="15"/>
      <c r="N13" s="16"/>
    </row>
    <row r="14" spans="1:14" x14ac:dyDescent="0.25">
      <c r="A14" s="2"/>
      <c r="B14" s="2"/>
      <c r="C14" s="2"/>
      <c r="D14" s="2"/>
      <c r="E14" s="2" t="s">
        <v>12</v>
      </c>
      <c r="F14" s="13"/>
      <c r="G14" s="13"/>
      <c r="H14" s="13"/>
      <c r="I14" s="13"/>
      <c r="J14" s="16" t="s">
        <v>7</v>
      </c>
      <c r="K14" s="13"/>
      <c r="L14" s="27"/>
      <c r="M14" s="27"/>
      <c r="N14" s="2"/>
    </row>
    <row r="15" spans="1:14" x14ac:dyDescent="0.25">
      <c r="A15" s="2" t="s">
        <v>16</v>
      </c>
      <c r="B15" s="2"/>
      <c r="C15" s="2"/>
      <c r="D15" s="2"/>
      <c r="E15" s="2"/>
      <c r="F15" s="13" t="s">
        <v>17</v>
      </c>
      <c r="G15" s="28"/>
      <c r="H15" s="13"/>
      <c r="I15" s="13"/>
      <c r="J15" s="16"/>
      <c r="K15" s="13"/>
      <c r="L15" s="2"/>
      <c r="M15" s="27"/>
      <c r="N15" s="2"/>
    </row>
    <row r="16" spans="1:14" x14ac:dyDescent="0.25">
      <c r="A16" s="2" t="s">
        <v>18</v>
      </c>
      <c r="B16" s="2"/>
      <c r="C16" s="2"/>
      <c r="D16" s="2"/>
      <c r="E16" s="2"/>
      <c r="F16" s="13" t="s">
        <v>18</v>
      </c>
      <c r="G16" s="28"/>
      <c r="H16" s="13"/>
      <c r="I16" s="13" t="s">
        <v>116</v>
      </c>
      <c r="J16" s="15"/>
      <c r="K16" s="13"/>
      <c r="L16" s="2"/>
      <c r="M16" s="27"/>
      <c r="N16" s="2"/>
    </row>
    <row r="17" spans="1:14" x14ac:dyDescent="0.25">
      <c r="A17" s="2" t="s">
        <v>19</v>
      </c>
      <c r="B17" s="2"/>
      <c r="C17" s="2"/>
      <c r="D17" s="2"/>
      <c r="E17" s="2"/>
      <c r="F17" s="13" t="s">
        <v>352</v>
      </c>
      <c r="G17" s="28"/>
      <c r="H17" s="13"/>
      <c r="I17" s="13"/>
      <c r="J17" s="13"/>
      <c r="K17" s="13"/>
      <c r="L17" s="2"/>
      <c r="M17" s="2"/>
      <c r="N17" s="2"/>
    </row>
  </sheetData>
  <mergeCells count="6">
    <mergeCell ref="C13:D13"/>
    <mergeCell ref="A1:J1"/>
    <mergeCell ref="C3:D3"/>
    <mergeCell ref="A8:E8"/>
    <mergeCell ref="A11:E11"/>
    <mergeCell ref="A12:E12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F30" sqref="F30"/>
    </sheetView>
  </sheetViews>
  <sheetFormatPr defaultRowHeight="15" x14ac:dyDescent="0.25"/>
  <cols>
    <col min="1" max="1" width="5.5703125" customWidth="1"/>
    <col min="2" max="2" width="15.42578125" customWidth="1"/>
    <col min="3" max="3" width="14.5703125" customWidth="1"/>
    <col min="4" max="4" width="11.85546875" customWidth="1"/>
    <col min="5" max="5" width="13.140625" customWidth="1"/>
    <col min="7" max="7" width="10.42578125" customWidth="1"/>
    <col min="8" max="8" width="12" customWidth="1"/>
    <col min="9" max="9" width="13.85546875" customWidth="1"/>
    <col min="10" max="10" width="10" customWidth="1"/>
    <col min="11" max="11" width="13.140625" customWidth="1"/>
    <col min="12" max="12" width="8.85546875" customWidth="1"/>
    <col min="13" max="13" width="13" customWidth="1"/>
    <col min="14" max="14" width="15.85546875" customWidth="1"/>
  </cols>
  <sheetData>
    <row r="1" spans="1:14" ht="15.75" x14ac:dyDescent="0.25">
      <c r="A1" s="183" t="s">
        <v>660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65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66"/>
      <c r="F3" s="22"/>
      <c r="G3" s="22"/>
      <c r="H3" s="15"/>
      <c r="I3" s="15"/>
      <c r="J3" s="15"/>
      <c r="K3" s="15"/>
      <c r="L3" s="14" t="s">
        <v>7</v>
      </c>
      <c r="M3" s="15"/>
      <c r="N3" s="15"/>
    </row>
    <row r="4" spans="1:14" ht="15.75" x14ac:dyDescent="0.25">
      <c r="A4" s="16">
        <v>1</v>
      </c>
      <c r="B4" s="16" t="s">
        <v>28</v>
      </c>
      <c r="C4" s="16" t="s">
        <v>14</v>
      </c>
      <c r="D4" s="16">
        <v>3454116</v>
      </c>
      <c r="E4" s="65" t="s">
        <v>638</v>
      </c>
      <c r="F4" s="23">
        <v>40000</v>
      </c>
      <c r="G4" s="23">
        <v>40000</v>
      </c>
      <c r="H4" s="24" t="s">
        <v>579</v>
      </c>
      <c r="I4" s="10" t="s">
        <v>417</v>
      </c>
      <c r="J4" s="16" t="s">
        <v>24</v>
      </c>
      <c r="K4" s="16" t="s">
        <v>25</v>
      </c>
      <c r="L4" s="25">
        <v>96983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80</v>
      </c>
      <c r="C5" s="16" t="s">
        <v>14</v>
      </c>
      <c r="D5" s="16">
        <v>3454115</v>
      </c>
      <c r="E5" s="65" t="s">
        <v>639</v>
      </c>
      <c r="F5" s="23">
        <v>40000</v>
      </c>
      <c r="G5" s="23">
        <v>40000</v>
      </c>
      <c r="H5" s="24" t="s">
        <v>600</v>
      </c>
      <c r="I5" s="16" t="s">
        <v>601</v>
      </c>
      <c r="J5" s="16" t="s">
        <v>95</v>
      </c>
      <c r="K5" s="16" t="s">
        <v>391</v>
      </c>
      <c r="L5" s="25">
        <v>96985</v>
      </c>
      <c r="M5" s="15" t="s">
        <v>164</v>
      </c>
      <c r="N5" s="16" t="s">
        <v>23</v>
      </c>
    </row>
    <row r="6" spans="1:14" x14ac:dyDescent="0.25">
      <c r="A6" s="16">
        <f t="shared" ref="A6:A19" si="0">A5+1</f>
        <v>3</v>
      </c>
      <c r="B6" s="16" t="s">
        <v>80</v>
      </c>
      <c r="C6" s="16" t="s">
        <v>14</v>
      </c>
      <c r="D6" s="16">
        <v>3454113</v>
      </c>
      <c r="E6" s="65" t="s">
        <v>27</v>
      </c>
      <c r="F6" s="23">
        <v>33000</v>
      </c>
      <c r="G6" s="23">
        <v>33000</v>
      </c>
      <c r="H6" s="24" t="s">
        <v>145</v>
      </c>
      <c r="I6" s="16" t="s">
        <v>610</v>
      </c>
      <c r="J6" s="16" t="s">
        <v>95</v>
      </c>
      <c r="K6" s="30" t="s">
        <v>279</v>
      </c>
      <c r="L6" s="25">
        <v>96984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197</v>
      </c>
      <c r="C7" s="16" t="s">
        <v>14</v>
      </c>
      <c r="D7" s="16">
        <v>3454109</v>
      </c>
      <c r="E7" s="65" t="s">
        <v>640</v>
      </c>
      <c r="F7" s="23">
        <v>33000</v>
      </c>
      <c r="G7" s="23">
        <v>33000</v>
      </c>
      <c r="H7" s="24" t="s">
        <v>613</v>
      </c>
      <c r="I7" s="16" t="s">
        <v>614</v>
      </c>
      <c r="J7" s="16" t="s">
        <v>612</v>
      </c>
      <c r="K7" s="16" t="s">
        <v>198</v>
      </c>
      <c r="L7" s="25">
        <v>96986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268</v>
      </c>
      <c r="C8" s="16" t="s">
        <v>14</v>
      </c>
      <c r="D8" s="16">
        <v>3453538</v>
      </c>
      <c r="E8" s="65" t="s">
        <v>641</v>
      </c>
      <c r="F8" s="23">
        <v>33000</v>
      </c>
      <c r="G8" s="23">
        <v>33000</v>
      </c>
      <c r="H8" s="24" t="s">
        <v>233</v>
      </c>
      <c r="I8" s="16" t="s">
        <v>236</v>
      </c>
      <c r="J8" s="16" t="s">
        <v>145</v>
      </c>
      <c r="K8" s="30" t="s">
        <v>279</v>
      </c>
      <c r="L8" s="25">
        <v>96987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179</v>
      </c>
      <c r="C9" s="16" t="s">
        <v>14</v>
      </c>
      <c r="D9" s="16">
        <v>3454111</v>
      </c>
      <c r="E9" s="65" t="s">
        <v>39</v>
      </c>
      <c r="F9" s="23">
        <v>33000</v>
      </c>
      <c r="G9" s="23">
        <v>33000</v>
      </c>
      <c r="H9" s="24" t="s">
        <v>326</v>
      </c>
      <c r="I9" s="16" t="s">
        <v>475</v>
      </c>
      <c r="J9" s="16" t="s">
        <v>160</v>
      </c>
      <c r="K9" s="16" t="s">
        <v>611</v>
      </c>
      <c r="L9" s="25">
        <v>96988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45</v>
      </c>
      <c r="C10" s="16" t="s">
        <v>14</v>
      </c>
      <c r="D10" s="16">
        <v>3453093</v>
      </c>
      <c r="E10" s="65" t="s">
        <v>382</v>
      </c>
      <c r="F10" s="23">
        <v>45000</v>
      </c>
      <c r="G10" s="23">
        <v>45000</v>
      </c>
      <c r="H10" s="24" t="s">
        <v>538</v>
      </c>
      <c r="I10" s="16" t="s">
        <v>539</v>
      </c>
      <c r="J10" s="16" t="s">
        <v>90</v>
      </c>
      <c r="K10" s="16" t="s">
        <v>91</v>
      </c>
      <c r="L10" s="25">
        <v>96995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45</v>
      </c>
      <c r="C11" s="16" t="s">
        <v>14</v>
      </c>
      <c r="D11" s="16">
        <v>3454092</v>
      </c>
      <c r="E11" s="65" t="s">
        <v>642</v>
      </c>
      <c r="F11" s="23">
        <v>45000</v>
      </c>
      <c r="G11" s="23">
        <v>45000</v>
      </c>
      <c r="H11" s="24" t="s">
        <v>603</v>
      </c>
      <c r="I11" s="16" t="s">
        <v>604</v>
      </c>
      <c r="J11" s="16" t="s">
        <v>90</v>
      </c>
      <c r="K11" s="16" t="s">
        <v>91</v>
      </c>
      <c r="L11" s="25">
        <v>96997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621</v>
      </c>
      <c r="C12" s="16" t="s">
        <v>14</v>
      </c>
      <c r="D12" s="16">
        <v>3454094</v>
      </c>
      <c r="E12" s="65" t="s">
        <v>643</v>
      </c>
      <c r="F12" s="23">
        <v>40000</v>
      </c>
      <c r="G12" s="23">
        <v>40000</v>
      </c>
      <c r="H12" s="24" t="s">
        <v>61</v>
      </c>
      <c r="I12" s="16" t="s">
        <v>622</v>
      </c>
      <c r="J12" s="16" t="s">
        <v>90</v>
      </c>
      <c r="K12" s="16" t="s">
        <v>91</v>
      </c>
      <c r="L12" s="25">
        <v>96992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621</v>
      </c>
      <c r="C13" s="16" t="s">
        <v>14</v>
      </c>
      <c r="D13" s="16">
        <v>3454095</v>
      </c>
      <c r="E13" s="65" t="s">
        <v>32</v>
      </c>
      <c r="F13" s="23">
        <v>40000</v>
      </c>
      <c r="G13" s="23">
        <v>40000</v>
      </c>
      <c r="H13" s="24" t="s">
        <v>30</v>
      </c>
      <c r="I13" s="16" t="s">
        <v>625</v>
      </c>
      <c r="J13" s="16" t="s">
        <v>90</v>
      </c>
      <c r="K13" s="16" t="s">
        <v>91</v>
      </c>
      <c r="L13" s="25">
        <v>96996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230</v>
      </c>
      <c r="C14" s="16" t="s">
        <v>14</v>
      </c>
      <c r="D14" s="16">
        <v>3454117</v>
      </c>
      <c r="E14" s="65" t="s">
        <v>62</v>
      </c>
      <c r="F14" s="23">
        <v>40000</v>
      </c>
      <c r="G14" s="23">
        <v>40000</v>
      </c>
      <c r="H14" s="24" t="s">
        <v>404</v>
      </c>
      <c r="I14" s="16" t="s">
        <v>652</v>
      </c>
      <c r="J14" s="16" t="s">
        <v>54</v>
      </c>
      <c r="K14" s="16" t="s">
        <v>55</v>
      </c>
      <c r="L14" s="25">
        <v>96990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230</v>
      </c>
      <c r="C15" s="16" t="s">
        <v>14</v>
      </c>
      <c r="D15" s="16">
        <v>3454118</v>
      </c>
      <c r="E15" s="65" t="s">
        <v>60</v>
      </c>
      <c r="F15" s="23">
        <v>40000</v>
      </c>
      <c r="G15" s="23">
        <v>40000</v>
      </c>
      <c r="H15" s="24" t="s">
        <v>63</v>
      </c>
      <c r="I15" s="16" t="s">
        <v>295</v>
      </c>
      <c r="J15" s="16" t="s">
        <v>54</v>
      </c>
      <c r="K15" s="16" t="s">
        <v>55</v>
      </c>
      <c r="L15" s="25">
        <v>96991</v>
      </c>
      <c r="M15" s="15" t="s">
        <v>164</v>
      </c>
      <c r="N15" s="16" t="s">
        <v>23</v>
      </c>
    </row>
    <row r="16" spans="1:14" x14ac:dyDescent="0.25">
      <c r="A16" s="16">
        <f>A15+1</f>
        <v>13</v>
      </c>
      <c r="B16" s="16" t="s">
        <v>230</v>
      </c>
      <c r="C16" s="16" t="s">
        <v>14</v>
      </c>
      <c r="D16" s="16">
        <v>3453119</v>
      </c>
      <c r="E16" s="65" t="s">
        <v>293</v>
      </c>
      <c r="F16" s="23">
        <v>40000</v>
      </c>
      <c r="G16" s="23">
        <v>40000</v>
      </c>
      <c r="H16" s="24" t="s">
        <v>61</v>
      </c>
      <c r="I16" s="16" t="s">
        <v>653</v>
      </c>
      <c r="J16" s="16" t="s">
        <v>54</v>
      </c>
      <c r="K16" s="16" t="s">
        <v>55</v>
      </c>
      <c r="L16" s="25">
        <v>96989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230</v>
      </c>
      <c r="C17" s="16" t="s">
        <v>14</v>
      </c>
      <c r="D17" s="16">
        <v>3454123</v>
      </c>
      <c r="E17" s="65" t="s">
        <v>301</v>
      </c>
      <c r="F17" s="23">
        <v>40000</v>
      </c>
      <c r="G17" s="23">
        <v>40000</v>
      </c>
      <c r="H17" s="24" t="s">
        <v>189</v>
      </c>
      <c r="I17" s="16" t="s">
        <v>294</v>
      </c>
      <c r="J17" s="16" t="s">
        <v>54</v>
      </c>
      <c r="K17" s="16" t="s">
        <v>55</v>
      </c>
      <c r="L17" s="25">
        <v>96994</v>
      </c>
      <c r="M17" s="15" t="s">
        <v>164</v>
      </c>
      <c r="N17" s="16" t="s">
        <v>23</v>
      </c>
    </row>
    <row r="18" spans="1:14" x14ac:dyDescent="0.25">
      <c r="A18" s="16">
        <f>A17+1</f>
        <v>15</v>
      </c>
      <c r="B18" s="16" t="s">
        <v>230</v>
      </c>
      <c r="C18" s="16" t="s">
        <v>14</v>
      </c>
      <c r="D18" s="16">
        <v>3454124</v>
      </c>
      <c r="E18" s="65" t="s">
        <v>283</v>
      </c>
      <c r="F18" s="23">
        <v>40000</v>
      </c>
      <c r="G18" s="23">
        <v>40000</v>
      </c>
      <c r="H18" s="24" t="s">
        <v>77</v>
      </c>
      <c r="I18" s="16" t="s">
        <v>284</v>
      </c>
      <c r="J18" s="16" t="s">
        <v>54</v>
      </c>
      <c r="K18" s="16" t="s">
        <v>55</v>
      </c>
      <c r="L18" s="25">
        <v>96993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230</v>
      </c>
      <c r="C19" s="16" t="s">
        <v>14</v>
      </c>
      <c r="D19" s="16">
        <v>3454125</v>
      </c>
      <c r="E19" s="65" t="s">
        <v>644</v>
      </c>
      <c r="F19" s="23">
        <v>40000</v>
      </c>
      <c r="G19" s="23">
        <v>40000</v>
      </c>
      <c r="H19" s="24" t="s">
        <v>299</v>
      </c>
      <c r="I19" s="16" t="s">
        <v>442</v>
      </c>
      <c r="J19" s="16" t="s">
        <v>54</v>
      </c>
      <c r="K19" s="16" t="s">
        <v>55</v>
      </c>
      <c r="L19" s="25">
        <v>96998</v>
      </c>
      <c r="M19" s="15" t="s">
        <v>164</v>
      </c>
      <c r="N19" s="16" t="s">
        <v>23</v>
      </c>
    </row>
    <row r="20" spans="1:14" x14ac:dyDescent="0.25">
      <c r="A20" s="16"/>
      <c r="B20" s="16"/>
      <c r="C20" s="16"/>
      <c r="D20" s="16"/>
      <c r="E20" s="65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65"/>
      <c r="F21" s="23"/>
      <c r="G21" s="23"/>
      <c r="H21" s="24"/>
      <c r="I21" s="16"/>
      <c r="J21" s="16"/>
      <c r="K21" s="16"/>
      <c r="L21" s="25"/>
      <c r="M21" s="15"/>
      <c r="N21" s="16"/>
    </row>
    <row r="22" spans="1:14" ht="15.75" x14ac:dyDescent="0.25">
      <c r="A22" s="183" t="s">
        <v>645</v>
      </c>
      <c r="B22" s="184"/>
      <c r="C22" s="184"/>
      <c r="D22" s="184"/>
      <c r="E22" s="185"/>
      <c r="F22" s="23">
        <f>SUM(F4:F21)</f>
        <v>622000</v>
      </c>
      <c r="G22" s="23">
        <f>SUM(G4:G21)</f>
        <v>622000</v>
      </c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65"/>
      <c r="F23" s="23"/>
      <c r="G23" s="23"/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65"/>
      <c r="F24" s="23"/>
      <c r="G24" s="23"/>
      <c r="H24" s="24"/>
      <c r="I24" s="16"/>
      <c r="J24" s="16"/>
      <c r="K24" s="16"/>
      <c r="L24" s="25"/>
      <c r="M24" s="15"/>
      <c r="N24" s="16"/>
    </row>
    <row r="25" spans="1:14" ht="15.75" x14ac:dyDescent="0.25">
      <c r="A25" s="183" t="s">
        <v>133</v>
      </c>
      <c r="B25" s="184"/>
      <c r="C25" s="184"/>
      <c r="D25" s="184"/>
      <c r="E25" s="185"/>
      <c r="F25" s="8">
        <f>SUM(F23:F24)</f>
        <v>0</v>
      </c>
      <c r="G25" s="8">
        <f>SUM(G23:G24)</f>
        <v>0</v>
      </c>
      <c r="H25" s="16"/>
      <c r="I25" s="16"/>
      <c r="J25" s="16"/>
      <c r="K25" s="16"/>
      <c r="L25" s="25"/>
      <c r="M25" s="15"/>
      <c r="N25" s="16"/>
    </row>
    <row r="26" spans="1:14" ht="16.5" thickBot="1" x14ac:dyDescent="0.3">
      <c r="A26" s="187" t="s">
        <v>646</v>
      </c>
      <c r="B26" s="188"/>
      <c r="C26" s="188"/>
      <c r="D26" s="188"/>
      <c r="E26" s="188"/>
      <c r="F26" s="8"/>
      <c r="G26" s="8">
        <f>G22+G25</f>
        <v>622000</v>
      </c>
      <c r="H26" s="24"/>
      <c r="I26" s="16"/>
      <c r="J26" s="16"/>
      <c r="K26" s="16"/>
      <c r="L26" s="14"/>
      <c r="M26" s="15"/>
      <c r="N26" s="16"/>
    </row>
    <row r="27" spans="1:14" ht="15.75" x14ac:dyDescent="0.25">
      <c r="A27" s="5"/>
      <c r="B27" s="6"/>
      <c r="C27" s="182" t="s">
        <v>11</v>
      </c>
      <c r="D27" s="182"/>
      <c r="E27" s="64"/>
      <c r="F27" s="12"/>
      <c r="G27" s="7">
        <f>G3-G26</f>
        <v>-622000</v>
      </c>
      <c r="H27" s="15"/>
      <c r="I27" s="15"/>
      <c r="J27" s="16"/>
      <c r="K27" s="15"/>
      <c r="L27" s="14"/>
      <c r="M27" s="15"/>
      <c r="N27" s="16"/>
    </row>
    <row r="28" spans="1:14" x14ac:dyDescent="0.25">
      <c r="A28" s="2"/>
      <c r="B28" s="2"/>
      <c r="C28" s="2"/>
      <c r="D28" s="2"/>
      <c r="E28" s="2" t="s">
        <v>12</v>
      </c>
      <c r="F28" s="13"/>
      <c r="G28" s="13"/>
      <c r="H28" s="13"/>
      <c r="I28" s="13"/>
      <c r="J28" s="16" t="s">
        <v>7</v>
      </c>
      <c r="K28" s="13"/>
      <c r="L28" s="27"/>
      <c r="M28" s="27"/>
      <c r="N28" s="2"/>
    </row>
    <row r="29" spans="1:14" x14ac:dyDescent="0.25">
      <c r="A29" s="2" t="s">
        <v>16</v>
      </c>
      <c r="B29" s="2"/>
      <c r="C29" s="2"/>
      <c r="D29" s="2"/>
      <c r="E29" s="2"/>
      <c r="F29" s="13" t="s">
        <v>17</v>
      </c>
      <c r="G29" s="28"/>
      <c r="H29" s="13"/>
      <c r="I29" s="13"/>
      <c r="J29" s="16"/>
      <c r="K29" s="13"/>
      <c r="L29" s="2"/>
      <c r="M29" s="27"/>
      <c r="N29" s="2"/>
    </row>
    <row r="30" spans="1:14" x14ac:dyDescent="0.25">
      <c r="A30" s="2" t="s">
        <v>18</v>
      </c>
      <c r="B30" s="2"/>
      <c r="C30" s="2"/>
      <c r="D30" s="2"/>
      <c r="E30" s="2"/>
      <c r="F30" s="13" t="s">
        <v>18</v>
      </c>
      <c r="G30" s="28"/>
      <c r="H30" s="13"/>
      <c r="I30" s="13" t="s">
        <v>116</v>
      </c>
      <c r="J30" s="15"/>
      <c r="K30" s="13"/>
      <c r="L30" s="2"/>
      <c r="M30" s="27"/>
      <c r="N30" s="2"/>
    </row>
    <row r="31" spans="1:14" x14ac:dyDescent="0.25">
      <c r="A31" s="2" t="s">
        <v>19</v>
      </c>
      <c r="B31" s="2"/>
      <c r="C31" s="2"/>
      <c r="D31" s="2"/>
      <c r="E31" s="2"/>
      <c r="F31" s="13" t="s">
        <v>352</v>
      </c>
      <c r="G31" s="28"/>
      <c r="H31" s="13"/>
      <c r="I31" s="13"/>
      <c r="J31" s="13"/>
      <c r="K31" s="13"/>
      <c r="L31" s="2"/>
      <c r="M31" s="2"/>
      <c r="N31" s="2"/>
    </row>
  </sheetData>
  <mergeCells count="6">
    <mergeCell ref="C27:D27"/>
    <mergeCell ref="A1:J1"/>
    <mergeCell ref="C3:D3"/>
    <mergeCell ref="A22:E22"/>
    <mergeCell ref="A25:E25"/>
    <mergeCell ref="A26:E26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75" zoomScaleNormal="75" workbookViewId="0">
      <selection activeCell="C7" sqref="C7"/>
    </sheetView>
  </sheetViews>
  <sheetFormatPr defaultRowHeight="15" x14ac:dyDescent="0.25"/>
  <cols>
    <col min="1" max="1" width="5.5703125" customWidth="1"/>
    <col min="2" max="2" width="17" customWidth="1"/>
    <col min="3" max="3" width="16.85546875" customWidth="1"/>
    <col min="4" max="4" width="12.140625" customWidth="1"/>
    <col min="5" max="5" width="11.85546875" customWidth="1"/>
    <col min="7" max="7" width="13.5703125" customWidth="1"/>
    <col min="8" max="8" width="13.42578125" customWidth="1"/>
    <col min="9" max="9" width="15.85546875" customWidth="1"/>
    <col min="11" max="11" width="15.5703125" customWidth="1"/>
    <col min="12" max="12" width="10.5703125" customWidth="1"/>
    <col min="13" max="13" width="14.140625" customWidth="1"/>
    <col min="14" max="14" width="16" customWidth="1"/>
  </cols>
  <sheetData>
    <row r="1" spans="1:14" ht="15.75" x14ac:dyDescent="0.25">
      <c r="A1" s="183" t="s">
        <v>617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65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66"/>
      <c r="F3" s="22"/>
      <c r="G3" s="22">
        <v>5053836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618</v>
      </c>
      <c r="C4" s="16" t="s">
        <v>14</v>
      </c>
      <c r="D4" s="16">
        <v>3454126</v>
      </c>
      <c r="E4" s="65" t="s">
        <v>647</v>
      </c>
      <c r="F4" s="23">
        <v>40000</v>
      </c>
      <c r="G4" s="23">
        <v>40000</v>
      </c>
      <c r="H4" s="24" t="s">
        <v>404</v>
      </c>
      <c r="I4" s="16" t="s">
        <v>652</v>
      </c>
      <c r="J4" s="16" t="s">
        <v>54</v>
      </c>
      <c r="K4" s="16" t="s">
        <v>55</v>
      </c>
      <c r="L4" s="25">
        <v>97254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618</v>
      </c>
      <c r="C5" s="16" t="s">
        <v>14</v>
      </c>
      <c r="D5" s="16">
        <v>3454127</v>
      </c>
      <c r="E5" s="65" t="s">
        <v>60</v>
      </c>
      <c r="F5" s="23">
        <v>40000</v>
      </c>
      <c r="G5" s="23">
        <v>40000</v>
      </c>
      <c r="H5" s="24" t="s">
        <v>63</v>
      </c>
      <c r="I5" s="16" t="s">
        <v>295</v>
      </c>
      <c r="J5" s="16" t="s">
        <v>54</v>
      </c>
      <c r="K5" s="16" t="s">
        <v>55</v>
      </c>
      <c r="L5" s="25">
        <v>97253</v>
      </c>
      <c r="M5" s="15" t="s">
        <v>164</v>
      </c>
      <c r="N5" s="16" t="s">
        <v>23</v>
      </c>
    </row>
    <row r="6" spans="1:14" x14ac:dyDescent="0.25">
      <c r="A6" s="16">
        <f t="shared" ref="A6:A11" si="0">A5+1</f>
        <v>3</v>
      </c>
      <c r="B6" s="16" t="s">
        <v>618</v>
      </c>
      <c r="C6" s="16" t="s">
        <v>14</v>
      </c>
      <c r="D6" s="16">
        <v>3454128</v>
      </c>
      <c r="E6" s="65" t="s">
        <v>293</v>
      </c>
      <c r="F6" s="23">
        <v>40000</v>
      </c>
      <c r="G6" s="23">
        <v>40000</v>
      </c>
      <c r="H6" s="24" t="s">
        <v>61</v>
      </c>
      <c r="I6" s="16" t="s">
        <v>653</v>
      </c>
      <c r="J6" s="16" t="s">
        <v>54</v>
      </c>
      <c r="K6" s="16" t="s">
        <v>55</v>
      </c>
      <c r="L6" s="25">
        <v>97252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618</v>
      </c>
      <c r="C7" s="16" t="s">
        <v>14</v>
      </c>
      <c r="D7" s="16">
        <v>3454129</v>
      </c>
      <c r="E7" s="65" t="s">
        <v>301</v>
      </c>
      <c r="F7" s="23">
        <v>40000</v>
      </c>
      <c r="G7" s="23">
        <v>40000</v>
      </c>
      <c r="H7" s="24" t="s">
        <v>189</v>
      </c>
      <c r="I7" s="16" t="s">
        <v>294</v>
      </c>
      <c r="J7" s="16" t="s">
        <v>54</v>
      </c>
      <c r="K7" s="16" t="s">
        <v>55</v>
      </c>
      <c r="L7" s="25">
        <v>97255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618</v>
      </c>
      <c r="C8" s="16" t="s">
        <v>14</v>
      </c>
      <c r="D8" s="16">
        <v>3454130</v>
      </c>
      <c r="E8" s="65" t="s">
        <v>283</v>
      </c>
      <c r="F8" s="23">
        <v>40000</v>
      </c>
      <c r="G8" s="23">
        <v>40000</v>
      </c>
      <c r="H8" s="24" t="s">
        <v>77</v>
      </c>
      <c r="I8" s="16" t="s">
        <v>284</v>
      </c>
      <c r="J8" s="16" t="s">
        <v>54</v>
      </c>
      <c r="K8" s="16" t="s">
        <v>55</v>
      </c>
      <c r="L8" s="25">
        <v>97251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618</v>
      </c>
      <c r="C9" s="16" t="s">
        <v>14</v>
      </c>
      <c r="D9" s="16">
        <v>3454131</v>
      </c>
      <c r="E9" s="65" t="s">
        <v>648</v>
      </c>
      <c r="F9" s="23">
        <v>40000</v>
      </c>
      <c r="G9" s="23">
        <v>40000</v>
      </c>
      <c r="H9" s="24" t="s">
        <v>299</v>
      </c>
      <c r="I9" s="16" t="s">
        <v>442</v>
      </c>
      <c r="J9" s="16" t="s">
        <v>54</v>
      </c>
      <c r="K9" s="16" t="s">
        <v>55</v>
      </c>
      <c r="L9" s="25">
        <v>97256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618</v>
      </c>
      <c r="C10" s="16" t="s">
        <v>14</v>
      </c>
      <c r="D10" s="16">
        <v>3454132</v>
      </c>
      <c r="E10" s="65" t="s">
        <v>649</v>
      </c>
      <c r="F10" s="23">
        <v>40000</v>
      </c>
      <c r="G10" s="23">
        <v>40000</v>
      </c>
      <c r="H10" s="24" t="s">
        <v>538</v>
      </c>
      <c r="I10" s="16" t="s">
        <v>539</v>
      </c>
      <c r="J10" s="16" t="s">
        <v>54</v>
      </c>
      <c r="K10" s="16" t="s">
        <v>55</v>
      </c>
      <c r="L10" s="25">
        <v>97257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621</v>
      </c>
      <c r="C11" s="16" t="s">
        <v>14</v>
      </c>
      <c r="D11" s="16">
        <v>3454096</v>
      </c>
      <c r="E11" s="65" t="s">
        <v>624</v>
      </c>
      <c r="F11" s="23">
        <v>40000</v>
      </c>
      <c r="G11" s="23">
        <v>40000</v>
      </c>
      <c r="H11" s="24" t="s">
        <v>61</v>
      </c>
      <c r="I11" s="16" t="s">
        <v>622</v>
      </c>
      <c r="J11" s="16" t="s">
        <v>90</v>
      </c>
      <c r="K11" s="16" t="s">
        <v>91</v>
      </c>
      <c r="L11" s="25">
        <v>96999</v>
      </c>
      <c r="M11" s="15" t="s">
        <v>164</v>
      </c>
      <c r="N11" s="16" t="s">
        <v>23</v>
      </c>
    </row>
    <row r="12" spans="1:14" x14ac:dyDescent="0.25">
      <c r="A12" s="16">
        <f>A11+1</f>
        <v>9</v>
      </c>
      <c r="B12" s="16" t="s">
        <v>621</v>
      </c>
      <c r="C12" s="16" t="s">
        <v>14</v>
      </c>
      <c r="D12" s="16">
        <v>3454097</v>
      </c>
      <c r="E12" s="65" t="s">
        <v>623</v>
      </c>
      <c r="F12" s="23">
        <v>40000</v>
      </c>
      <c r="G12" s="23">
        <v>40000</v>
      </c>
      <c r="H12" s="24" t="s">
        <v>30</v>
      </c>
      <c r="I12" s="16" t="s">
        <v>625</v>
      </c>
      <c r="J12" s="16" t="s">
        <v>90</v>
      </c>
      <c r="K12" s="16" t="s">
        <v>91</v>
      </c>
      <c r="L12" s="25">
        <v>97000</v>
      </c>
      <c r="M12" s="15" t="s">
        <v>164</v>
      </c>
      <c r="N12" s="16" t="s">
        <v>23</v>
      </c>
    </row>
    <row r="13" spans="1:14" x14ac:dyDescent="0.25">
      <c r="A13" s="16"/>
      <c r="B13" s="16"/>
      <c r="C13" s="16"/>
      <c r="D13" s="16"/>
      <c r="E13" s="65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620</v>
      </c>
      <c r="B14" s="184"/>
      <c r="C14" s="184"/>
      <c r="D14" s="184"/>
      <c r="E14" s="185"/>
      <c r="F14" s="23">
        <f>SUM(F4:F13)</f>
        <v>360000</v>
      </c>
      <c r="G14" s="23">
        <f>SUM(G4:G13)</f>
        <v>360000</v>
      </c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65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133</v>
      </c>
      <c r="B16" s="184"/>
      <c r="C16" s="184"/>
      <c r="D16" s="184"/>
      <c r="E16" s="185"/>
      <c r="F16" s="8">
        <f>SUM(F15:F15)</f>
        <v>0</v>
      </c>
      <c r="G16" s="8">
        <f>SUM(G15:G15)</f>
        <v>0</v>
      </c>
      <c r="H16" s="16"/>
      <c r="I16" s="16"/>
      <c r="J16" s="16"/>
      <c r="K16" s="16"/>
      <c r="L16" s="25"/>
      <c r="M16" s="15"/>
      <c r="N16" s="16"/>
    </row>
    <row r="17" spans="1:14" ht="16.5" thickBot="1" x14ac:dyDescent="0.3">
      <c r="A17" s="187" t="s">
        <v>619</v>
      </c>
      <c r="B17" s="188"/>
      <c r="C17" s="188"/>
      <c r="D17" s="188"/>
      <c r="E17" s="188"/>
      <c r="F17" s="8"/>
      <c r="G17" s="8">
        <f>G14+G16</f>
        <v>360000</v>
      </c>
      <c r="H17" s="24"/>
      <c r="I17" s="16"/>
      <c r="J17" s="16"/>
      <c r="K17" s="16"/>
      <c r="L17" s="14"/>
      <c r="M17" s="15"/>
      <c r="N17" s="16"/>
    </row>
    <row r="18" spans="1:14" ht="15.75" x14ac:dyDescent="0.25">
      <c r="A18" s="5"/>
      <c r="B18" s="6"/>
      <c r="C18" s="182" t="s">
        <v>11</v>
      </c>
      <c r="D18" s="182"/>
      <c r="E18" s="64"/>
      <c r="F18" s="12"/>
      <c r="G18" s="7">
        <f>G3-G17</f>
        <v>4693836</v>
      </c>
      <c r="H18" s="15"/>
      <c r="I18" s="15"/>
      <c r="J18" s="16"/>
      <c r="K18" s="15"/>
      <c r="L18" s="14"/>
      <c r="M18" s="15"/>
      <c r="N18" s="16"/>
    </row>
    <row r="19" spans="1:14" x14ac:dyDescent="0.25">
      <c r="A19" s="2"/>
      <c r="B19" s="2"/>
      <c r="C19" s="2"/>
      <c r="D19" s="2"/>
      <c r="E19" s="2" t="s">
        <v>12</v>
      </c>
      <c r="F19" s="13"/>
      <c r="G19" s="13"/>
      <c r="H19" s="13"/>
      <c r="I19" s="13"/>
      <c r="J19" s="16" t="s">
        <v>7</v>
      </c>
      <c r="K19" s="13"/>
      <c r="L19" s="27"/>
      <c r="M19" s="27"/>
      <c r="N19" s="2"/>
    </row>
    <row r="20" spans="1:14" x14ac:dyDescent="0.25">
      <c r="A20" s="2" t="s">
        <v>16</v>
      </c>
      <c r="B20" s="2"/>
      <c r="C20" s="2"/>
      <c r="D20" s="2"/>
      <c r="E20" s="2"/>
      <c r="F20" s="13" t="s">
        <v>17</v>
      </c>
      <c r="G20" s="28"/>
      <c r="H20" s="13"/>
      <c r="I20" s="13"/>
      <c r="J20" s="16"/>
      <c r="K20" s="13"/>
      <c r="L20" s="2"/>
      <c r="M20" s="27"/>
      <c r="N20" s="2"/>
    </row>
    <row r="21" spans="1:14" x14ac:dyDescent="0.25">
      <c r="A21" s="2" t="s">
        <v>18</v>
      </c>
      <c r="B21" s="2"/>
      <c r="C21" s="2"/>
      <c r="D21" s="2"/>
      <c r="E21" s="2"/>
      <c r="F21" s="13" t="s">
        <v>18</v>
      </c>
      <c r="G21" s="28"/>
      <c r="H21" s="13"/>
      <c r="I21" s="13" t="s">
        <v>116</v>
      </c>
      <c r="J21" s="15"/>
      <c r="K21" s="13"/>
      <c r="L21" s="2"/>
      <c r="M21" s="27"/>
      <c r="N21" s="2"/>
    </row>
    <row r="22" spans="1:14" x14ac:dyDescent="0.25">
      <c r="A22" s="2" t="s">
        <v>19</v>
      </c>
      <c r="B22" s="2"/>
      <c r="C22" s="2"/>
      <c r="D22" s="2"/>
      <c r="E22" s="2"/>
      <c r="F22" s="13" t="s">
        <v>352</v>
      </c>
      <c r="G22" s="28"/>
      <c r="H22" s="13"/>
      <c r="I22" s="13"/>
      <c r="J22" s="13"/>
      <c r="K22" s="13"/>
      <c r="L22" s="2"/>
      <c r="M22" s="2"/>
      <c r="N22" s="2"/>
    </row>
  </sheetData>
  <mergeCells count="6">
    <mergeCell ref="C18:D18"/>
    <mergeCell ref="A1:J1"/>
    <mergeCell ref="C3:D3"/>
    <mergeCell ref="A14:E14"/>
    <mergeCell ref="A16:E16"/>
    <mergeCell ref="A17:E17"/>
  </mergeCells>
  <pageMargins left="0.7" right="0.7" top="0.75" bottom="0.75" header="0.3" footer="0.3"/>
  <pageSetup scale="67" orientation="landscape" horizontalDpi="4294967293" verticalDpi="4294967293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H10" sqref="H10"/>
    </sheetView>
  </sheetViews>
  <sheetFormatPr defaultColWidth="7.7109375" defaultRowHeight="15" x14ac:dyDescent="0.25"/>
  <cols>
    <col min="1" max="1" width="5.42578125" customWidth="1"/>
    <col min="2" max="2" width="11.140625" customWidth="1"/>
    <col min="3" max="3" width="13.42578125" customWidth="1"/>
    <col min="4" max="4" width="9.85546875" customWidth="1"/>
    <col min="5" max="5" width="10.5703125" customWidth="1"/>
    <col min="6" max="6" width="10.7109375" customWidth="1"/>
    <col min="7" max="8" width="10.5703125" customWidth="1"/>
    <col min="9" max="9" width="13.7109375" customWidth="1"/>
    <col min="10" max="10" width="8.85546875" customWidth="1"/>
    <col min="11" max="11" width="14.42578125" customWidth="1"/>
    <col min="12" max="12" width="9.42578125" customWidth="1"/>
    <col min="13" max="13" width="12.5703125" customWidth="1"/>
    <col min="14" max="14" width="15.5703125" customWidth="1"/>
  </cols>
  <sheetData>
    <row r="1" spans="1:14" ht="15.75" x14ac:dyDescent="0.25">
      <c r="A1" s="183" t="s">
        <v>626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6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69"/>
      <c r="F3" s="22"/>
      <c r="G3" s="22">
        <v>4693836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268</v>
      </c>
      <c r="C4" s="16" t="s">
        <v>14</v>
      </c>
      <c r="D4" s="16">
        <v>3453539</v>
      </c>
      <c r="E4" s="68" t="s">
        <v>656</v>
      </c>
      <c r="F4" s="23">
        <v>33000</v>
      </c>
      <c r="G4" s="23">
        <v>33000</v>
      </c>
      <c r="H4" s="24" t="s">
        <v>233</v>
      </c>
      <c r="I4" s="16" t="s">
        <v>236</v>
      </c>
      <c r="J4" s="16" t="s">
        <v>145</v>
      </c>
      <c r="K4" s="30" t="s">
        <v>279</v>
      </c>
      <c r="L4" s="25">
        <v>97258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268</v>
      </c>
      <c r="C5" s="16" t="s">
        <v>14</v>
      </c>
      <c r="D5" s="16">
        <v>3454062</v>
      </c>
      <c r="E5" s="68" t="s">
        <v>657</v>
      </c>
      <c r="F5" s="23">
        <v>33000</v>
      </c>
      <c r="G5" s="23">
        <v>33000</v>
      </c>
      <c r="H5" s="24" t="s">
        <v>658</v>
      </c>
      <c r="I5" s="16" t="s">
        <v>437</v>
      </c>
      <c r="J5" s="16" t="s">
        <v>145</v>
      </c>
      <c r="K5" s="30" t="s">
        <v>279</v>
      </c>
      <c r="L5" s="25">
        <v>97259</v>
      </c>
      <c r="M5" s="15" t="s">
        <v>164</v>
      </c>
      <c r="N5" s="16" t="s">
        <v>23</v>
      </c>
    </row>
    <row r="6" spans="1:14" x14ac:dyDescent="0.25">
      <c r="A6" s="16">
        <f t="shared" ref="A6:A9" si="0">A5+1</f>
        <v>3</v>
      </c>
      <c r="B6" s="16" t="s">
        <v>268</v>
      </c>
      <c r="C6" s="16" t="s">
        <v>14</v>
      </c>
      <c r="D6" s="16">
        <v>3454065</v>
      </c>
      <c r="E6" s="68" t="s">
        <v>484</v>
      </c>
      <c r="F6" s="23">
        <v>33000</v>
      </c>
      <c r="G6" s="23">
        <v>33000</v>
      </c>
      <c r="H6" s="24" t="s">
        <v>186</v>
      </c>
      <c r="I6" s="16" t="s">
        <v>305</v>
      </c>
      <c r="J6" s="16" t="s">
        <v>145</v>
      </c>
      <c r="K6" s="30" t="s">
        <v>279</v>
      </c>
      <c r="L6" s="25">
        <v>97260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268</v>
      </c>
      <c r="C7" s="16" t="s">
        <v>14</v>
      </c>
      <c r="D7" s="16">
        <v>3454063</v>
      </c>
      <c r="E7" s="68" t="s">
        <v>280</v>
      </c>
      <c r="F7" s="23">
        <v>33000</v>
      </c>
      <c r="G7" s="23">
        <v>33000</v>
      </c>
      <c r="H7" s="24" t="s">
        <v>600</v>
      </c>
      <c r="I7" s="16" t="s">
        <v>601</v>
      </c>
      <c r="J7" s="16" t="s">
        <v>145</v>
      </c>
      <c r="K7" s="30" t="s">
        <v>279</v>
      </c>
      <c r="L7" s="25">
        <v>97261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268</v>
      </c>
      <c r="C8" s="16" t="s">
        <v>14</v>
      </c>
      <c r="D8" s="16">
        <v>3454064</v>
      </c>
      <c r="E8" s="68" t="s">
        <v>231</v>
      </c>
      <c r="F8" s="23">
        <v>40000</v>
      </c>
      <c r="G8" s="23">
        <v>40000</v>
      </c>
      <c r="H8" s="24" t="s">
        <v>546</v>
      </c>
      <c r="I8" s="16" t="s">
        <v>545</v>
      </c>
      <c r="J8" s="16" t="s">
        <v>145</v>
      </c>
      <c r="K8" s="30" t="s">
        <v>279</v>
      </c>
      <c r="L8" s="25">
        <v>97263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3454134</v>
      </c>
      <c r="E9" s="71" t="s">
        <v>272</v>
      </c>
      <c r="F9" s="23">
        <v>33000</v>
      </c>
      <c r="G9" s="23">
        <v>33000</v>
      </c>
      <c r="H9" s="24" t="s">
        <v>189</v>
      </c>
      <c r="I9" s="16" t="s">
        <v>294</v>
      </c>
      <c r="J9" s="16" t="s">
        <v>54</v>
      </c>
      <c r="K9" s="16" t="s">
        <v>55</v>
      </c>
      <c r="L9" s="25">
        <v>97262</v>
      </c>
      <c r="M9" s="15" t="s">
        <v>164</v>
      </c>
      <c r="N9" s="16" t="s">
        <v>23</v>
      </c>
    </row>
    <row r="10" spans="1:14" x14ac:dyDescent="0.25">
      <c r="A10" s="16"/>
      <c r="B10" s="16"/>
      <c r="C10" s="16"/>
      <c r="D10" s="16"/>
      <c r="E10" s="68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68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627</v>
      </c>
      <c r="B12" s="184"/>
      <c r="C12" s="184"/>
      <c r="D12" s="184"/>
      <c r="E12" s="185"/>
      <c r="F12" s="23">
        <f>SUM(F4:F11)</f>
        <v>205000</v>
      </c>
      <c r="G12" s="23">
        <f>SUM(G4:G11)</f>
        <v>205000</v>
      </c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68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68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133</v>
      </c>
      <c r="B15" s="184"/>
      <c r="C15" s="184"/>
      <c r="D15" s="184"/>
      <c r="E15" s="185"/>
      <c r="F15" s="8">
        <f>SUM(F13:F14)</f>
        <v>0</v>
      </c>
      <c r="G15" s="8">
        <f>SUM(G13:G14)</f>
        <v>0</v>
      </c>
      <c r="H15" s="16"/>
      <c r="I15" s="16"/>
      <c r="J15" s="16"/>
      <c r="K15" s="16"/>
      <c r="L15" s="25"/>
      <c r="M15" s="15"/>
      <c r="N15" s="16"/>
    </row>
    <row r="16" spans="1:14" ht="16.5" thickBot="1" x14ac:dyDescent="0.3">
      <c r="A16" s="187" t="s">
        <v>628</v>
      </c>
      <c r="B16" s="188"/>
      <c r="C16" s="188"/>
      <c r="D16" s="188"/>
      <c r="E16" s="188"/>
      <c r="F16" s="8"/>
      <c r="G16" s="8">
        <f>G12+G15</f>
        <v>205000</v>
      </c>
      <c r="H16" s="24"/>
      <c r="I16" s="16"/>
      <c r="J16" s="16"/>
      <c r="K16" s="16"/>
      <c r="L16" s="14"/>
      <c r="M16" s="15"/>
      <c r="N16" s="16"/>
    </row>
    <row r="17" spans="1:14" ht="15.75" x14ac:dyDescent="0.25">
      <c r="A17" s="5"/>
      <c r="B17" s="6"/>
      <c r="C17" s="182" t="s">
        <v>11</v>
      </c>
      <c r="D17" s="182"/>
      <c r="E17" s="67"/>
      <c r="F17" s="12"/>
      <c r="G17" s="7">
        <f>G3-G16</f>
        <v>4488836</v>
      </c>
      <c r="H17" s="15"/>
      <c r="I17" s="15"/>
      <c r="J17" s="16"/>
      <c r="K17" s="15"/>
      <c r="L17" s="14"/>
      <c r="M17" s="15"/>
      <c r="N17" s="16"/>
    </row>
    <row r="18" spans="1:14" x14ac:dyDescent="0.25">
      <c r="A18" s="2"/>
      <c r="B18" s="2"/>
      <c r="C18" s="2"/>
      <c r="D18" s="2"/>
      <c r="E18" s="2" t="s">
        <v>12</v>
      </c>
      <c r="F18" s="13"/>
      <c r="G18" s="13"/>
      <c r="H18" s="13"/>
      <c r="I18" s="13"/>
      <c r="J18" s="16" t="s">
        <v>7</v>
      </c>
      <c r="K18" s="13"/>
      <c r="L18" s="27"/>
      <c r="M18" s="27"/>
      <c r="N18" s="2"/>
    </row>
    <row r="19" spans="1:14" x14ac:dyDescent="0.25">
      <c r="A19" s="2" t="s">
        <v>16</v>
      </c>
      <c r="B19" s="2"/>
      <c r="C19" s="2"/>
      <c r="D19" s="2"/>
      <c r="E19" s="2"/>
      <c r="F19" s="13" t="s">
        <v>17</v>
      </c>
      <c r="G19" s="28"/>
      <c r="H19" s="13"/>
      <c r="I19" s="13"/>
      <c r="J19" s="16"/>
      <c r="K19" s="13"/>
      <c r="L19" s="2"/>
      <c r="M19" s="27"/>
      <c r="N19" s="2"/>
    </row>
    <row r="20" spans="1:14" x14ac:dyDescent="0.25">
      <c r="A20" s="2" t="s">
        <v>18</v>
      </c>
      <c r="B20" s="2"/>
      <c r="C20" s="2"/>
      <c r="D20" s="2"/>
      <c r="E20" s="2"/>
      <c r="F20" s="13" t="s">
        <v>18</v>
      </c>
      <c r="G20" s="28"/>
      <c r="H20" s="13"/>
      <c r="I20" s="13" t="s">
        <v>116</v>
      </c>
      <c r="J20" s="15"/>
      <c r="K20" s="13"/>
      <c r="L20" s="2"/>
      <c r="M20" s="27"/>
      <c r="N20" s="2"/>
    </row>
    <row r="21" spans="1:14" x14ac:dyDescent="0.25">
      <c r="A21" s="2" t="s">
        <v>19</v>
      </c>
      <c r="B21" s="2"/>
      <c r="C21" s="2"/>
      <c r="D21" s="2"/>
      <c r="E21" s="2"/>
      <c r="F21" s="13" t="s">
        <v>352</v>
      </c>
      <c r="G21" s="28"/>
      <c r="H21" s="13"/>
      <c r="I21" s="13"/>
      <c r="J21" s="13"/>
      <c r="K21" s="13"/>
      <c r="L21" s="2"/>
      <c r="M21" s="2"/>
      <c r="N21" s="2"/>
    </row>
  </sheetData>
  <mergeCells count="6">
    <mergeCell ref="C17:D17"/>
    <mergeCell ref="A1:J1"/>
    <mergeCell ref="C3:D3"/>
    <mergeCell ref="A12:E12"/>
    <mergeCell ref="A15:E15"/>
    <mergeCell ref="A16:E16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76" zoomScaleNormal="25" workbookViewId="0">
      <selection activeCell="F26" sqref="F26"/>
    </sheetView>
  </sheetViews>
  <sheetFormatPr defaultColWidth="12.28515625" defaultRowHeight="15" x14ac:dyDescent="0.25"/>
  <cols>
    <col min="1" max="1" width="5" customWidth="1"/>
    <col min="3" max="3" width="14.140625" customWidth="1"/>
    <col min="4" max="4" width="11.140625" customWidth="1"/>
    <col min="9" max="9" width="14.28515625" customWidth="1"/>
    <col min="11" max="11" width="14.42578125" customWidth="1"/>
    <col min="12" max="12" width="10.28515625" customWidth="1"/>
    <col min="13" max="13" width="16.85546875" customWidth="1"/>
    <col min="14" max="14" width="15.140625" customWidth="1"/>
  </cols>
  <sheetData>
    <row r="1" spans="1:14" ht="15.75" x14ac:dyDescent="0.25">
      <c r="A1" s="183" t="s">
        <v>654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30" x14ac:dyDescent="0.25">
      <c r="A2" s="16" t="s">
        <v>0</v>
      </c>
      <c r="B2" s="15" t="s">
        <v>1</v>
      </c>
      <c r="C2" s="15" t="s">
        <v>8</v>
      </c>
      <c r="D2" s="16" t="s">
        <v>2</v>
      </c>
      <c r="E2" s="7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2"/>
      <c r="F3" s="22"/>
      <c r="G3" s="22">
        <v>4488836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591</v>
      </c>
      <c r="C4" s="16" t="s">
        <v>14</v>
      </c>
      <c r="D4" s="16">
        <v>3454166</v>
      </c>
      <c r="E4" s="71" t="s">
        <v>537</v>
      </c>
      <c r="F4" s="23">
        <v>60000</v>
      </c>
      <c r="G4" s="23">
        <v>60000</v>
      </c>
      <c r="H4" s="24" t="s">
        <v>538</v>
      </c>
      <c r="I4" s="16" t="s">
        <v>539</v>
      </c>
      <c r="J4" s="16" t="s">
        <v>533</v>
      </c>
      <c r="K4" s="16" t="s">
        <v>534</v>
      </c>
      <c r="L4" s="25">
        <v>97269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83</v>
      </c>
      <c r="C5" s="16" t="s">
        <v>14</v>
      </c>
      <c r="D5" s="16">
        <v>3454088</v>
      </c>
      <c r="E5" s="71" t="s">
        <v>650</v>
      </c>
      <c r="F5" s="23">
        <v>45000</v>
      </c>
      <c r="G5" s="23">
        <v>45000</v>
      </c>
      <c r="H5" s="24" t="s">
        <v>404</v>
      </c>
      <c r="I5" s="16" t="s">
        <v>652</v>
      </c>
      <c r="J5" s="16" t="s">
        <v>90</v>
      </c>
      <c r="K5" s="16" t="s">
        <v>91</v>
      </c>
      <c r="L5" s="25">
        <v>97268</v>
      </c>
      <c r="M5" s="15" t="s">
        <v>207</v>
      </c>
      <c r="N5" s="16" t="s">
        <v>85</v>
      </c>
    </row>
    <row r="6" spans="1:14" x14ac:dyDescent="0.25">
      <c r="A6" s="16">
        <f t="shared" ref="A6:A9" si="0">A5+1</f>
        <v>3</v>
      </c>
      <c r="B6" s="16" t="s">
        <v>230</v>
      </c>
      <c r="C6" s="16" t="s">
        <v>14</v>
      </c>
      <c r="D6" s="16">
        <v>3454133</v>
      </c>
      <c r="E6" s="71" t="s">
        <v>62</v>
      </c>
      <c r="F6" s="23">
        <v>40000</v>
      </c>
      <c r="G6" s="23">
        <v>40000</v>
      </c>
      <c r="H6" s="24" t="s">
        <v>63</v>
      </c>
      <c r="I6" s="16" t="s">
        <v>295</v>
      </c>
      <c r="J6" s="16" t="s">
        <v>54</v>
      </c>
      <c r="K6" s="16" t="s">
        <v>55</v>
      </c>
      <c r="L6" s="25">
        <v>97267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3454135</v>
      </c>
      <c r="E7" s="71" t="s">
        <v>651</v>
      </c>
      <c r="F7" s="23">
        <v>40000</v>
      </c>
      <c r="G7" s="23">
        <v>40000</v>
      </c>
      <c r="H7" s="24" t="s">
        <v>61</v>
      </c>
      <c r="I7" s="16" t="s">
        <v>653</v>
      </c>
      <c r="J7" s="16" t="s">
        <v>54</v>
      </c>
      <c r="K7" s="16" t="s">
        <v>55</v>
      </c>
      <c r="L7" s="25">
        <v>97266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3454136</v>
      </c>
      <c r="E8" s="71" t="s">
        <v>293</v>
      </c>
      <c r="F8" s="23">
        <v>40000</v>
      </c>
      <c r="G8" s="23">
        <v>40000</v>
      </c>
      <c r="H8" s="24" t="s">
        <v>189</v>
      </c>
      <c r="I8" s="16" t="s">
        <v>294</v>
      </c>
      <c r="J8" s="16" t="s">
        <v>54</v>
      </c>
      <c r="K8" s="16" t="s">
        <v>55</v>
      </c>
      <c r="L8" s="25">
        <v>97265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3454137</v>
      </c>
      <c r="E9" s="71" t="s">
        <v>283</v>
      </c>
      <c r="F9" s="23">
        <v>40000</v>
      </c>
      <c r="G9" s="23">
        <v>40000</v>
      </c>
      <c r="H9" s="24" t="s">
        <v>77</v>
      </c>
      <c r="I9" s="16" t="s">
        <v>284</v>
      </c>
      <c r="J9" s="16" t="s">
        <v>54</v>
      </c>
      <c r="K9" s="16" t="s">
        <v>55</v>
      </c>
      <c r="L9" s="25">
        <v>97264</v>
      </c>
      <c r="M9" s="15" t="s">
        <v>164</v>
      </c>
      <c r="N9" s="16" t="s">
        <v>23</v>
      </c>
    </row>
    <row r="10" spans="1:14" x14ac:dyDescent="0.25">
      <c r="A10" s="16"/>
      <c r="B10" s="16"/>
      <c r="C10" s="16"/>
      <c r="D10" s="16"/>
      <c r="E10" s="71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71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627</v>
      </c>
      <c r="B12" s="184"/>
      <c r="C12" s="184"/>
      <c r="D12" s="184"/>
      <c r="E12" s="185"/>
      <c r="F12" s="23">
        <f>SUM(F4:F11)</f>
        <v>265000</v>
      </c>
      <c r="G12" s="23">
        <f>SUM(G4:G11)</f>
        <v>265000</v>
      </c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71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71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133</v>
      </c>
      <c r="B15" s="184"/>
      <c r="C15" s="184"/>
      <c r="D15" s="184"/>
      <c r="E15" s="185"/>
      <c r="F15" s="8">
        <f>SUM(F13:F14)</f>
        <v>0</v>
      </c>
      <c r="G15" s="8">
        <f>SUM(G13:G14)</f>
        <v>0</v>
      </c>
      <c r="H15" s="16"/>
      <c r="I15" s="16"/>
      <c r="J15" s="16"/>
      <c r="K15" s="16"/>
      <c r="L15" s="25"/>
      <c r="M15" s="15"/>
      <c r="N15" s="16"/>
    </row>
    <row r="16" spans="1:14" ht="16.5" thickBot="1" x14ac:dyDescent="0.3">
      <c r="A16" s="187" t="s">
        <v>628</v>
      </c>
      <c r="B16" s="188"/>
      <c r="C16" s="188"/>
      <c r="D16" s="188"/>
      <c r="E16" s="188"/>
      <c r="F16" s="8"/>
      <c r="G16" s="8">
        <f>G12+G15</f>
        <v>265000</v>
      </c>
      <c r="H16" s="24"/>
      <c r="I16" s="16"/>
      <c r="J16" s="16"/>
      <c r="K16" s="16"/>
      <c r="L16" s="14"/>
      <c r="M16" s="15"/>
      <c r="N16" s="16"/>
    </row>
    <row r="17" spans="1:14" ht="15.75" x14ac:dyDescent="0.25">
      <c r="A17" s="5"/>
      <c r="B17" s="6"/>
      <c r="C17" s="182" t="s">
        <v>11</v>
      </c>
      <c r="D17" s="182"/>
      <c r="E17" s="70"/>
      <c r="F17" s="12"/>
      <c r="G17" s="7">
        <f>G3-G16</f>
        <v>4223836</v>
      </c>
      <c r="H17" s="15"/>
      <c r="I17" s="15"/>
      <c r="J17" s="16"/>
      <c r="K17" s="15"/>
      <c r="L17" s="14"/>
      <c r="M17" s="15"/>
      <c r="N17" s="16"/>
    </row>
    <row r="18" spans="1:14" x14ac:dyDescent="0.25">
      <c r="A18" s="2"/>
      <c r="B18" s="2"/>
      <c r="C18" s="2"/>
      <c r="D18" s="2"/>
      <c r="E18" s="2" t="s">
        <v>12</v>
      </c>
      <c r="F18" s="13"/>
      <c r="G18" s="13"/>
      <c r="H18" s="13"/>
      <c r="I18" s="13"/>
      <c r="J18" s="16" t="s">
        <v>7</v>
      </c>
      <c r="K18" s="13"/>
      <c r="L18" s="27"/>
      <c r="M18" s="27"/>
      <c r="N18" s="2"/>
    </row>
    <row r="19" spans="1:14" x14ac:dyDescent="0.25">
      <c r="A19" s="2" t="s">
        <v>16</v>
      </c>
      <c r="B19" s="2"/>
      <c r="C19" s="2"/>
      <c r="D19" s="2"/>
      <c r="E19" s="2"/>
      <c r="F19" s="13" t="s">
        <v>17</v>
      </c>
      <c r="G19" s="28"/>
      <c r="H19" s="13"/>
      <c r="I19" s="13"/>
      <c r="J19" s="16"/>
      <c r="K19" s="13"/>
      <c r="L19" s="2"/>
      <c r="M19" s="27"/>
      <c r="N19" s="2"/>
    </row>
    <row r="20" spans="1:14" x14ac:dyDescent="0.25">
      <c r="A20" s="2" t="s">
        <v>18</v>
      </c>
      <c r="B20" s="2"/>
      <c r="C20" s="2"/>
      <c r="D20" s="2"/>
      <c r="E20" s="2"/>
      <c r="F20" s="13" t="s">
        <v>18</v>
      </c>
      <c r="G20" s="28"/>
      <c r="H20" s="13"/>
      <c r="I20" s="13" t="s">
        <v>116</v>
      </c>
      <c r="J20" s="15"/>
      <c r="K20" s="13"/>
      <c r="L20" s="2"/>
      <c r="M20" s="27"/>
      <c r="N20" s="2"/>
    </row>
    <row r="21" spans="1:14" x14ac:dyDescent="0.25">
      <c r="A21" s="2" t="s">
        <v>19</v>
      </c>
      <c r="B21" s="2"/>
      <c r="C21" s="2"/>
      <c r="D21" s="2"/>
      <c r="E21" s="2"/>
      <c r="F21" s="13" t="s">
        <v>352</v>
      </c>
      <c r="G21" s="28"/>
      <c r="H21" s="13"/>
      <c r="I21" s="13"/>
      <c r="J21" s="13"/>
      <c r="K21" s="13"/>
      <c r="L21" s="2"/>
      <c r="M21" s="2"/>
      <c r="N21" s="2"/>
    </row>
  </sheetData>
  <mergeCells count="6">
    <mergeCell ref="C17:D17"/>
    <mergeCell ref="A1:J1"/>
    <mergeCell ref="C3:D3"/>
    <mergeCell ref="A12:E12"/>
    <mergeCell ref="A15:E15"/>
    <mergeCell ref="A16:E16"/>
  </mergeCells>
  <pageMargins left="0.7" right="0.7" top="0.75" bottom="0.75" header="0.3" footer="0.3"/>
  <pageSetup scale="69" orientation="landscape" horizontalDpi="4294967293" verticalDpi="4294967293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K7" sqref="K7"/>
    </sheetView>
  </sheetViews>
  <sheetFormatPr defaultRowHeight="15" x14ac:dyDescent="0.25"/>
  <cols>
    <col min="1" max="1" width="5.5703125" customWidth="1"/>
    <col min="2" max="2" width="14.7109375" customWidth="1"/>
    <col min="3" max="3" width="13.7109375" customWidth="1"/>
    <col min="4" max="4" width="9.42578125" customWidth="1"/>
    <col min="5" max="5" width="12.42578125" customWidth="1"/>
    <col min="7" max="7" width="12.85546875" customWidth="1"/>
    <col min="8" max="8" width="11.42578125" customWidth="1"/>
    <col min="9" max="9" width="13.28515625" customWidth="1"/>
    <col min="11" max="11" width="13.140625" customWidth="1"/>
    <col min="12" max="12" width="8.5703125" customWidth="1"/>
    <col min="13" max="13" width="11.5703125" customWidth="1"/>
    <col min="14" max="14" width="13.5703125" customWidth="1"/>
  </cols>
  <sheetData>
    <row r="1" spans="1:14" ht="15.75" x14ac:dyDescent="0.25">
      <c r="A1" s="183" t="s">
        <v>655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2"/>
      <c r="F3" s="22"/>
      <c r="G3" s="22">
        <v>4223836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26</v>
      </c>
      <c r="C4" s="16" t="s">
        <v>14</v>
      </c>
      <c r="D4" s="16">
        <v>3454157</v>
      </c>
      <c r="E4" s="71" t="s">
        <v>445</v>
      </c>
      <c r="F4" s="23">
        <v>33000</v>
      </c>
      <c r="G4" s="23">
        <v>33000</v>
      </c>
      <c r="H4" s="24" t="s">
        <v>446</v>
      </c>
      <c r="I4" s="16" t="s">
        <v>664</v>
      </c>
      <c r="J4" s="16" t="s">
        <v>24</v>
      </c>
      <c r="K4" s="16" t="s">
        <v>25</v>
      </c>
      <c r="L4" s="25">
        <v>97277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26</v>
      </c>
      <c r="C5" s="16" t="s">
        <v>14</v>
      </c>
      <c r="D5" s="16">
        <v>3454158</v>
      </c>
      <c r="E5" s="71" t="s">
        <v>661</v>
      </c>
      <c r="F5" s="23">
        <v>33000</v>
      </c>
      <c r="G5" s="23">
        <v>33000</v>
      </c>
      <c r="H5" s="24" t="s">
        <v>52</v>
      </c>
      <c r="I5" s="16" t="s">
        <v>665</v>
      </c>
      <c r="J5" s="16" t="s">
        <v>24</v>
      </c>
      <c r="K5" s="16" t="s">
        <v>25</v>
      </c>
      <c r="L5" s="25">
        <v>97276</v>
      </c>
      <c r="M5" s="15" t="s">
        <v>164</v>
      </c>
      <c r="N5" s="16" t="s">
        <v>23</v>
      </c>
    </row>
    <row r="6" spans="1:14" x14ac:dyDescent="0.25">
      <c r="A6" s="16">
        <f t="shared" ref="A6:A10" si="0">A5+1</f>
        <v>3</v>
      </c>
      <c r="B6" s="16" t="s">
        <v>662</v>
      </c>
      <c r="C6" s="16" t="s">
        <v>14</v>
      </c>
      <c r="D6" s="16">
        <v>3454154</v>
      </c>
      <c r="E6" s="71" t="s">
        <v>666</v>
      </c>
      <c r="F6" s="23">
        <v>38000</v>
      </c>
      <c r="G6" s="23">
        <v>38000</v>
      </c>
      <c r="H6" s="24" t="s">
        <v>134</v>
      </c>
      <c r="I6" s="16" t="s">
        <v>667</v>
      </c>
      <c r="J6" s="16" t="s">
        <v>100</v>
      </c>
      <c r="K6" s="16" t="s">
        <v>242</v>
      </c>
      <c r="L6" s="25">
        <v>97273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662</v>
      </c>
      <c r="C7" s="16" t="s">
        <v>14</v>
      </c>
      <c r="D7" s="16">
        <v>3454174</v>
      </c>
      <c r="E7" s="71" t="s">
        <v>668</v>
      </c>
      <c r="F7" s="23">
        <v>40000</v>
      </c>
      <c r="G7" s="23">
        <v>40000</v>
      </c>
      <c r="H7" s="24" t="s">
        <v>669</v>
      </c>
      <c r="I7" s="16" t="s">
        <v>670</v>
      </c>
      <c r="J7" s="16" t="s">
        <v>100</v>
      </c>
      <c r="K7" s="16" t="s">
        <v>242</v>
      </c>
      <c r="L7" s="25">
        <v>97274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663</v>
      </c>
      <c r="C8" s="16" t="s">
        <v>14</v>
      </c>
      <c r="D8" s="16">
        <v>3454162</v>
      </c>
      <c r="E8" s="71" t="s">
        <v>672</v>
      </c>
      <c r="F8" s="23">
        <v>60000</v>
      </c>
      <c r="G8" s="23">
        <v>60000</v>
      </c>
      <c r="H8" s="24" t="s">
        <v>459</v>
      </c>
      <c r="I8" s="16" t="s">
        <v>673</v>
      </c>
      <c r="J8" s="16" t="s">
        <v>533</v>
      </c>
      <c r="K8" s="16" t="s">
        <v>671</v>
      </c>
      <c r="L8" s="25">
        <v>97271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663</v>
      </c>
      <c r="C9" s="16" t="s">
        <v>14</v>
      </c>
      <c r="D9" s="16">
        <v>3454164</v>
      </c>
      <c r="E9" s="71" t="s">
        <v>590</v>
      </c>
      <c r="F9" s="23">
        <v>52000</v>
      </c>
      <c r="G9" s="23">
        <v>52000</v>
      </c>
      <c r="H9" s="24" t="s">
        <v>139</v>
      </c>
      <c r="I9" s="16" t="s">
        <v>592</v>
      </c>
      <c r="J9" s="16" t="s">
        <v>533</v>
      </c>
      <c r="K9" s="16" t="s">
        <v>671</v>
      </c>
      <c r="L9" s="25">
        <v>97272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663</v>
      </c>
      <c r="C10" s="16" t="s">
        <v>14</v>
      </c>
      <c r="D10" s="16">
        <v>3454165</v>
      </c>
      <c r="E10" s="71" t="s">
        <v>674</v>
      </c>
      <c r="F10" s="23">
        <v>60000</v>
      </c>
      <c r="G10" s="23">
        <v>60000</v>
      </c>
      <c r="H10" s="24" t="s">
        <v>675</v>
      </c>
      <c r="I10" s="16" t="s">
        <v>676</v>
      </c>
      <c r="J10" s="16" t="s">
        <v>533</v>
      </c>
      <c r="K10" s="16" t="s">
        <v>671</v>
      </c>
      <c r="L10" s="25">
        <v>97270</v>
      </c>
      <c r="M10" s="15" t="s">
        <v>164</v>
      </c>
      <c r="N10" s="16" t="s">
        <v>23</v>
      </c>
    </row>
    <row r="11" spans="1:14" x14ac:dyDescent="0.25">
      <c r="A11" s="16">
        <f>A10+1</f>
        <v>8</v>
      </c>
      <c r="B11" s="16" t="s">
        <v>195</v>
      </c>
      <c r="C11" s="16" t="s">
        <v>14</v>
      </c>
      <c r="D11" s="16">
        <v>3454152</v>
      </c>
      <c r="E11" s="71" t="s">
        <v>473</v>
      </c>
      <c r="F11" s="23">
        <v>33000</v>
      </c>
      <c r="G11" s="23">
        <v>33000</v>
      </c>
      <c r="H11" s="24" t="s">
        <v>493</v>
      </c>
      <c r="I11" s="16" t="s">
        <v>474</v>
      </c>
      <c r="J11" s="16" t="s">
        <v>160</v>
      </c>
      <c r="K11" s="16" t="s">
        <v>211</v>
      </c>
      <c r="L11" s="25">
        <v>97275</v>
      </c>
      <c r="M11" s="15" t="s">
        <v>164</v>
      </c>
      <c r="N11" s="16" t="s">
        <v>23</v>
      </c>
    </row>
    <row r="12" spans="1:14" x14ac:dyDescent="0.25">
      <c r="A12" s="16">
        <f>A11+1</f>
        <v>9</v>
      </c>
      <c r="B12" s="16" t="s">
        <v>195</v>
      </c>
      <c r="C12" s="16" t="s">
        <v>14</v>
      </c>
      <c r="D12" s="16">
        <v>3454153</v>
      </c>
      <c r="E12" s="71" t="s">
        <v>680</v>
      </c>
      <c r="F12" s="23">
        <v>33000</v>
      </c>
      <c r="G12" s="23">
        <v>33000</v>
      </c>
      <c r="H12" s="24" t="s">
        <v>54</v>
      </c>
      <c r="I12" s="16" t="s">
        <v>681</v>
      </c>
      <c r="J12" s="16" t="s">
        <v>160</v>
      </c>
      <c r="K12" s="16" t="s">
        <v>211</v>
      </c>
      <c r="L12" s="25">
        <v>97278</v>
      </c>
      <c r="M12" s="15" t="s">
        <v>164</v>
      </c>
      <c r="N12" s="16" t="s">
        <v>23</v>
      </c>
    </row>
    <row r="13" spans="1:14" x14ac:dyDescent="0.25">
      <c r="A13" s="16"/>
      <c r="B13" s="16"/>
      <c r="C13" s="16"/>
      <c r="D13" s="16"/>
      <c r="E13" s="71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71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620</v>
      </c>
      <c r="B15" s="184"/>
      <c r="C15" s="184"/>
      <c r="D15" s="184"/>
      <c r="E15" s="185"/>
      <c r="F15" s="23">
        <f>SUM(F4:F14)</f>
        <v>382000</v>
      </c>
      <c r="G15" s="23">
        <f>SUM(G4:G14)</f>
        <v>382000</v>
      </c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71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71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133</v>
      </c>
      <c r="B18" s="184"/>
      <c r="C18" s="184"/>
      <c r="D18" s="184"/>
      <c r="E18" s="185"/>
      <c r="F18" s="8">
        <f>SUM(F16:F17)</f>
        <v>0</v>
      </c>
      <c r="G18" s="8">
        <f>SUM(G16:G17)</f>
        <v>0</v>
      </c>
      <c r="H18" s="16"/>
      <c r="I18" s="16"/>
      <c r="J18" s="16"/>
      <c r="K18" s="16"/>
      <c r="L18" s="25"/>
      <c r="M18" s="15"/>
      <c r="N18" s="16"/>
    </row>
    <row r="19" spans="1:14" ht="16.5" thickBot="1" x14ac:dyDescent="0.3">
      <c r="A19" s="187" t="s">
        <v>677</v>
      </c>
      <c r="B19" s="188"/>
      <c r="C19" s="188"/>
      <c r="D19" s="188"/>
      <c r="E19" s="188"/>
      <c r="F19" s="8"/>
      <c r="G19" s="8">
        <f>G15+G18</f>
        <v>382000</v>
      </c>
      <c r="H19" s="24"/>
      <c r="I19" s="16"/>
      <c r="J19" s="16"/>
      <c r="K19" s="16"/>
      <c r="L19" s="14"/>
      <c r="M19" s="15"/>
      <c r="N19" s="16"/>
    </row>
    <row r="20" spans="1:14" ht="15.75" x14ac:dyDescent="0.25">
      <c r="A20" s="5"/>
      <c r="B20" s="6"/>
      <c r="C20" s="182" t="s">
        <v>11</v>
      </c>
      <c r="D20" s="182"/>
      <c r="E20" s="70"/>
      <c r="F20" s="12"/>
      <c r="G20" s="7">
        <f>G3-G19</f>
        <v>3841836</v>
      </c>
      <c r="H20" s="15"/>
      <c r="I20" s="15"/>
      <c r="J20" s="16"/>
      <c r="K20" s="15"/>
      <c r="L20" s="14"/>
      <c r="M20" s="15"/>
      <c r="N20" s="16"/>
    </row>
    <row r="21" spans="1:14" x14ac:dyDescent="0.25">
      <c r="A21" s="2"/>
      <c r="B21" s="2"/>
      <c r="C21" s="2"/>
      <c r="D21" s="2"/>
      <c r="E21" s="2" t="s">
        <v>12</v>
      </c>
      <c r="F21" s="13"/>
      <c r="G21" s="13"/>
      <c r="H21" s="13"/>
      <c r="I21" s="13"/>
      <c r="J21" s="16" t="s">
        <v>7</v>
      </c>
      <c r="K21" s="13"/>
      <c r="L21" s="27"/>
      <c r="M21" s="27"/>
      <c r="N21" s="2"/>
    </row>
    <row r="22" spans="1:14" x14ac:dyDescent="0.25">
      <c r="A22" s="2" t="s">
        <v>16</v>
      </c>
      <c r="B22" s="2"/>
      <c r="C22" s="2"/>
      <c r="D22" s="2"/>
      <c r="E22" s="2"/>
      <c r="F22" s="13" t="s">
        <v>17</v>
      </c>
      <c r="G22" s="28"/>
      <c r="H22" s="13"/>
      <c r="I22" s="13"/>
      <c r="J22" s="16"/>
      <c r="K22" s="13"/>
      <c r="L22" s="2"/>
      <c r="M22" s="27"/>
      <c r="N22" s="2"/>
    </row>
    <row r="23" spans="1:14" x14ac:dyDescent="0.25">
      <c r="A23" s="2" t="s">
        <v>18</v>
      </c>
      <c r="B23" s="2"/>
      <c r="C23" s="2"/>
      <c r="D23" s="2"/>
      <c r="E23" s="2"/>
      <c r="F23" s="13" t="s">
        <v>18</v>
      </c>
      <c r="G23" s="28"/>
      <c r="H23" s="13"/>
      <c r="I23" s="13" t="s">
        <v>116</v>
      </c>
      <c r="J23" s="15"/>
      <c r="K23" s="13"/>
      <c r="L23" s="2"/>
      <c r="M23" s="27"/>
      <c r="N23" s="2"/>
    </row>
    <row r="24" spans="1:14" x14ac:dyDescent="0.25">
      <c r="A24" s="2" t="s">
        <v>19</v>
      </c>
      <c r="B24" s="2"/>
      <c r="C24" s="2"/>
      <c r="D24" s="2"/>
      <c r="E24" s="2"/>
      <c r="F24" s="13" t="s">
        <v>352</v>
      </c>
      <c r="G24" s="28"/>
      <c r="H24" s="13"/>
      <c r="I24" s="13"/>
      <c r="J24" s="13"/>
      <c r="K24" s="13"/>
      <c r="L24" s="2"/>
      <c r="M24" s="2"/>
      <c r="N24" s="2"/>
    </row>
  </sheetData>
  <mergeCells count="6">
    <mergeCell ref="C20:D20"/>
    <mergeCell ref="A1:J1"/>
    <mergeCell ref="C3:D3"/>
    <mergeCell ref="A15:E15"/>
    <mergeCell ref="A18:E18"/>
    <mergeCell ref="A19:E19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86" zoomScaleNormal="130" workbookViewId="0">
      <selection activeCell="I7" sqref="I7"/>
    </sheetView>
  </sheetViews>
  <sheetFormatPr defaultRowHeight="15" x14ac:dyDescent="0.25"/>
  <cols>
    <col min="1" max="1" width="5.5703125" customWidth="1"/>
    <col min="2" max="2" width="12.5703125" customWidth="1"/>
    <col min="3" max="3" width="13.5703125" customWidth="1"/>
    <col min="4" max="4" width="10.140625" customWidth="1"/>
    <col min="5" max="5" width="11.5703125" customWidth="1"/>
    <col min="6" max="6" width="9.42578125" customWidth="1"/>
    <col min="7" max="7" width="13.140625" customWidth="1"/>
    <col min="8" max="8" width="10.5703125" customWidth="1"/>
    <col min="9" max="9" width="13.42578125" customWidth="1"/>
    <col min="10" max="10" width="10" customWidth="1"/>
    <col min="11" max="11" width="13.5703125" customWidth="1"/>
    <col min="12" max="12" width="12.140625" customWidth="1"/>
    <col min="13" max="13" width="15.85546875" customWidth="1"/>
    <col min="14" max="14" width="14.85546875" customWidth="1"/>
  </cols>
  <sheetData>
    <row r="1" spans="1:14" ht="15.75" x14ac:dyDescent="0.25">
      <c r="A1" s="183" t="s">
        <v>693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72"/>
      <c r="F3" s="22"/>
      <c r="G3" s="22">
        <v>3841836</v>
      </c>
      <c r="H3" s="15"/>
      <c r="I3" s="15"/>
      <c r="J3" s="15"/>
      <c r="K3" s="15"/>
      <c r="L3" s="14" t="s">
        <v>7</v>
      </c>
      <c r="M3" s="15"/>
      <c r="N3" s="15"/>
    </row>
    <row r="4" spans="1:14" ht="30" x14ac:dyDescent="0.25">
      <c r="A4" s="16">
        <v>1</v>
      </c>
      <c r="B4" s="16" t="s">
        <v>83</v>
      </c>
      <c r="C4" s="16" t="s">
        <v>14</v>
      </c>
      <c r="D4" s="16">
        <v>3453089</v>
      </c>
      <c r="E4" s="71" t="s">
        <v>44</v>
      </c>
      <c r="F4" s="23">
        <v>45000</v>
      </c>
      <c r="G4" s="23">
        <v>45000</v>
      </c>
      <c r="H4" s="24" t="s">
        <v>43</v>
      </c>
      <c r="I4" s="16" t="s">
        <v>684</v>
      </c>
      <c r="J4" s="16" t="s">
        <v>90</v>
      </c>
      <c r="K4" s="16" t="s">
        <v>91</v>
      </c>
      <c r="L4" s="25">
        <v>97280</v>
      </c>
      <c r="M4" s="15" t="s">
        <v>207</v>
      </c>
      <c r="N4" s="16" t="s">
        <v>85</v>
      </c>
    </row>
    <row r="5" spans="1:14" ht="30" x14ac:dyDescent="0.25">
      <c r="A5" s="16">
        <f>A4+1</f>
        <v>2</v>
      </c>
      <c r="B5" s="16" t="s">
        <v>83</v>
      </c>
      <c r="C5" s="16" t="s">
        <v>14</v>
      </c>
      <c r="D5" s="16">
        <v>3454090</v>
      </c>
      <c r="E5" s="71" t="s">
        <v>682</v>
      </c>
      <c r="F5" s="23">
        <v>45000</v>
      </c>
      <c r="G5" s="23">
        <v>45000</v>
      </c>
      <c r="H5" s="24" t="s">
        <v>43</v>
      </c>
      <c r="I5" s="16" t="s">
        <v>42</v>
      </c>
      <c r="J5" s="16" t="s">
        <v>90</v>
      </c>
      <c r="K5" s="16" t="s">
        <v>91</v>
      </c>
      <c r="L5" s="25">
        <v>97279</v>
      </c>
      <c r="M5" s="15" t="s">
        <v>207</v>
      </c>
      <c r="N5" s="16" t="s">
        <v>85</v>
      </c>
    </row>
    <row r="6" spans="1:14" x14ac:dyDescent="0.25">
      <c r="A6" s="16">
        <f t="shared" ref="A6:A12" si="0">A5+1</f>
        <v>3</v>
      </c>
      <c r="B6" s="16" t="s">
        <v>531</v>
      </c>
      <c r="C6" s="16" t="s">
        <v>14</v>
      </c>
      <c r="D6" s="16">
        <v>3454168</v>
      </c>
      <c r="E6" s="71" t="s">
        <v>532</v>
      </c>
      <c r="F6" s="23">
        <v>60000</v>
      </c>
      <c r="G6" s="23">
        <v>60000</v>
      </c>
      <c r="H6" s="24" t="s">
        <v>535</v>
      </c>
      <c r="I6" s="16" t="s">
        <v>536</v>
      </c>
      <c r="J6" s="16" t="s">
        <v>533</v>
      </c>
      <c r="K6" s="16" t="s">
        <v>671</v>
      </c>
      <c r="L6" s="25">
        <v>97282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240</v>
      </c>
      <c r="C7" s="16" t="s">
        <v>14</v>
      </c>
      <c r="D7" s="16">
        <v>3454155</v>
      </c>
      <c r="E7" s="71" t="s">
        <v>245</v>
      </c>
      <c r="F7" s="23">
        <v>40000</v>
      </c>
      <c r="G7" s="23">
        <v>40000</v>
      </c>
      <c r="H7" s="24" t="s">
        <v>493</v>
      </c>
      <c r="I7" s="16" t="s">
        <v>683</v>
      </c>
      <c r="J7" s="16" t="s">
        <v>100</v>
      </c>
      <c r="K7" s="16" t="s">
        <v>242</v>
      </c>
      <c r="L7" s="25">
        <v>97281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685</v>
      </c>
      <c r="C8" s="16" t="s">
        <v>14</v>
      </c>
      <c r="D8" s="16">
        <v>3454186</v>
      </c>
      <c r="E8" s="71" t="s">
        <v>113</v>
      </c>
      <c r="F8" s="23">
        <v>40000</v>
      </c>
      <c r="G8" s="23">
        <v>40000</v>
      </c>
      <c r="H8" s="24" t="s">
        <v>114</v>
      </c>
      <c r="I8" s="16" t="s">
        <v>697</v>
      </c>
      <c r="J8" s="16" t="s">
        <v>686</v>
      </c>
      <c r="K8" s="16" t="s">
        <v>696</v>
      </c>
      <c r="L8" s="25">
        <v>97887</v>
      </c>
      <c r="M8" s="15" t="s">
        <v>164</v>
      </c>
      <c r="N8" s="16" t="s">
        <v>23</v>
      </c>
    </row>
    <row r="9" spans="1:14" ht="30" x14ac:dyDescent="0.25">
      <c r="A9" s="16">
        <f t="shared" si="0"/>
        <v>6</v>
      </c>
      <c r="B9" s="16" t="s">
        <v>687</v>
      </c>
      <c r="C9" s="16" t="s">
        <v>14</v>
      </c>
      <c r="D9" s="16">
        <v>3454183</v>
      </c>
      <c r="E9" s="71" t="s">
        <v>688</v>
      </c>
      <c r="F9" s="23">
        <v>45000</v>
      </c>
      <c r="G9" s="23">
        <v>45000</v>
      </c>
      <c r="H9" s="24" t="s">
        <v>152</v>
      </c>
      <c r="I9" s="16" t="s">
        <v>694</v>
      </c>
      <c r="J9" s="16" t="s">
        <v>90</v>
      </c>
      <c r="K9" s="16" t="s">
        <v>91</v>
      </c>
      <c r="L9" s="25">
        <v>97283</v>
      </c>
      <c r="M9" s="15" t="s">
        <v>207</v>
      </c>
      <c r="N9" s="16" t="s">
        <v>85</v>
      </c>
    </row>
    <row r="10" spans="1:14" x14ac:dyDescent="0.25">
      <c r="A10" s="16">
        <f t="shared" si="0"/>
        <v>7</v>
      </c>
      <c r="B10" s="16" t="s">
        <v>45</v>
      </c>
      <c r="C10" s="16" t="s">
        <v>14</v>
      </c>
      <c r="D10" s="16">
        <v>3454197</v>
      </c>
      <c r="E10" s="71" t="s">
        <v>689</v>
      </c>
      <c r="F10" s="23">
        <v>45000</v>
      </c>
      <c r="G10" s="23">
        <v>45000</v>
      </c>
      <c r="H10" s="24" t="s">
        <v>38</v>
      </c>
      <c r="I10" s="16" t="s">
        <v>695</v>
      </c>
      <c r="J10" s="16" t="s">
        <v>90</v>
      </c>
      <c r="K10" s="16" t="s">
        <v>91</v>
      </c>
      <c r="L10" s="25">
        <v>97284</v>
      </c>
      <c r="M10" s="15" t="s">
        <v>164</v>
      </c>
      <c r="N10" s="16" t="s">
        <v>23</v>
      </c>
    </row>
    <row r="11" spans="1:14" ht="30" x14ac:dyDescent="0.25">
      <c r="A11" s="16">
        <f t="shared" si="0"/>
        <v>8</v>
      </c>
      <c r="B11" s="16" t="s">
        <v>690</v>
      </c>
      <c r="C11" s="16" t="s">
        <v>14</v>
      </c>
      <c r="D11" s="16">
        <v>3454189</v>
      </c>
      <c r="E11" s="71" t="s">
        <v>262</v>
      </c>
      <c r="F11" s="23">
        <v>33000</v>
      </c>
      <c r="G11" s="23">
        <v>33000</v>
      </c>
      <c r="H11" s="24" t="s">
        <v>404</v>
      </c>
      <c r="I11" s="16" t="s">
        <v>652</v>
      </c>
      <c r="J11" s="16" t="s">
        <v>90</v>
      </c>
      <c r="K11" s="16" t="s">
        <v>91</v>
      </c>
      <c r="L11" s="25">
        <v>97285</v>
      </c>
      <c r="M11" s="15" t="s">
        <v>207</v>
      </c>
      <c r="N11" s="16" t="s">
        <v>85</v>
      </c>
    </row>
    <row r="12" spans="1:14" x14ac:dyDescent="0.25">
      <c r="A12" s="16">
        <f t="shared" si="0"/>
        <v>9</v>
      </c>
      <c r="B12" s="16" t="s">
        <v>691</v>
      </c>
      <c r="C12" s="16" t="s">
        <v>14</v>
      </c>
      <c r="D12" s="16">
        <v>3454304</v>
      </c>
      <c r="E12" s="71" t="s">
        <v>692</v>
      </c>
      <c r="F12" s="23">
        <v>36000</v>
      </c>
      <c r="G12" s="23">
        <v>36000</v>
      </c>
      <c r="H12" s="24" t="s">
        <v>459</v>
      </c>
      <c r="I12" s="16" t="s">
        <v>673</v>
      </c>
      <c r="J12" s="16" t="s">
        <v>308</v>
      </c>
      <c r="K12" s="16" t="s">
        <v>315</v>
      </c>
      <c r="L12" s="25">
        <v>97886</v>
      </c>
      <c r="M12" s="15" t="s">
        <v>164</v>
      </c>
      <c r="N12" s="16" t="s">
        <v>23</v>
      </c>
    </row>
    <row r="13" spans="1:14" x14ac:dyDescent="0.25">
      <c r="A13" s="16"/>
      <c r="B13" s="16"/>
      <c r="C13" s="16"/>
      <c r="D13" s="16"/>
      <c r="E13" s="71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71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620</v>
      </c>
      <c r="B15" s="184"/>
      <c r="C15" s="184"/>
      <c r="D15" s="184"/>
      <c r="E15" s="185"/>
      <c r="F15" s="23">
        <f>SUM(F4:F14)</f>
        <v>389000</v>
      </c>
      <c r="G15" s="23">
        <f>SUM(G4:G14)</f>
        <v>389000</v>
      </c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71"/>
      <c r="F16" s="23"/>
      <c r="G16" s="23"/>
      <c r="H16" s="24"/>
      <c r="I16" s="16"/>
      <c r="J16" s="16"/>
      <c r="K16" s="16"/>
      <c r="L16" s="25"/>
      <c r="M16" s="15"/>
      <c r="N16" s="16"/>
    </row>
    <row r="17" spans="1:14" ht="15.75" x14ac:dyDescent="0.25">
      <c r="A17" s="183" t="s">
        <v>133</v>
      </c>
      <c r="B17" s="184"/>
      <c r="C17" s="184"/>
      <c r="D17" s="184"/>
      <c r="E17" s="185"/>
      <c r="F17" s="8">
        <f>SUM(F16:F16)</f>
        <v>0</v>
      </c>
      <c r="G17" s="8">
        <f>SUM(G16:G16)</f>
        <v>0</v>
      </c>
      <c r="H17" s="16"/>
      <c r="I17" s="16"/>
      <c r="J17" s="16"/>
      <c r="K17" s="16"/>
      <c r="L17" s="25"/>
      <c r="M17" s="15"/>
      <c r="N17" s="16"/>
    </row>
    <row r="18" spans="1:14" ht="16.5" thickBot="1" x14ac:dyDescent="0.3">
      <c r="A18" s="201" t="s">
        <v>619</v>
      </c>
      <c r="B18" s="199"/>
      <c r="C18" s="199"/>
      <c r="D18" s="199"/>
      <c r="E18" s="200"/>
      <c r="F18" s="8"/>
      <c r="G18" s="8">
        <f>G15+G17</f>
        <v>389000</v>
      </c>
      <c r="H18" s="24"/>
      <c r="I18" s="16"/>
      <c r="J18" s="16"/>
      <c r="K18" s="16"/>
      <c r="L18" s="14"/>
      <c r="M18" s="15"/>
      <c r="N18" s="16"/>
    </row>
    <row r="19" spans="1:14" ht="15.6" customHeight="1" x14ac:dyDescent="0.25">
      <c r="A19" s="5"/>
      <c r="B19" s="6"/>
      <c r="C19" s="198" t="s">
        <v>11</v>
      </c>
      <c r="D19" s="198"/>
      <c r="E19" s="70"/>
      <c r="F19" s="12"/>
      <c r="G19" s="7">
        <f>G3-G18</f>
        <v>3452836</v>
      </c>
      <c r="H19" s="15"/>
      <c r="I19" s="15"/>
      <c r="J19" s="16"/>
      <c r="K19" s="15"/>
      <c r="L19" s="14"/>
      <c r="M19" s="15"/>
      <c r="N19" s="16"/>
    </row>
    <row r="20" spans="1:14" x14ac:dyDescent="0.25">
      <c r="A20" s="2"/>
      <c r="B20" s="2"/>
      <c r="C20" s="2"/>
      <c r="D20" s="2"/>
      <c r="E20" s="2" t="s">
        <v>12</v>
      </c>
      <c r="F20" s="13"/>
      <c r="G20" s="13"/>
      <c r="H20" s="13"/>
      <c r="I20" s="13"/>
      <c r="J20" s="16" t="s">
        <v>7</v>
      </c>
      <c r="K20" s="13"/>
      <c r="L20" s="27"/>
      <c r="M20" s="27"/>
      <c r="N20" s="2"/>
    </row>
    <row r="21" spans="1:14" x14ac:dyDescent="0.25">
      <c r="A21" s="2" t="s">
        <v>16</v>
      </c>
      <c r="B21" s="2"/>
      <c r="C21" s="2"/>
      <c r="D21" s="2"/>
      <c r="E21" s="2"/>
      <c r="F21" s="13" t="s">
        <v>17</v>
      </c>
      <c r="G21" s="28"/>
      <c r="H21" s="13"/>
      <c r="I21" s="13"/>
      <c r="J21" s="16"/>
      <c r="K21" s="13"/>
      <c r="L21" s="2"/>
      <c r="M21" s="27"/>
      <c r="N21" s="2"/>
    </row>
    <row r="22" spans="1:14" x14ac:dyDescent="0.25">
      <c r="A22" s="2" t="s">
        <v>18</v>
      </c>
      <c r="B22" s="2"/>
      <c r="C22" s="2"/>
      <c r="D22" s="2"/>
      <c r="E22" s="2"/>
      <c r="F22" s="13" t="s">
        <v>18</v>
      </c>
      <c r="G22" s="28"/>
      <c r="H22" s="13"/>
      <c r="I22" s="13" t="s">
        <v>116</v>
      </c>
      <c r="J22" s="15"/>
      <c r="K22" s="13"/>
      <c r="L22" s="2"/>
      <c r="M22" s="27"/>
      <c r="N22" s="2"/>
    </row>
    <row r="23" spans="1:14" x14ac:dyDescent="0.25">
      <c r="A23" s="2" t="s">
        <v>19</v>
      </c>
      <c r="B23" s="2"/>
      <c r="C23" s="2"/>
      <c r="D23" s="2"/>
      <c r="E23" s="2"/>
      <c r="F23" s="13" t="s">
        <v>352</v>
      </c>
      <c r="G23" s="28"/>
      <c r="H23" s="13"/>
      <c r="I23" s="13"/>
      <c r="J23" s="13"/>
      <c r="K23" s="13"/>
      <c r="L23" s="2"/>
      <c r="M23" s="2"/>
      <c r="N23" s="2"/>
    </row>
  </sheetData>
  <mergeCells count="6">
    <mergeCell ref="C19:D19"/>
    <mergeCell ref="A1:J1"/>
    <mergeCell ref="C3:D3"/>
    <mergeCell ref="A15:E15"/>
    <mergeCell ref="A17:E17"/>
    <mergeCell ref="A18:E18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opLeftCell="A12" zoomScale="113" zoomScaleNormal="85" workbookViewId="0">
      <selection activeCell="A21" sqref="A21:E21"/>
    </sheetView>
  </sheetViews>
  <sheetFormatPr defaultRowHeight="15" x14ac:dyDescent="0.25"/>
  <cols>
    <col min="1" max="1" width="5.5703125" customWidth="1"/>
    <col min="2" max="2" width="11.140625" customWidth="1"/>
    <col min="3" max="3" width="13" customWidth="1"/>
    <col min="4" max="4" width="10.140625" customWidth="1"/>
    <col min="5" max="5" width="10.85546875" customWidth="1"/>
    <col min="6" max="6" width="9.42578125" customWidth="1"/>
    <col min="7" max="7" width="15.85546875" customWidth="1"/>
    <col min="8" max="8" width="10.5703125" customWidth="1"/>
    <col min="9" max="9" width="13.5703125" customWidth="1"/>
    <col min="10" max="10" width="9.42578125" customWidth="1"/>
    <col min="11" max="11" width="14.28515625" customWidth="1"/>
    <col min="12" max="12" width="10.42578125" customWidth="1"/>
    <col min="13" max="13" width="17.140625" customWidth="1"/>
    <col min="14" max="14" width="12.7109375" customWidth="1"/>
  </cols>
  <sheetData>
    <row r="1" spans="1:14" ht="15.75" x14ac:dyDescent="0.25">
      <c r="A1" s="183" t="s">
        <v>699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5"/>
      <c r="F3" s="22"/>
      <c r="G3" s="22">
        <v>3452836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3454290</v>
      </c>
      <c r="E4" s="74" t="s">
        <v>60</v>
      </c>
      <c r="F4" s="23">
        <v>40000</v>
      </c>
      <c r="G4" s="23">
        <v>40000</v>
      </c>
      <c r="H4" s="24" t="s">
        <v>61</v>
      </c>
      <c r="I4" s="16" t="s">
        <v>440</v>
      </c>
      <c r="J4" s="16" t="s">
        <v>54</v>
      </c>
      <c r="K4" s="25" t="s">
        <v>55</v>
      </c>
      <c r="L4" s="25">
        <v>94002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3454291</v>
      </c>
      <c r="E5" s="74" t="s">
        <v>62</v>
      </c>
      <c r="F5" s="23">
        <v>40000</v>
      </c>
      <c r="G5" s="23">
        <v>40000</v>
      </c>
      <c r="H5" s="24" t="s">
        <v>63</v>
      </c>
      <c r="I5" s="16" t="s">
        <v>64</v>
      </c>
      <c r="J5" s="16" t="s">
        <v>54</v>
      </c>
      <c r="K5" s="16" t="s">
        <v>55</v>
      </c>
      <c r="L5" s="25">
        <v>94003</v>
      </c>
      <c r="M5" s="15" t="s">
        <v>164</v>
      </c>
      <c r="N5" s="16" t="s">
        <v>23</v>
      </c>
    </row>
    <row r="6" spans="1:14" x14ac:dyDescent="0.25">
      <c r="A6" s="16">
        <f t="shared" ref="A6:A15" si="0">A5+1</f>
        <v>3</v>
      </c>
      <c r="B6" s="16" t="s">
        <v>230</v>
      </c>
      <c r="C6" s="16" t="s">
        <v>14</v>
      </c>
      <c r="D6" s="16">
        <v>3454289</v>
      </c>
      <c r="E6" s="74" t="s">
        <v>283</v>
      </c>
      <c r="F6" s="23">
        <v>40000</v>
      </c>
      <c r="G6" s="23">
        <v>40000</v>
      </c>
      <c r="H6" s="24" t="s">
        <v>77</v>
      </c>
      <c r="I6" s="16" t="s">
        <v>704</v>
      </c>
      <c r="J6" s="16" t="s">
        <v>54</v>
      </c>
      <c r="K6" s="16" t="s">
        <v>55</v>
      </c>
      <c r="L6" s="25">
        <v>94007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3454300</v>
      </c>
      <c r="E7" s="74" t="s">
        <v>293</v>
      </c>
      <c r="F7" s="23">
        <v>40000</v>
      </c>
      <c r="G7" s="23">
        <v>40000</v>
      </c>
      <c r="H7" s="24" t="s">
        <v>189</v>
      </c>
      <c r="I7" s="16" t="s">
        <v>294</v>
      </c>
      <c r="J7" s="16" t="s">
        <v>54</v>
      </c>
      <c r="K7" s="16" t="s">
        <v>55</v>
      </c>
      <c r="L7" s="25">
        <v>94010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690</v>
      </c>
      <c r="C8" s="16" t="s">
        <v>14</v>
      </c>
      <c r="D8" s="16">
        <v>3454199</v>
      </c>
      <c r="E8" s="74" t="s">
        <v>586</v>
      </c>
      <c r="F8" s="23">
        <v>33000</v>
      </c>
      <c r="G8" s="23">
        <v>33000</v>
      </c>
      <c r="H8" s="24" t="s">
        <v>58</v>
      </c>
      <c r="I8" s="16" t="s">
        <v>588</v>
      </c>
      <c r="J8" s="16" t="s">
        <v>90</v>
      </c>
      <c r="K8" s="16" t="s">
        <v>712</v>
      </c>
      <c r="L8" s="25">
        <v>94011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690</v>
      </c>
      <c r="C9" s="16" t="s">
        <v>14</v>
      </c>
      <c r="D9" s="16">
        <v>3454200</v>
      </c>
      <c r="E9" s="74" t="s">
        <v>451</v>
      </c>
      <c r="F9" s="23">
        <v>33000</v>
      </c>
      <c r="G9" s="23">
        <v>33000</v>
      </c>
      <c r="H9" s="24" t="s">
        <v>196</v>
      </c>
      <c r="I9" s="16" t="s">
        <v>452</v>
      </c>
      <c r="J9" s="16" t="s">
        <v>90</v>
      </c>
      <c r="K9" s="16" t="s">
        <v>712</v>
      </c>
      <c r="L9" s="25">
        <v>94005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187</v>
      </c>
      <c r="C10" s="16" t="s">
        <v>14</v>
      </c>
      <c r="D10" s="16">
        <v>3454091</v>
      </c>
      <c r="E10" s="74" t="s">
        <v>698</v>
      </c>
      <c r="F10" s="23">
        <v>45000</v>
      </c>
      <c r="G10" s="23">
        <v>45000</v>
      </c>
      <c r="H10" s="24" t="s">
        <v>196</v>
      </c>
      <c r="I10" s="16" t="s">
        <v>452</v>
      </c>
      <c r="J10" s="16" t="s">
        <v>90</v>
      </c>
      <c r="K10" s="16" t="s">
        <v>712</v>
      </c>
      <c r="L10" s="25">
        <v>94004</v>
      </c>
      <c r="M10" s="15" t="s">
        <v>207</v>
      </c>
      <c r="N10" s="16" t="s">
        <v>85</v>
      </c>
    </row>
    <row r="11" spans="1:14" x14ac:dyDescent="0.25">
      <c r="A11" s="16">
        <f t="shared" si="0"/>
        <v>8</v>
      </c>
      <c r="B11" s="16" t="s">
        <v>687</v>
      </c>
      <c r="C11" s="16" t="s">
        <v>14</v>
      </c>
      <c r="D11" s="16">
        <v>3454184</v>
      </c>
      <c r="E11" s="74" t="s">
        <v>382</v>
      </c>
      <c r="F11" s="23">
        <v>45000</v>
      </c>
      <c r="G11" s="23">
        <v>45000</v>
      </c>
      <c r="H11" s="24" t="s">
        <v>705</v>
      </c>
      <c r="I11" s="16" t="s">
        <v>434</v>
      </c>
      <c r="J11" s="16" t="s">
        <v>90</v>
      </c>
      <c r="K11" s="16" t="s">
        <v>712</v>
      </c>
      <c r="L11" s="25">
        <v>94012</v>
      </c>
      <c r="M11" s="15" t="s">
        <v>207</v>
      </c>
      <c r="N11" s="16" t="s">
        <v>85</v>
      </c>
    </row>
    <row r="12" spans="1:14" x14ac:dyDescent="0.25">
      <c r="A12" s="16">
        <f t="shared" si="0"/>
        <v>9</v>
      </c>
      <c r="B12" s="16" t="s">
        <v>687</v>
      </c>
      <c r="C12" s="16" t="s">
        <v>14</v>
      </c>
      <c r="D12" s="16">
        <v>3454190</v>
      </c>
      <c r="E12" s="74" t="s">
        <v>682</v>
      </c>
      <c r="F12" s="23">
        <v>45000</v>
      </c>
      <c r="G12" s="23">
        <v>45000</v>
      </c>
      <c r="H12" s="24" t="s">
        <v>43</v>
      </c>
      <c r="I12" s="16" t="s">
        <v>706</v>
      </c>
      <c r="J12" s="16" t="s">
        <v>90</v>
      </c>
      <c r="K12" s="16" t="s">
        <v>712</v>
      </c>
      <c r="L12" s="25">
        <v>94013</v>
      </c>
      <c r="M12" s="15" t="s">
        <v>700</v>
      </c>
      <c r="N12" s="16" t="s">
        <v>178</v>
      </c>
    </row>
    <row r="13" spans="1:14" x14ac:dyDescent="0.25">
      <c r="A13" s="16">
        <f t="shared" si="0"/>
        <v>10</v>
      </c>
      <c r="B13" s="16" t="s">
        <v>80</v>
      </c>
      <c r="C13" s="16" t="s">
        <v>14</v>
      </c>
      <c r="D13" s="16">
        <v>3454301</v>
      </c>
      <c r="E13" s="74" t="s">
        <v>639</v>
      </c>
      <c r="F13" s="23">
        <v>40000</v>
      </c>
      <c r="G13" s="23">
        <v>40000</v>
      </c>
      <c r="H13" s="24" t="s">
        <v>707</v>
      </c>
      <c r="I13" s="16" t="s">
        <v>708</v>
      </c>
      <c r="J13" s="16" t="s">
        <v>95</v>
      </c>
      <c r="K13" s="16" t="s">
        <v>391</v>
      </c>
      <c r="L13" s="25">
        <v>94001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701</v>
      </c>
      <c r="C14" s="16" t="s">
        <v>14</v>
      </c>
      <c r="D14" s="16">
        <v>3454302</v>
      </c>
      <c r="E14" s="74" t="s">
        <v>702</v>
      </c>
      <c r="F14" s="23">
        <v>50000</v>
      </c>
      <c r="G14" s="23">
        <v>50000</v>
      </c>
      <c r="H14" s="24" t="s">
        <v>123</v>
      </c>
      <c r="I14" s="16" t="s">
        <v>709</v>
      </c>
      <c r="J14" s="16" t="s">
        <v>120</v>
      </c>
      <c r="K14" s="16" t="s">
        <v>121</v>
      </c>
      <c r="L14" s="25">
        <v>94008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701</v>
      </c>
      <c r="C15" s="16" t="s">
        <v>14</v>
      </c>
      <c r="D15" s="16">
        <v>3454303</v>
      </c>
      <c r="E15" s="74" t="s">
        <v>703</v>
      </c>
      <c r="F15" s="23">
        <v>50000</v>
      </c>
      <c r="G15" s="23">
        <v>50000</v>
      </c>
      <c r="H15" s="24" t="s">
        <v>710</v>
      </c>
      <c r="I15" s="16" t="s">
        <v>711</v>
      </c>
      <c r="J15" s="16" t="s">
        <v>120</v>
      </c>
      <c r="K15" s="16" t="s">
        <v>121</v>
      </c>
      <c r="L15" s="25">
        <v>94009</v>
      </c>
      <c r="M15" s="15" t="s">
        <v>164</v>
      </c>
      <c r="N15" s="16" t="s">
        <v>23</v>
      </c>
    </row>
    <row r="16" spans="1:14" x14ac:dyDescent="0.25">
      <c r="A16" s="16"/>
      <c r="B16" s="16"/>
      <c r="C16" s="16"/>
      <c r="D16" s="16"/>
      <c r="E16" s="74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74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881</v>
      </c>
      <c r="B18" s="184"/>
      <c r="C18" s="184"/>
      <c r="D18" s="184"/>
      <c r="E18" s="185"/>
      <c r="F18" s="23">
        <f>SUM(F4:F17)</f>
        <v>501000</v>
      </c>
      <c r="G18" s="23">
        <f>SUM(G4:G17)</f>
        <v>501000</v>
      </c>
      <c r="H18" s="24"/>
      <c r="I18" s="16"/>
      <c r="J18" s="16"/>
      <c r="K18" s="16"/>
      <c r="L18" s="25"/>
      <c r="M18" s="15"/>
      <c r="N18" s="16"/>
    </row>
    <row r="19" spans="1:14" x14ac:dyDescent="0.25">
      <c r="A19" s="16"/>
      <c r="B19" s="16"/>
      <c r="C19" s="16"/>
      <c r="D19" s="16"/>
      <c r="E19" s="74"/>
      <c r="F19" s="23"/>
      <c r="G19" s="23"/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74"/>
      <c r="F20" s="23"/>
      <c r="G20" s="23"/>
      <c r="H20" s="24"/>
      <c r="I20" s="16"/>
      <c r="J20" s="16"/>
      <c r="K20" s="16"/>
      <c r="L20" s="25"/>
      <c r="M20" s="15"/>
      <c r="N20" s="16"/>
    </row>
    <row r="21" spans="1:14" ht="15.75" x14ac:dyDescent="0.25">
      <c r="A21" s="183" t="s">
        <v>133</v>
      </c>
      <c r="B21" s="184"/>
      <c r="C21" s="184"/>
      <c r="D21" s="184"/>
      <c r="E21" s="185"/>
      <c r="F21" s="8">
        <f>SUM(F19:F20)</f>
        <v>0</v>
      </c>
      <c r="G21" s="8">
        <f>SUM(G19:G20)</f>
        <v>0</v>
      </c>
      <c r="H21" s="16"/>
      <c r="I21" s="16"/>
      <c r="J21" s="16"/>
      <c r="K21" s="16"/>
      <c r="L21" s="25"/>
      <c r="M21" s="15"/>
      <c r="N21" s="16"/>
    </row>
    <row r="22" spans="1:14" ht="16.5" thickBot="1" x14ac:dyDescent="0.3">
      <c r="A22" s="187" t="s">
        <v>882</v>
      </c>
      <c r="B22" s="188"/>
      <c r="C22" s="188"/>
      <c r="D22" s="188"/>
      <c r="E22" s="188"/>
      <c r="F22" s="8"/>
      <c r="G22" s="8">
        <f>G18+G21</f>
        <v>501000</v>
      </c>
      <c r="H22" s="24"/>
      <c r="I22" s="16"/>
      <c r="J22" s="16"/>
      <c r="K22" s="16"/>
      <c r="L22" s="14"/>
      <c r="M22" s="15"/>
      <c r="N22" s="16"/>
    </row>
    <row r="23" spans="1:14" ht="15.75" x14ac:dyDescent="0.25">
      <c r="A23" s="5"/>
      <c r="B23" s="6"/>
      <c r="C23" s="182" t="s">
        <v>11</v>
      </c>
      <c r="D23" s="182"/>
      <c r="E23" s="73"/>
      <c r="F23" s="12"/>
      <c r="G23" s="7">
        <f>G3-G22</f>
        <v>2951836</v>
      </c>
      <c r="H23" s="15"/>
      <c r="I23" s="15"/>
      <c r="J23" s="16"/>
      <c r="K23" s="15"/>
      <c r="L23" s="14"/>
      <c r="M23" s="15"/>
      <c r="N23" s="16"/>
    </row>
    <row r="24" spans="1:14" x14ac:dyDescent="0.25">
      <c r="A24" s="2"/>
      <c r="B24" s="2"/>
      <c r="C24" s="2"/>
      <c r="D24" s="2"/>
      <c r="E24" s="2" t="s">
        <v>12</v>
      </c>
      <c r="F24" s="13"/>
      <c r="G24" s="13"/>
      <c r="H24" s="13"/>
      <c r="I24" s="13"/>
      <c r="J24" s="16" t="s">
        <v>7</v>
      </c>
      <c r="K24" s="13"/>
      <c r="L24" s="27"/>
      <c r="M24" s="27"/>
      <c r="N24" s="2"/>
    </row>
    <row r="25" spans="1:14" x14ac:dyDescent="0.25">
      <c r="A25" s="2" t="s">
        <v>16</v>
      </c>
      <c r="B25" s="2"/>
      <c r="C25" s="2"/>
      <c r="D25" s="2"/>
      <c r="E25" s="2"/>
      <c r="F25" s="13" t="s">
        <v>17</v>
      </c>
      <c r="G25" s="28"/>
      <c r="H25" s="13"/>
      <c r="I25" s="13"/>
      <c r="J25" s="16"/>
      <c r="K25" s="13"/>
      <c r="L25" s="2"/>
      <c r="M25" s="27"/>
      <c r="N25" s="2"/>
    </row>
    <row r="26" spans="1:14" x14ac:dyDescent="0.25">
      <c r="A26" s="2" t="s">
        <v>18</v>
      </c>
      <c r="B26" s="2"/>
      <c r="C26" s="2"/>
      <c r="D26" s="2"/>
      <c r="E26" s="2"/>
      <c r="F26" s="13" t="s">
        <v>18</v>
      </c>
      <c r="G26" s="28"/>
      <c r="H26" s="13"/>
      <c r="I26" s="13" t="s">
        <v>116</v>
      </c>
      <c r="J26" s="15"/>
      <c r="K26" s="13"/>
      <c r="L26" s="2"/>
      <c r="M26" s="27"/>
      <c r="N26" s="2"/>
    </row>
    <row r="27" spans="1:14" x14ac:dyDescent="0.25">
      <c r="A27" s="2" t="s">
        <v>19</v>
      </c>
      <c r="B27" s="2"/>
      <c r="C27" s="2"/>
      <c r="D27" s="2"/>
      <c r="E27" s="2"/>
      <c r="F27" s="13" t="s">
        <v>352</v>
      </c>
      <c r="G27" s="28"/>
      <c r="H27" s="13"/>
      <c r="I27" s="13"/>
      <c r="J27" s="13"/>
      <c r="K27" s="13"/>
      <c r="L27" s="2"/>
      <c r="M27" s="2"/>
      <c r="N27" s="2"/>
    </row>
  </sheetData>
  <mergeCells count="6">
    <mergeCell ref="C23:D23"/>
    <mergeCell ref="A1:J1"/>
    <mergeCell ref="C3:D3"/>
    <mergeCell ref="A18:E18"/>
    <mergeCell ref="A21:E21"/>
    <mergeCell ref="A22:E22"/>
  </mergeCells>
  <pageMargins left="0.7" right="0.7" top="0.75" bottom="0.75" header="0.3" footer="0.3"/>
  <pageSetup scale="74" orientation="landscape" horizontalDpi="4294967293" verticalDpi="4294967293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showGridLines="0" zoomScale="85" zoomScaleNormal="85" workbookViewId="0">
      <selection activeCell="I17" sqref="I17"/>
    </sheetView>
  </sheetViews>
  <sheetFormatPr defaultRowHeight="15" x14ac:dyDescent="0.25"/>
  <cols>
    <col min="1" max="1" width="5.5703125" customWidth="1"/>
    <col min="2" max="2" width="15.140625" customWidth="1"/>
    <col min="3" max="3" width="13.7109375" customWidth="1"/>
    <col min="4" max="4" width="11.140625" customWidth="1"/>
    <col min="5" max="5" width="17.42578125" customWidth="1"/>
    <col min="6" max="6" width="13" customWidth="1"/>
    <col min="7" max="7" width="12.85546875" customWidth="1"/>
    <col min="8" max="8" width="10.85546875" customWidth="1"/>
    <col min="9" max="9" width="13.85546875" customWidth="1"/>
    <col min="11" max="11" width="14.140625" customWidth="1"/>
    <col min="12" max="12" width="10.42578125" customWidth="1"/>
    <col min="13" max="13" width="16.42578125" customWidth="1"/>
    <col min="14" max="14" width="15.5703125" customWidth="1"/>
  </cols>
  <sheetData>
    <row r="1" spans="1:15" ht="15.75" x14ac:dyDescent="0.25">
      <c r="A1" s="183" t="s">
        <v>713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5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7"/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5" ht="15.75" x14ac:dyDescent="0.25">
      <c r="A3" s="19"/>
      <c r="B3" s="20"/>
      <c r="C3" s="186" t="s">
        <v>10</v>
      </c>
      <c r="D3" s="186"/>
      <c r="E3" s="88"/>
      <c r="F3" s="89"/>
      <c r="G3" s="89">
        <v>11420417</v>
      </c>
      <c r="H3" s="89"/>
      <c r="I3" s="89"/>
      <c r="J3" s="90"/>
      <c r="K3" s="15"/>
      <c r="L3" s="14" t="s">
        <v>7</v>
      </c>
      <c r="M3" s="15"/>
      <c r="N3" s="15"/>
    </row>
    <row r="4" spans="1:15" x14ac:dyDescent="0.25">
      <c r="A4" s="16">
        <v>1</v>
      </c>
      <c r="B4" s="16" t="s">
        <v>230</v>
      </c>
      <c r="C4" s="16" t="s">
        <v>14</v>
      </c>
      <c r="D4" s="16">
        <v>3454284</v>
      </c>
      <c r="E4" s="77" t="s">
        <v>301</v>
      </c>
      <c r="F4" s="23">
        <v>40000</v>
      </c>
      <c r="G4" s="23">
        <v>40000</v>
      </c>
      <c r="H4" s="24" t="s">
        <v>302</v>
      </c>
      <c r="I4" s="16" t="s">
        <v>303</v>
      </c>
      <c r="J4" s="16" t="s">
        <v>54</v>
      </c>
      <c r="K4" s="16" t="s">
        <v>55</v>
      </c>
      <c r="L4" s="25">
        <v>97294</v>
      </c>
      <c r="M4" s="15" t="s">
        <v>164</v>
      </c>
      <c r="N4" s="16" t="s">
        <v>23</v>
      </c>
    </row>
    <row r="5" spans="1:15" x14ac:dyDescent="0.25">
      <c r="A5" s="16">
        <f>A4+1</f>
        <v>2</v>
      </c>
      <c r="B5" s="16" t="s">
        <v>230</v>
      </c>
      <c r="C5" s="16" t="s">
        <v>14</v>
      </c>
      <c r="D5" s="16">
        <v>3454297</v>
      </c>
      <c r="E5" s="77" t="s">
        <v>293</v>
      </c>
      <c r="F5" s="23">
        <v>40000</v>
      </c>
      <c r="G5" s="23">
        <v>40000</v>
      </c>
      <c r="H5" s="24" t="s">
        <v>189</v>
      </c>
      <c r="I5" s="16" t="s">
        <v>294</v>
      </c>
      <c r="J5" s="16" t="s">
        <v>54</v>
      </c>
      <c r="K5" s="16" t="s">
        <v>55</v>
      </c>
      <c r="L5" s="25">
        <v>97289</v>
      </c>
      <c r="M5" s="15" t="s">
        <v>164</v>
      </c>
      <c r="N5" s="16" t="s">
        <v>23</v>
      </c>
    </row>
    <row r="6" spans="1:15" x14ac:dyDescent="0.25">
      <c r="A6" s="16">
        <f t="shared" ref="A6:A11" si="0">A5+1</f>
        <v>3</v>
      </c>
      <c r="B6" s="16" t="s">
        <v>230</v>
      </c>
      <c r="C6" s="16" t="s">
        <v>14</v>
      </c>
      <c r="D6" s="16">
        <v>3454299</v>
      </c>
      <c r="E6" s="77" t="s">
        <v>62</v>
      </c>
      <c r="F6" s="23">
        <v>40000</v>
      </c>
      <c r="G6" s="23">
        <v>40000</v>
      </c>
      <c r="H6" s="24" t="s">
        <v>63</v>
      </c>
      <c r="I6" s="16" t="s">
        <v>295</v>
      </c>
      <c r="J6" s="16" t="s">
        <v>54</v>
      </c>
      <c r="K6" s="16" t="s">
        <v>55</v>
      </c>
      <c r="L6" s="25">
        <v>97291</v>
      </c>
      <c r="M6" s="15" t="s">
        <v>164</v>
      </c>
      <c r="N6" s="16" t="s">
        <v>23</v>
      </c>
    </row>
    <row r="7" spans="1:15" x14ac:dyDescent="0.25">
      <c r="A7" s="16">
        <f t="shared" si="0"/>
        <v>4</v>
      </c>
      <c r="B7" s="16" t="s">
        <v>230</v>
      </c>
      <c r="C7" s="16" t="s">
        <v>14</v>
      </c>
      <c r="D7" s="16">
        <v>3454298</v>
      </c>
      <c r="E7" s="77" t="s">
        <v>60</v>
      </c>
      <c r="F7" s="23">
        <v>40000</v>
      </c>
      <c r="G7" s="23">
        <v>40000</v>
      </c>
      <c r="H7" s="24" t="s">
        <v>61</v>
      </c>
      <c r="I7" s="16" t="s">
        <v>440</v>
      </c>
      <c r="J7" s="16" t="s">
        <v>54</v>
      </c>
      <c r="K7" s="16" t="s">
        <v>55</v>
      </c>
      <c r="L7" s="25">
        <v>97293</v>
      </c>
      <c r="M7" s="15" t="s">
        <v>164</v>
      </c>
      <c r="N7" s="16" t="s">
        <v>23</v>
      </c>
    </row>
    <row r="8" spans="1:15" x14ac:dyDescent="0.25">
      <c r="A8" s="16">
        <f t="shared" si="0"/>
        <v>5</v>
      </c>
      <c r="B8" s="16" t="s">
        <v>230</v>
      </c>
      <c r="C8" s="16" t="s">
        <v>14</v>
      </c>
      <c r="D8" s="16">
        <v>3454285</v>
      </c>
      <c r="E8" s="77" t="s">
        <v>283</v>
      </c>
      <c r="F8" s="23">
        <v>40000</v>
      </c>
      <c r="G8" s="23">
        <v>40000</v>
      </c>
      <c r="H8" s="24" t="s">
        <v>77</v>
      </c>
      <c r="I8" s="16" t="s">
        <v>284</v>
      </c>
      <c r="J8" s="16" t="s">
        <v>54</v>
      </c>
      <c r="K8" s="16" t="s">
        <v>55</v>
      </c>
      <c r="L8" s="25">
        <v>97292</v>
      </c>
      <c r="M8" s="15" t="s">
        <v>164</v>
      </c>
      <c r="N8" s="16" t="s">
        <v>23</v>
      </c>
    </row>
    <row r="9" spans="1:15" x14ac:dyDescent="0.25">
      <c r="A9" s="16">
        <f t="shared" si="0"/>
        <v>6</v>
      </c>
      <c r="B9" s="16" t="s">
        <v>28</v>
      </c>
      <c r="C9" s="16" t="s">
        <v>14</v>
      </c>
      <c r="D9" s="16">
        <v>3454250</v>
      </c>
      <c r="E9" s="77" t="s">
        <v>639</v>
      </c>
      <c r="F9" s="23">
        <v>40000</v>
      </c>
      <c r="G9" s="23">
        <v>40000</v>
      </c>
      <c r="H9" s="24" t="s">
        <v>722</v>
      </c>
      <c r="I9" s="16" t="s">
        <v>708</v>
      </c>
      <c r="J9" s="16" t="s">
        <v>24</v>
      </c>
      <c r="K9" s="16" t="s">
        <v>70</v>
      </c>
      <c r="L9" s="25">
        <v>97288</v>
      </c>
      <c r="M9" s="15" t="s">
        <v>164</v>
      </c>
      <c r="N9" s="16" t="s">
        <v>23</v>
      </c>
    </row>
    <row r="10" spans="1:15" x14ac:dyDescent="0.25">
      <c r="A10" s="16">
        <f t="shared" si="0"/>
        <v>7</v>
      </c>
      <c r="B10" s="16" t="s">
        <v>690</v>
      </c>
      <c r="C10" s="16" t="s">
        <v>14</v>
      </c>
      <c r="D10" s="16">
        <v>3454188</v>
      </c>
      <c r="E10" s="77" t="s">
        <v>714</v>
      </c>
      <c r="F10" s="23">
        <v>33000</v>
      </c>
      <c r="G10" s="23">
        <v>33000</v>
      </c>
      <c r="H10" s="24" t="s">
        <v>114</v>
      </c>
      <c r="I10" s="16" t="s">
        <v>723</v>
      </c>
      <c r="J10" s="16" t="s">
        <v>90</v>
      </c>
      <c r="K10" s="16" t="s">
        <v>91</v>
      </c>
      <c r="L10" s="25">
        <v>97295</v>
      </c>
      <c r="M10" s="15" t="s">
        <v>892</v>
      </c>
      <c r="N10" s="16" t="s">
        <v>85</v>
      </c>
    </row>
    <row r="11" spans="1:15" x14ac:dyDescent="0.25">
      <c r="A11" s="16">
        <f t="shared" si="0"/>
        <v>8</v>
      </c>
      <c r="B11" s="16" t="s">
        <v>240</v>
      </c>
      <c r="C11" s="16" t="s">
        <v>14</v>
      </c>
      <c r="D11" s="16">
        <v>3454156</v>
      </c>
      <c r="E11" s="77" t="s">
        <v>492</v>
      </c>
      <c r="F11" s="23">
        <v>40000</v>
      </c>
      <c r="G11" s="23">
        <v>40000</v>
      </c>
      <c r="H11" s="24" t="s">
        <v>493</v>
      </c>
      <c r="I11" s="16" t="s">
        <v>683</v>
      </c>
      <c r="J11" s="16" t="s">
        <v>100</v>
      </c>
      <c r="K11" s="16" t="s">
        <v>242</v>
      </c>
      <c r="L11" s="25">
        <v>97290</v>
      </c>
      <c r="M11" s="15" t="s">
        <v>164</v>
      </c>
      <c r="N11" s="16" t="s">
        <v>23</v>
      </c>
    </row>
    <row r="12" spans="1:15" x14ac:dyDescent="0.25">
      <c r="A12" s="16"/>
      <c r="B12" s="16"/>
      <c r="C12" s="16"/>
      <c r="D12" s="16"/>
      <c r="E12" s="77"/>
      <c r="F12" s="23"/>
      <c r="G12" s="23"/>
      <c r="H12" s="24"/>
      <c r="I12" s="16"/>
      <c r="J12" s="16"/>
      <c r="K12" s="16"/>
      <c r="L12" s="25"/>
      <c r="M12" s="15"/>
      <c r="N12" s="16"/>
    </row>
    <row r="13" spans="1:15" x14ac:dyDescent="0.25">
      <c r="A13" s="16"/>
      <c r="B13" s="16"/>
      <c r="C13" s="16"/>
      <c r="D13" s="16"/>
      <c r="E13" s="77"/>
      <c r="F13" s="23"/>
      <c r="G13" s="23"/>
      <c r="H13" s="24"/>
      <c r="I13" s="16"/>
      <c r="J13" s="16"/>
      <c r="K13" s="16"/>
      <c r="L13" s="25"/>
      <c r="M13" s="15"/>
      <c r="N13" s="16"/>
    </row>
    <row r="14" spans="1:15" ht="15.75" x14ac:dyDescent="0.25">
      <c r="A14" s="183" t="s">
        <v>466</v>
      </c>
      <c r="B14" s="184"/>
      <c r="C14" s="184"/>
      <c r="D14" s="184"/>
      <c r="E14" s="185"/>
      <c r="F14" s="23">
        <f>SUM(F4:F13)</f>
        <v>313000</v>
      </c>
      <c r="G14" s="23">
        <f>SUM(G4:G13)</f>
        <v>313000</v>
      </c>
      <c r="H14" s="24"/>
      <c r="I14" s="16"/>
      <c r="J14" s="202"/>
      <c r="K14" s="203"/>
      <c r="L14" s="203"/>
      <c r="M14" s="203"/>
      <c r="N14" s="203"/>
      <c r="O14" s="204"/>
    </row>
    <row r="15" spans="1:15" x14ac:dyDescent="0.25">
      <c r="A15" s="16"/>
      <c r="B15" s="16"/>
      <c r="C15" s="16"/>
      <c r="D15" s="16"/>
      <c r="E15" s="77"/>
      <c r="F15" s="23"/>
      <c r="G15" s="23"/>
      <c r="H15" s="24"/>
      <c r="I15" s="16"/>
      <c r="J15" s="16"/>
      <c r="K15" s="16"/>
      <c r="L15" s="25"/>
      <c r="M15" s="15"/>
      <c r="N15" s="16"/>
    </row>
    <row r="16" spans="1:15" x14ac:dyDescent="0.25">
      <c r="A16" s="16"/>
      <c r="B16" s="16"/>
      <c r="C16" s="16"/>
      <c r="D16" s="16"/>
      <c r="E16" s="77"/>
      <c r="F16" s="23"/>
      <c r="G16" s="23"/>
      <c r="H16" s="24"/>
      <c r="I16" s="16"/>
      <c r="J16" s="16"/>
      <c r="K16" s="16"/>
      <c r="L16" s="25"/>
      <c r="M16" s="15"/>
      <c r="N16" s="16"/>
    </row>
    <row r="17" spans="1:14" ht="15.75" x14ac:dyDescent="0.25">
      <c r="A17" s="183" t="s">
        <v>133</v>
      </c>
      <c r="B17" s="184"/>
      <c r="C17" s="184"/>
      <c r="D17" s="184"/>
      <c r="E17" s="185"/>
      <c r="F17" s="8">
        <f>SUM(F15:F16)</f>
        <v>0</v>
      </c>
      <c r="G17" s="8">
        <f>SUM(G15:G16)</f>
        <v>0</v>
      </c>
      <c r="H17" s="16"/>
      <c r="I17" s="16"/>
      <c r="J17" s="16"/>
      <c r="K17" s="16"/>
      <c r="L17" s="25"/>
      <c r="M17" s="15"/>
      <c r="N17" s="16"/>
    </row>
    <row r="18" spans="1:14" ht="16.5" thickBot="1" x14ac:dyDescent="0.3">
      <c r="A18" s="187" t="s">
        <v>636</v>
      </c>
      <c r="B18" s="188"/>
      <c r="C18" s="188"/>
      <c r="D18" s="188"/>
      <c r="E18" s="188"/>
      <c r="F18" s="8"/>
      <c r="G18" s="8">
        <f>G14+G17</f>
        <v>313000</v>
      </c>
      <c r="H18" s="24"/>
      <c r="I18" s="16"/>
      <c r="J18" s="16"/>
      <c r="K18" s="16"/>
      <c r="L18" s="14"/>
      <c r="M18" s="22"/>
      <c r="N18" s="16"/>
    </row>
    <row r="19" spans="1:14" ht="15.75" x14ac:dyDescent="0.25">
      <c r="A19" s="5"/>
      <c r="B19" s="6"/>
      <c r="C19" s="182" t="s">
        <v>11</v>
      </c>
      <c r="D19" s="182"/>
      <c r="E19" s="76"/>
      <c r="F19" s="12"/>
      <c r="G19" s="7">
        <f>G3-G18</f>
        <v>11107417</v>
      </c>
      <c r="H19" s="15"/>
      <c r="I19" s="15"/>
      <c r="J19" s="16"/>
      <c r="K19" s="15"/>
      <c r="L19" s="14"/>
      <c r="M19" s="15"/>
      <c r="N19" s="16"/>
    </row>
    <row r="20" spans="1:14" x14ac:dyDescent="0.25">
      <c r="A20" s="2"/>
      <c r="B20" s="2"/>
      <c r="C20" s="2"/>
      <c r="D20" s="2"/>
      <c r="E20" s="2" t="s">
        <v>12</v>
      </c>
      <c r="F20" s="13"/>
      <c r="G20" s="13"/>
      <c r="H20" s="13"/>
      <c r="I20" s="13"/>
      <c r="J20" s="16" t="s">
        <v>7</v>
      </c>
      <c r="K20" s="13"/>
      <c r="L20" s="27"/>
      <c r="M20" s="27"/>
      <c r="N20" s="2"/>
    </row>
    <row r="21" spans="1:14" x14ac:dyDescent="0.25">
      <c r="A21" s="2" t="s">
        <v>16</v>
      </c>
      <c r="B21" s="2"/>
      <c r="C21" s="2"/>
      <c r="D21" s="2"/>
      <c r="E21" s="2"/>
      <c r="F21" s="13" t="s">
        <v>17</v>
      </c>
      <c r="G21" s="28"/>
      <c r="H21" s="13"/>
      <c r="I21" s="13"/>
      <c r="J21" s="16"/>
      <c r="K21" s="13"/>
      <c r="L21" s="2"/>
      <c r="M21" s="27"/>
      <c r="N21" s="2"/>
    </row>
    <row r="22" spans="1:14" x14ac:dyDescent="0.25">
      <c r="A22" s="2" t="s">
        <v>18</v>
      </c>
      <c r="B22" s="2"/>
      <c r="C22" s="2"/>
      <c r="D22" s="2"/>
      <c r="E22" s="2"/>
      <c r="F22" s="13" t="s">
        <v>18</v>
      </c>
      <c r="G22" s="28"/>
      <c r="H22" s="13"/>
      <c r="I22" s="13" t="s">
        <v>116</v>
      </c>
      <c r="J22" s="15"/>
      <c r="K22" s="13"/>
      <c r="L22" s="2"/>
      <c r="M22" s="27"/>
      <c r="N22" s="2"/>
    </row>
    <row r="23" spans="1:14" x14ac:dyDescent="0.25">
      <c r="A23" s="2" t="s">
        <v>19</v>
      </c>
      <c r="B23" s="2"/>
      <c r="C23" s="2"/>
      <c r="D23" s="2"/>
      <c r="E23" s="2"/>
      <c r="F23" s="13" t="s">
        <v>352</v>
      </c>
      <c r="G23" s="28"/>
      <c r="H23" s="13"/>
      <c r="I23" s="13"/>
      <c r="J23" s="13"/>
      <c r="K23" s="13"/>
      <c r="L23" s="2"/>
      <c r="M23" s="2"/>
      <c r="N23" s="2"/>
    </row>
    <row r="24" spans="1:14" x14ac:dyDescent="0.25">
      <c r="A24" t="s">
        <v>780</v>
      </c>
      <c r="B24" s="2" t="s">
        <v>779</v>
      </c>
    </row>
  </sheetData>
  <mergeCells count="7">
    <mergeCell ref="C19:D19"/>
    <mergeCell ref="A1:J1"/>
    <mergeCell ref="C3:D3"/>
    <mergeCell ref="A14:E14"/>
    <mergeCell ref="A17:E17"/>
    <mergeCell ref="A18:E18"/>
    <mergeCell ref="J14:O14"/>
  </mergeCells>
  <pageMargins left="0.7" right="0.7" top="0.75" bottom="0.75" header="0.3" footer="0.3"/>
  <pageSetup scale="65" orientation="landscape" horizontalDpi="4294967293" verticalDpi="4294967293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G12" sqref="G12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9.140625" customWidth="1"/>
    <col min="5" max="5" width="10.85546875" customWidth="1"/>
    <col min="7" max="7" width="13.140625" customWidth="1"/>
    <col min="8" max="8" width="10.7109375" customWidth="1"/>
    <col min="9" max="9" width="13.140625" customWidth="1"/>
    <col min="10" max="10" width="9.42578125" customWidth="1"/>
    <col min="11" max="11" width="13.7109375" customWidth="1"/>
    <col min="12" max="12" width="9.5703125" customWidth="1"/>
    <col min="13" max="13" width="10.85546875" customWidth="1"/>
    <col min="14" max="14" width="13.5703125" customWidth="1"/>
  </cols>
  <sheetData>
    <row r="1" spans="1:14" ht="15.75" x14ac:dyDescent="0.25">
      <c r="A1" s="183" t="s">
        <v>715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7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78"/>
      <c r="F3" s="22"/>
      <c r="G3" s="22">
        <v>11107417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28</v>
      </c>
      <c r="C4" s="16" t="s">
        <v>14</v>
      </c>
      <c r="D4" s="16">
        <v>3454249</v>
      </c>
      <c r="E4" s="77" t="s">
        <v>639</v>
      </c>
      <c r="F4" s="23">
        <v>40000</v>
      </c>
      <c r="G4" s="23">
        <v>40000</v>
      </c>
      <c r="H4" s="24" t="s">
        <v>722</v>
      </c>
      <c r="I4" s="16" t="s">
        <v>708</v>
      </c>
      <c r="J4" s="16" t="s">
        <v>24</v>
      </c>
      <c r="K4" s="16" t="s">
        <v>70</v>
      </c>
      <c r="L4" s="25">
        <v>94014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663</v>
      </c>
      <c r="C5" s="16" t="s">
        <v>14</v>
      </c>
      <c r="D5" s="16">
        <v>3454169</v>
      </c>
      <c r="E5" s="77" t="s">
        <v>674</v>
      </c>
      <c r="F5" s="23">
        <v>60000</v>
      </c>
      <c r="G5" s="23">
        <v>60000</v>
      </c>
      <c r="H5" s="24" t="s">
        <v>535</v>
      </c>
      <c r="I5" s="16" t="s">
        <v>536</v>
      </c>
      <c r="J5" s="16" t="s">
        <v>533</v>
      </c>
      <c r="K5" s="16" t="s">
        <v>671</v>
      </c>
      <c r="L5" s="25">
        <v>94015</v>
      </c>
      <c r="M5" s="15" t="s">
        <v>164</v>
      </c>
      <c r="N5" s="16" t="s">
        <v>23</v>
      </c>
    </row>
    <row r="6" spans="1:14" x14ac:dyDescent="0.25">
      <c r="A6" s="16"/>
      <c r="B6" s="16"/>
      <c r="C6" s="16"/>
      <c r="D6" s="16"/>
      <c r="E6" s="77"/>
      <c r="F6" s="23"/>
      <c r="G6" s="23"/>
      <c r="H6" s="24"/>
      <c r="I6" s="16"/>
      <c r="J6" s="16"/>
      <c r="K6" s="16"/>
      <c r="L6" s="25"/>
      <c r="M6" s="15"/>
      <c r="N6" s="16"/>
    </row>
    <row r="7" spans="1:14" ht="15.75" x14ac:dyDescent="0.25">
      <c r="A7" s="183" t="s">
        <v>724</v>
      </c>
      <c r="B7" s="184"/>
      <c r="C7" s="184"/>
      <c r="D7" s="184"/>
      <c r="E7" s="185"/>
      <c r="F7" s="23">
        <f>SUM(F4:F6)</f>
        <v>100000</v>
      </c>
      <c r="G7" s="23">
        <f>SUM(G4:G6)</f>
        <v>100000</v>
      </c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77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77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133</v>
      </c>
      <c r="B10" s="184"/>
      <c r="C10" s="184"/>
      <c r="D10" s="184"/>
      <c r="E10" s="185"/>
      <c r="F10" s="8">
        <f>SUM(F8:F9)</f>
        <v>0</v>
      </c>
      <c r="G10" s="8">
        <f>SUM(G8:G9)</f>
        <v>0</v>
      </c>
      <c r="H10" s="16"/>
      <c r="I10" s="16"/>
      <c r="J10" s="16"/>
      <c r="K10" s="16"/>
      <c r="L10" s="25"/>
      <c r="M10" s="15"/>
      <c r="N10" s="16"/>
    </row>
    <row r="11" spans="1:14" ht="16.5" thickBot="1" x14ac:dyDescent="0.3">
      <c r="A11" s="187" t="s">
        <v>725</v>
      </c>
      <c r="B11" s="188"/>
      <c r="C11" s="188"/>
      <c r="D11" s="188"/>
      <c r="E11" s="188"/>
      <c r="F11" s="8"/>
      <c r="G11" s="8">
        <f>G7+G10</f>
        <v>100000</v>
      </c>
      <c r="H11" s="24"/>
      <c r="I11" s="16"/>
      <c r="J11" s="16"/>
      <c r="K11" s="16"/>
      <c r="L11" s="14"/>
      <c r="M11" s="15"/>
      <c r="N11" s="16"/>
    </row>
    <row r="12" spans="1:14" ht="15.75" x14ac:dyDescent="0.25">
      <c r="A12" s="5"/>
      <c r="B12" s="6"/>
      <c r="C12" s="182" t="s">
        <v>11</v>
      </c>
      <c r="D12" s="182"/>
      <c r="E12" s="76"/>
      <c r="F12" s="12"/>
      <c r="G12" s="7">
        <f>G3-G11</f>
        <v>11007417</v>
      </c>
      <c r="H12" s="15"/>
      <c r="I12" s="15"/>
      <c r="J12" s="16"/>
      <c r="K12" s="15"/>
      <c r="L12" s="14"/>
      <c r="M12" s="15"/>
      <c r="N12" s="16"/>
    </row>
    <row r="13" spans="1:14" x14ac:dyDescent="0.25">
      <c r="A13" s="2"/>
      <c r="B13" s="2"/>
      <c r="C13" s="2"/>
      <c r="D13" s="2"/>
      <c r="E13" s="2" t="s">
        <v>12</v>
      </c>
      <c r="F13" s="13"/>
      <c r="G13" s="13"/>
      <c r="H13" s="13"/>
      <c r="I13" s="13"/>
      <c r="J13" s="16" t="s">
        <v>7</v>
      </c>
      <c r="K13" s="13"/>
      <c r="L13" s="27"/>
      <c r="M13" s="27"/>
      <c r="N13" s="2"/>
    </row>
    <row r="14" spans="1:14" x14ac:dyDescent="0.25">
      <c r="A14" s="2" t="s">
        <v>16</v>
      </c>
      <c r="B14" s="2"/>
      <c r="C14" s="2"/>
      <c r="D14" s="2"/>
      <c r="E14" s="2"/>
      <c r="F14" s="13" t="s">
        <v>17</v>
      </c>
      <c r="G14" s="28"/>
      <c r="H14" s="13"/>
      <c r="I14" s="13"/>
      <c r="J14" s="16"/>
      <c r="K14" s="13"/>
      <c r="L14" s="2"/>
      <c r="M14" s="27"/>
      <c r="N14" s="2"/>
    </row>
    <row r="15" spans="1:14" x14ac:dyDescent="0.25">
      <c r="A15" s="2" t="s">
        <v>18</v>
      </c>
      <c r="B15" s="2"/>
      <c r="C15" s="2"/>
      <c r="D15" s="2"/>
      <c r="E15" s="2"/>
      <c r="F15" s="13" t="s">
        <v>18</v>
      </c>
      <c r="G15" s="28"/>
      <c r="H15" s="13"/>
      <c r="I15" s="13" t="s">
        <v>116</v>
      </c>
      <c r="J15" s="15"/>
      <c r="K15" s="13"/>
      <c r="L15" s="2"/>
      <c r="M15" s="27"/>
      <c r="N15" s="2"/>
    </row>
    <row r="16" spans="1:14" x14ac:dyDescent="0.25">
      <c r="A16" s="2" t="s">
        <v>19</v>
      </c>
      <c r="B16" s="2"/>
      <c r="C16" s="2"/>
      <c r="D16" s="2"/>
      <c r="E16" s="2"/>
      <c r="F16" s="13" t="s">
        <v>352</v>
      </c>
      <c r="G16" s="28"/>
      <c r="H16" s="13"/>
      <c r="I16" s="13"/>
      <c r="J16" s="13"/>
      <c r="K16" s="13"/>
      <c r="L16" s="2"/>
      <c r="M16" s="2"/>
      <c r="N16" s="2"/>
    </row>
  </sheetData>
  <mergeCells count="6">
    <mergeCell ref="C12:D12"/>
    <mergeCell ref="A1:J1"/>
    <mergeCell ref="C3:D3"/>
    <mergeCell ref="A7:E7"/>
    <mergeCell ref="A10:E10"/>
    <mergeCell ref="A11:E11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97" zoomScaleNormal="145" workbookViewId="0">
      <selection activeCell="N5" sqref="N5"/>
    </sheetView>
  </sheetViews>
  <sheetFormatPr defaultRowHeight="15" x14ac:dyDescent="0.25"/>
  <cols>
    <col min="1" max="1" width="5.5703125" customWidth="1"/>
    <col min="2" max="2" width="11.42578125" customWidth="1"/>
    <col min="3" max="3" width="13.42578125" customWidth="1"/>
    <col min="4" max="4" width="10.5703125" customWidth="1"/>
    <col min="5" max="5" width="11.5703125" customWidth="1"/>
    <col min="7" max="7" width="13.140625" customWidth="1"/>
    <col min="8" max="8" width="9.42578125" customWidth="1"/>
    <col min="9" max="9" width="13.5703125" customWidth="1"/>
    <col min="10" max="10" width="9.7109375" customWidth="1"/>
    <col min="11" max="11" width="13.140625" customWidth="1"/>
    <col min="12" max="12" width="9" customWidth="1"/>
    <col min="13" max="13" width="10.5703125" customWidth="1"/>
    <col min="14" max="14" width="13.140625" customWidth="1"/>
  </cols>
  <sheetData>
    <row r="1" spans="1:14" ht="15.75" x14ac:dyDescent="0.25">
      <c r="A1" s="183" t="s">
        <v>717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0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1"/>
      <c r="F3" s="22"/>
      <c r="G3" s="22">
        <v>11007417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45</v>
      </c>
      <c r="C4" s="16" t="s">
        <v>14</v>
      </c>
      <c r="D4" s="16">
        <v>3454198</v>
      </c>
      <c r="E4" s="80" t="s">
        <v>44</v>
      </c>
      <c r="F4" s="23">
        <v>45000</v>
      </c>
      <c r="G4" s="23">
        <v>45000</v>
      </c>
      <c r="H4" s="24" t="s">
        <v>38</v>
      </c>
      <c r="I4" s="16" t="s">
        <v>695</v>
      </c>
      <c r="J4" s="16" t="s">
        <v>90</v>
      </c>
      <c r="K4" s="16" t="s">
        <v>91</v>
      </c>
      <c r="L4" s="25">
        <v>97296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687</v>
      </c>
      <c r="C5" s="16" t="s">
        <v>14</v>
      </c>
      <c r="D5" s="16">
        <v>3454191</v>
      </c>
      <c r="E5" s="80" t="s">
        <v>682</v>
      </c>
      <c r="F5" s="23">
        <v>45000</v>
      </c>
      <c r="G5" s="23">
        <v>45000</v>
      </c>
      <c r="H5" s="24" t="s">
        <v>705</v>
      </c>
      <c r="I5" s="16" t="s">
        <v>434</v>
      </c>
      <c r="J5" s="16" t="s">
        <v>90</v>
      </c>
      <c r="K5" s="16" t="s">
        <v>91</v>
      </c>
      <c r="L5" s="25">
        <v>97297</v>
      </c>
      <c r="M5" s="15" t="s">
        <v>164</v>
      </c>
      <c r="N5" s="16" t="s">
        <v>23</v>
      </c>
    </row>
    <row r="6" spans="1:14" x14ac:dyDescent="0.25">
      <c r="A6" s="16">
        <f>A5+1</f>
        <v>3</v>
      </c>
      <c r="B6" s="16" t="s">
        <v>591</v>
      </c>
      <c r="C6" s="16" t="s">
        <v>14</v>
      </c>
      <c r="D6" s="16">
        <v>3454167</v>
      </c>
      <c r="E6" s="80" t="s">
        <v>532</v>
      </c>
      <c r="F6" s="23">
        <v>52000</v>
      </c>
      <c r="G6" s="23">
        <v>52000</v>
      </c>
      <c r="H6" s="24" t="s">
        <v>535</v>
      </c>
      <c r="I6" s="16" t="s">
        <v>536</v>
      </c>
      <c r="J6" s="16" t="s">
        <v>533</v>
      </c>
      <c r="K6" s="16" t="s">
        <v>671</v>
      </c>
      <c r="L6" s="25">
        <v>97298</v>
      </c>
      <c r="M6" s="15" t="s">
        <v>164</v>
      </c>
      <c r="N6" s="16" t="s">
        <v>23</v>
      </c>
    </row>
    <row r="7" spans="1:14" x14ac:dyDescent="0.25">
      <c r="A7" s="16"/>
      <c r="B7" s="16"/>
      <c r="C7" s="16"/>
      <c r="D7" s="16"/>
      <c r="E7" s="80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80"/>
      <c r="F8" s="23"/>
      <c r="G8" s="23"/>
      <c r="H8" s="24"/>
      <c r="I8" s="16"/>
      <c r="J8" s="16"/>
      <c r="K8" s="16"/>
      <c r="L8" s="25"/>
      <c r="M8" s="15"/>
      <c r="N8" s="16"/>
    </row>
    <row r="9" spans="1:14" ht="15.75" x14ac:dyDescent="0.25">
      <c r="A9" s="183" t="s">
        <v>616</v>
      </c>
      <c r="B9" s="184"/>
      <c r="C9" s="184"/>
      <c r="D9" s="184"/>
      <c r="E9" s="185"/>
      <c r="F9" s="23">
        <f>SUM(F4:F8)</f>
        <v>142000</v>
      </c>
      <c r="G9" s="23">
        <f>SUM(G4:G8)</f>
        <v>142000</v>
      </c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80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80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133</v>
      </c>
      <c r="B12" s="184"/>
      <c r="C12" s="184"/>
      <c r="D12" s="184"/>
      <c r="E12" s="185"/>
      <c r="F12" s="8">
        <f>SUM(F10:F11)</f>
        <v>0</v>
      </c>
      <c r="G12" s="8">
        <f>SUM(G10:G11)</f>
        <v>0</v>
      </c>
      <c r="H12" s="16"/>
      <c r="I12" s="16"/>
      <c r="J12" s="16"/>
      <c r="K12" s="16"/>
      <c r="L12" s="25"/>
      <c r="M12" s="15"/>
      <c r="N12" s="16"/>
    </row>
    <row r="13" spans="1:14" ht="16.5" thickBot="1" x14ac:dyDescent="0.3">
      <c r="A13" s="187" t="s">
        <v>716</v>
      </c>
      <c r="B13" s="188"/>
      <c r="C13" s="188"/>
      <c r="D13" s="188"/>
      <c r="E13" s="188"/>
      <c r="F13" s="8"/>
      <c r="G13" s="8">
        <f>G9+G12</f>
        <v>142000</v>
      </c>
      <c r="H13" s="24"/>
      <c r="I13" s="16"/>
      <c r="J13" s="16"/>
      <c r="K13" s="16"/>
      <c r="L13" s="14"/>
      <c r="M13" s="15"/>
      <c r="N13" s="16"/>
    </row>
    <row r="14" spans="1:14" ht="15.75" x14ac:dyDescent="0.25">
      <c r="A14" s="5"/>
      <c r="B14" s="6"/>
      <c r="C14" s="182" t="s">
        <v>11</v>
      </c>
      <c r="D14" s="182"/>
      <c r="E14" s="79"/>
      <c r="F14" s="12"/>
      <c r="G14" s="7">
        <f>G3-G13</f>
        <v>10865417</v>
      </c>
      <c r="H14" s="15"/>
      <c r="I14" s="15"/>
      <c r="J14" s="16"/>
      <c r="K14" s="15"/>
      <c r="L14" s="14"/>
      <c r="M14" s="15"/>
      <c r="N14" s="16"/>
    </row>
    <row r="15" spans="1:14" x14ac:dyDescent="0.25">
      <c r="A15" s="2"/>
      <c r="B15" s="2"/>
      <c r="C15" s="2"/>
      <c r="D15" s="2"/>
      <c r="E15" s="2" t="s">
        <v>12</v>
      </c>
      <c r="F15" s="13"/>
      <c r="G15" s="13"/>
      <c r="H15" s="13"/>
      <c r="I15" s="13"/>
      <c r="J15" s="16" t="s">
        <v>7</v>
      </c>
      <c r="K15" s="13"/>
      <c r="L15" s="27"/>
      <c r="M15" s="27"/>
      <c r="N15" s="2"/>
    </row>
    <row r="16" spans="1:14" x14ac:dyDescent="0.25">
      <c r="A16" s="2" t="s">
        <v>16</v>
      </c>
      <c r="B16" s="2"/>
      <c r="C16" s="2"/>
      <c r="D16" s="2"/>
      <c r="E16" s="2"/>
      <c r="F16" s="13" t="s">
        <v>17</v>
      </c>
      <c r="G16" s="28"/>
      <c r="H16" s="13"/>
      <c r="I16" s="13"/>
      <c r="J16" s="16"/>
      <c r="K16" s="13"/>
      <c r="L16" s="2"/>
      <c r="M16" s="27"/>
      <c r="N16" s="2"/>
    </row>
    <row r="17" spans="1:14" x14ac:dyDescent="0.25">
      <c r="A17" s="2" t="s">
        <v>18</v>
      </c>
      <c r="B17" s="2"/>
      <c r="C17" s="2"/>
      <c r="D17" s="2"/>
      <c r="E17" s="2"/>
      <c r="F17" s="13" t="s">
        <v>18</v>
      </c>
      <c r="G17" s="28"/>
      <c r="H17" s="13"/>
      <c r="I17" s="13" t="s">
        <v>116</v>
      </c>
      <c r="J17" s="15"/>
      <c r="K17" s="13"/>
      <c r="L17" s="2"/>
      <c r="M17" s="27"/>
      <c r="N17" s="2"/>
    </row>
    <row r="18" spans="1:14" x14ac:dyDescent="0.25">
      <c r="A18" s="2" t="s">
        <v>19</v>
      </c>
      <c r="B18" s="2"/>
      <c r="C18" s="2"/>
      <c r="D18" s="2"/>
      <c r="E18" s="2"/>
      <c r="F18" s="13" t="s">
        <v>352</v>
      </c>
      <c r="G18" s="28"/>
      <c r="H18" s="13"/>
      <c r="I18" s="13"/>
      <c r="J18" s="13"/>
      <c r="K18" s="13"/>
      <c r="L18" s="2"/>
      <c r="M18" s="2"/>
      <c r="N18" s="2"/>
    </row>
  </sheetData>
  <mergeCells count="6">
    <mergeCell ref="C14:D14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80" orientation="landscape" horizontalDpi="4294967293" verticalDpi="4294967293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1" workbookViewId="0">
      <selection activeCell="C19" sqref="C19"/>
    </sheetView>
  </sheetViews>
  <sheetFormatPr defaultRowHeight="15" x14ac:dyDescent="0.25"/>
  <cols>
    <col min="1" max="1" width="5.5703125" customWidth="1"/>
    <col min="2" max="2" width="12.5703125" customWidth="1"/>
    <col min="3" max="3" width="13" customWidth="1"/>
    <col min="4" max="4" width="9.5703125" customWidth="1"/>
    <col min="5" max="5" width="11.85546875" customWidth="1"/>
    <col min="7" max="7" width="12" customWidth="1"/>
    <col min="8" max="8" width="11.28515625" customWidth="1"/>
    <col min="9" max="9" width="13.140625" customWidth="1"/>
    <col min="11" max="11" width="13.140625" customWidth="1"/>
    <col min="12" max="12" width="8.5703125" customWidth="1"/>
    <col min="13" max="13" width="13" customWidth="1"/>
    <col min="14" max="14" width="15.140625" customWidth="1"/>
  </cols>
  <sheetData>
    <row r="1" spans="1:14" ht="15.75" x14ac:dyDescent="0.25">
      <c r="A1" s="183" t="s">
        <v>743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4"/>
      <c r="F3" s="22"/>
      <c r="G3" s="22">
        <v>10865417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718</v>
      </c>
      <c r="C4" s="16" t="s">
        <v>14</v>
      </c>
      <c r="D4" s="16">
        <v>3454404</v>
      </c>
      <c r="E4" s="83" t="s">
        <v>173</v>
      </c>
      <c r="F4" s="23">
        <v>33000</v>
      </c>
      <c r="G4" s="23">
        <v>33000</v>
      </c>
      <c r="H4" s="24" t="s">
        <v>395</v>
      </c>
      <c r="I4" s="16" t="s">
        <v>719</v>
      </c>
      <c r="J4" s="16" t="s">
        <v>120</v>
      </c>
      <c r="K4" s="16" t="s">
        <v>86</v>
      </c>
      <c r="L4" s="25">
        <v>94017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718</v>
      </c>
      <c r="C5" s="16" t="s">
        <v>14</v>
      </c>
      <c r="D5" s="16">
        <v>3454405</v>
      </c>
      <c r="E5" s="83" t="s">
        <v>383</v>
      </c>
      <c r="F5" s="23">
        <v>33000</v>
      </c>
      <c r="G5" s="23">
        <v>33000</v>
      </c>
      <c r="H5" s="24" t="s">
        <v>580</v>
      </c>
      <c r="I5" s="16" t="s">
        <v>384</v>
      </c>
      <c r="J5" s="16" t="s">
        <v>120</v>
      </c>
      <c r="K5" s="16" t="s">
        <v>86</v>
      </c>
      <c r="L5" s="25">
        <v>94020</v>
      </c>
      <c r="M5" s="15" t="s">
        <v>164</v>
      </c>
      <c r="N5" s="16" t="s">
        <v>23</v>
      </c>
    </row>
    <row r="6" spans="1:14" x14ac:dyDescent="0.25">
      <c r="A6" s="16">
        <f t="shared" ref="A6:A19" si="0">A5+1</f>
        <v>3</v>
      </c>
      <c r="B6" s="16" t="s">
        <v>718</v>
      </c>
      <c r="C6" s="16" t="s">
        <v>14</v>
      </c>
      <c r="D6" s="16">
        <v>3454407</v>
      </c>
      <c r="E6" s="83" t="s">
        <v>599</v>
      </c>
      <c r="F6" s="23">
        <v>33000</v>
      </c>
      <c r="G6" s="23">
        <v>33000</v>
      </c>
      <c r="H6" s="24" t="s">
        <v>600</v>
      </c>
      <c r="I6" s="16" t="s">
        <v>601</v>
      </c>
      <c r="J6" s="16" t="s">
        <v>120</v>
      </c>
      <c r="K6" s="16" t="s">
        <v>86</v>
      </c>
      <c r="L6" s="25">
        <v>94023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718</v>
      </c>
      <c r="C7" s="16" t="s">
        <v>14</v>
      </c>
      <c r="D7" s="16">
        <v>3454406</v>
      </c>
      <c r="E7" s="83" t="s">
        <v>527</v>
      </c>
      <c r="F7" s="23">
        <v>33000</v>
      </c>
      <c r="G7" s="23">
        <v>33000</v>
      </c>
      <c r="H7" s="24" t="s">
        <v>528</v>
      </c>
      <c r="I7" s="16" t="s">
        <v>529</v>
      </c>
      <c r="J7" s="16" t="s">
        <v>120</v>
      </c>
      <c r="K7" s="16" t="s">
        <v>86</v>
      </c>
      <c r="L7" s="25">
        <v>94025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718</v>
      </c>
      <c r="C8" s="16" t="s">
        <v>14</v>
      </c>
      <c r="D8" s="16">
        <v>3454408</v>
      </c>
      <c r="E8" s="83" t="s">
        <v>542</v>
      </c>
      <c r="F8" s="23">
        <v>33000</v>
      </c>
      <c r="G8" s="23">
        <v>33000</v>
      </c>
      <c r="H8" s="24" t="s">
        <v>546</v>
      </c>
      <c r="I8" s="16" t="s">
        <v>545</v>
      </c>
      <c r="J8" s="16" t="s">
        <v>120</v>
      </c>
      <c r="K8" s="16" t="s">
        <v>86</v>
      </c>
      <c r="L8" s="25">
        <v>94024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197</v>
      </c>
      <c r="C9" s="16" t="s">
        <v>14</v>
      </c>
      <c r="D9" s="16">
        <v>3454384</v>
      </c>
      <c r="E9" s="83" t="s">
        <v>199</v>
      </c>
      <c r="F9" s="23">
        <v>33000</v>
      </c>
      <c r="G9" s="23">
        <v>33000</v>
      </c>
      <c r="H9" s="24" t="s">
        <v>174</v>
      </c>
      <c r="I9" s="16" t="s">
        <v>727</v>
      </c>
      <c r="J9" s="16" t="s">
        <v>612</v>
      </c>
      <c r="K9" s="16" t="s">
        <v>198</v>
      </c>
      <c r="L9" s="25">
        <v>97299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197</v>
      </c>
      <c r="C10" s="16" t="s">
        <v>14</v>
      </c>
      <c r="D10" s="16">
        <v>3454387</v>
      </c>
      <c r="E10" s="83" t="s">
        <v>720</v>
      </c>
      <c r="F10" s="23">
        <v>33000</v>
      </c>
      <c r="G10" s="23">
        <v>33000</v>
      </c>
      <c r="H10" s="24" t="s">
        <v>191</v>
      </c>
      <c r="I10" s="16" t="s">
        <v>726</v>
      </c>
      <c r="J10" s="16" t="s">
        <v>612</v>
      </c>
      <c r="K10" s="16" t="s">
        <v>198</v>
      </c>
      <c r="L10" s="25">
        <v>94019</v>
      </c>
      <c r="M10" s="15" t="s">
        <v>721</v>
      </c>
      <c r="N10" s="16" t="s">
        <v>110</v>
      </c>
    </row>
    <row r="11" spans="1:14" x14ac:dyDescent="0.25">
      <c r="A11" s="16">
        <f t="shared" si="0"/>
        <v>8</v>
      </c>
      <c r="B11" s="16" t="s">
        <v>406</v>
      </c>
      <c r="C11" s="16" t="s">
        <v>14</v>
      </c>
      <c r="D11" s="16">
        <v>3454403</v>
      </c>
      <c r="E11" s="83" t="s">
        <v>166</v>
      </c>
      <c r="F11" s="23">
        <v>33000</v>
      </c>
      <c r="G11" s="23">
        <v>33000</v>
      </c>
      <c r="H11" s="24" t="s">
        <v>167</v>
      </c>
      <c r="I11" s="16" t="s">
        <v>168</v>
      </c>
      <c r="J11" s="16" t="s">
        <v>612</v>
      </c>
      <c r="K11" s="16" t="s">
        <v>198</v>
      </c>
      <c r="L11" s="25">
        <v>94027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728</v>
      </c>
      <c r="C12" s="16" t="s">
        <v>14</v>
      </c>
      <c r="D12" s="16">
        <v>3454382</v>
      </c>
      <c r="E12" s="83" t="s">
        <v>729</v>
      </c>
      <c r="F12" s="23">
        <v>33000</v>
      </c>
      <c r="G12" s="23">
        <v>33000</v>
      </c>
      <c r="H12" s="24" t="s">
        <v>98</v>
      </c>
      <c r="I12" s="16" t="s">
        <v>730</v>
      </c>
      <c r="J12" s="16" t="s">
        <v>612</v>
      </c>
      <c r="K12" s="16" t="s">
        <v>198</v>
      </c>
      <c r="L12" s="25">
        <v>94026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728</v>
      </c>
      <c r="C13" s="16" t="s">
        <v>14</v>
      </c>
      <c r="D13" s="16">
        <v>3454388</v>
      </c>
      <c r="E13" s="83" t="s">
        <v>731</v>
      </c>
      <c r="F13" s="23">
        <v>33000</v>
      </c>
      <c r="G13" s="23">
        <v>33000</v>
      </c>
      <c r="H13" s="24" t="s">
        <v>732</v>
      </c>
      <c r="I13" s="16" t="s">
        <v>733</v>
      </c>
      <c r="J13" s="16" t="s">
        <v>612</v>
      </c>
      <c r="K13" s="16" t="s">
        <v>198</v>
      </c>
      <c r="L13" s="25">
        <v>94018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184</v>
      </c>
      <c r="C14" s="16" t="s">
        <v>14</v>
      </c>
      <c r="D14" s="16">
        <v>3454380</v>
      </c>
      <c r="E14" s="83" t="s">
        <v>259</v>
      </c>
      <c r="F14" s="23">
        <v>33000</v>
      </c>
      <c r="G14" s="23">
        <v>33000</v>
      </c>
      <c r="H14" s="24" t="s">
        <v>734</v>
      </c>
      <c r="I14" s="16" t="s">
        <v>260</v>
      </c>
      <c r="J14" s="16" t="s">
        <v>160</v>
      </c>
      <c r="K14" s="16" t="s">
        <v>211</v>
      </c>
      <c r="L14" s="25">
        <v>94022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184</v>
      </c>
      <c r="C15" s="16" t="s">
        <v>14</v>
      </c>
      <c r="D15" s="16">
        <v>3454381</v>
      </c>
      <c r="E15" s="83" t="s">
        <v>157</v>
      </c>
      <c r="F15" s="23">
        <v>33000</v>
      </c>
      <c r="G15" s="23">
        <v>33000</v>
      </c>
      <c r="H15" s="24" t="s">
        <v>735</v>
      </c>
      <c r="I15" s="16" t="s">
        <v>159</v>
      </c>
      <c r="J15" s="16" t="s">
        <v>160</v>
      </c>
      <c r="K15" s="16" t="s">
        <v>211</v>
      </c>
      <c r="L15" s="25">
        <v>94028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685</v>
      </c>
      <c r="C16" s="16" t="s">
        <v>14</v>
      </c>
      <c r="D16" s="16">
        <v>3454402</v>
      </c>
      <c r="E16" s="83" t="s">
        <v>135</v>
      </c>
      <c r="F16" s="23">
        <v>33000</v>
      </c>
      <c r="G16" s="23">
        <v>33000</v>
      </c>
      <c r="H16" s="24" t="s">
        <v>449</v>
      </c>
      <c r="I16" s="16" t="s">
        <v>136</v>
      </c>
      <c r="J16" s="16" t="s">
        <v>24</v>
      </c>
      <c r="K16" s="16" t="s">
        <v>70</v>
      </c>
      <c r="L16" s="25">
        <v>94028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685</v>
      </c>
      <c r="C17" s="16" t="s">
        <v>14</v>
      </c>
      <c r="D17" s="16">
        <v>3454401</v>
      </c>
      <c r="E17" s="83" t="s">
        <v>736</v>
      </c>
      <c r="F17" s="23">
        <v>33000</v>
      </c>
      <c r="G17" s="23">
        <v>33000</v>
      </c>
      <c r="H17" s="24" t="s">
        <v>737</v>
      </c>
      <c r="I17" s="16" t="s">
        <v>738</v>
      </c>
      <c r="J17" s="16" t="s">
        <v>24</v>
      </c>
      <c r="K17" s="16" t="s">
        <v>70</v>
      </c>
      <c r="L17" s="25">
        <v>94029</v>
      </c>
      <c r="M17" s="15" t="s">
        <v>164</v>
      </c>
      <c r="N17" s="16" t="s">
        <v>23</v>
      </c>
    </row>
    <row r="18" spans="1:14" x14ac:dyDescent="0.25">
      <c r="A18" s="16">
        <f>A17+1</f>
        <v>15</v>
      </c>
      <c r="B18" s="16" t="s">
        <v>685</v>
      </c>
      <c r="C18" s="16" t="s">
        <v>14</v>
      </c>
      <c r="D18" s="16">
        <v>3454386</v>
      </c>
      <c r="E18" s="83" t="s">
        <v>193</v>
      </c>
      <c r="F18" s="23">
        <v>33000</v>
      </c>
      <c r="G18" s="23">
        <v>33000</v>
      </c>
      <c r="H18" s="24" t="s">
        <v>194</v>
      </c>
      <c r="I18" s="16" t="s">
        <v>411</v>
      </c>
      <c r="J18" s="16" t="s">
        <v>24</v>
      </c>
      <c r="K18" s="16" t="s">
        <v>70</v>
      </c>
      <c r="L18" s="25">
        <v>94016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685</v>
      </c>
      <c r="C19" s="16" t="s">
        <v>14</v>
      </c>
      <c r="D19" s="16">
        <v>3454385</v>
      </c>
      <c r="E19" s="83" t="s">
        <v>739</v>
      </c>
      <c r="F19" s="23">
        <v>33000</v>
      </c>
      <c r="G19" s="23">
        <v>33000</v>
      </c>
      <c r="H19" s="24" t="s">
        <v>740</v>
      </c>
      <c r="I19" s="16" t="s">
        <v>741</v>
      </c>
      <c r="J19" s="16" t="s">
        <v>24</v>
      </c>
      <c r="K19" s="16" t="s">
        <v>70</v>
      </c>
      <c r="L19" s="25">
        <v>97300</v>
      </c>
      <c r="M19" s="15" t="s">
        <v>164</v>
      </c>
      <c r="N19" s="16" t="s">
        <v>23</v>
      </c>
    </row>
    <row r="20" spans="1:14" x14ac:dyDescent="0.25">
      <c r="A20" s="16"/>
      <c r="B20" s="16"/>
      <c r="C20" s="16"/>
      <c r="D20" s="16"/>
      <c r="E20" s="83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83"/>
      <c r="F21" s="23"/>
      <c r="G21" s="23"/>
      <c r="H21" s="24"/>
      <c r="I21" s="16"/>
      <c r="J21" s="16"/>
      <c r="K21" s="16"/>
      <c r="L21" s="25"/>
      <c r="M21" s="15"/>
      <c r="N21" s="16"/>
    </row>
    <row r="22" spans="1:14" ht="15.75" x14ac:dyDescent="0.25">
      <c r="A22" s="183" t="s">
        <v>645</v>
      </c>
      <c r="B22" s="184"/>
      <c r="C22" s="184"/>
      <c r="D22" s="184"/>
      <c r="E22" s="185"/>
      <c r="F22" s="23">
        <f>SUM(F4:F21)</f>
        <v>528000</v>
      </c>
      <c r="G22" s="23">
        <f>SUM(G4:G21)</f>
        <v>528000</v>
      </c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83"/>
      <c r="F23" s="23"/>
      <c r="G23" s="23"/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83"/>
      <c r="F24" s="23"/>
      <c r="G24" s="23"/>
      <c r="H24" s="24"/>
      <c r="I24" s="16"/>
      <c r="J24" s="16"/>
      <c r="K24" s="16"/>
      <c r="L24" s="25"/>
      <c r="M24" s="15"/>
      <c r="N24" s="16"/>
    </row>
    <row r="25" spans="1:14" ht="15.75" x14ac:dyDescent="0.25">
      <c r="A25" s="183" t="s">
        <v>133</v>
      </c>
      <c r="B25" s="184"/>
      <c r="C25" s="184"/>
      <c r="D25" s="184"/>
      <c r="E25" s="185"/>
      <c r="F25" s="8">
        <f>SUM(F23:F24)</f>
        <v>0</v>
      </c>
      <c r="G25" s="8">
        <f>SUM(G23:G24)</f>
        <v>0</v>
      </c>
      <c r="H25" s="16"/>
      <c r="I25" s="16"/>
      <c r="J25" s="16"/>
      <c r="K25" s="16"/>
      <c r="L25" s="25"/>
      <c r="M25" s="15"/>
      <c r="N25" s="16"/>
    </row>
    <row r="26" spans="1:14" ht="16.5" thickBot="1" x14ac:dyDescent="0.3">
      <c r="A26" s="187" t="s">
        <v>742</v>
      </c>
      <c r="B26" s="188"/>
      <c r="C26" s="188"/>
      <c r="D26" s="188"/>
      <c r="E26" s="188"/>
      <c r="F26" s="8"/>
      <c r="G26" s="8">
        <f>G22+G25</f>
        <v>528000</v>
      </c>
      <c r="H26" s="24"/>
      <c r="I26" s="16"/>
      <c r="J26" s="16"/>
      <c r="K26" s="16"/>
      <c r="L26" s="14"/>
      <c r="M26" s="15"/>
      <c r="N26" s="16"/>
    </row>
    <row r="27" spans="1:14" ht="15.75" x14ac:dyDescent="0.25">
      <c r="A27" s="5"/>
      <c r="B27" s="6"/>
      <c r="C27" s="182" t="s">
        <v>11</v>
      </c>
      <c r="D27" s="182"/>
      <c r="E27" s="82"/>
      <c r="F27" s="12"/>
      <c r="G27" s="7">
        <f>G3-G26</f>
        <v>10337417</v>
      </c>
      <c r="H27" s="15"/>
      <c r="I27" s="15"/>
      <c r="J27" s="16"/>
      <c r="K27" s="15"/>
      <c r="L27" s="14"/>
      <c r="M27" s="15"/>
      <c r="N27" s="16"/>
    </row>
    <row r="28" spans="1:14" x14ac:dyDescent="0.25">
      <c r="A28" s="2"/>
      <c r="B28" s="2"/>
      <c r="C28" s="2"/>
      <c r="D28" s="2"/>
      <c r="E28" s="2" t="s">
        <v>12</v>
      </c>
      <c r="F28" s="13"/>
      <c r="G28" s="13"/>
      <c r="H28" s="13"/>
      <c r="I28" s="13"/>
      <c r="J28" s="16" t="s">
        <v>7</v>
      </c>
      <c r="K28" s="13"/>
      <c r="L28" s="27"/>
      <c r="M28" s="27"/>
      <c r="N28" s="2"/>
    </row>
    <row r="29" spans="1:14" x14ac:dyDescent="0.25">
      <c r="A29" s="2" t="s">
        <v>16</v>
      </c>
      <c r="B29" s="2"/>
      <c r="C29" s="2"/>
      <c r="D29" s="2"/>
      <c r="E29" s="2"/>
      <c r="F29" s="13" t="s">
        <v>17</v>
      </c>
      <c r="G29" s="28"/>
      <c r="H29" s="13"/>
      <c r="I29" s="13"/>
      <c r="J29" s="16"/>
      <c r="K29" s="13"/>
      <c r="L29" s="2"/>
      <c r="M29" s="27"/>
      <c r="N29" s="2"/>
    </row>
    <row r="30" spans="1:14" x14ac:dyDescent="0.25">
      <c r="A30" s="2" t="s">
        <v>18</v>
      </c>
      <c r="B30" s="2"/>
      <c r="C30" s="2"/>
      <c r="D30" s="2"/>
      <c r="E30" s="2"/>
      <c r="F30" s="13" t="s">
        <v>18</v>
      </c>
      <c r="G30" s="28"/>
      <c r="H30" s="13"/>
      <c r="I30" s="13" t="s">
        <v>116</v>
      </c>
      <c r="J30" s="15"/>
      <c r="K30" s="13"/>
      <c r="L30" s="2"/>
      <c r="M30" s="27"/>
      <c r="N30" s="2"/>
    </row>
    <row r="31" spans="1:14" x14ac:dyDescent="0.25">
      <c r="A31" s="2" t="s">
        <v>19</v>
      </c>
      <c r="B31" s="2"/>
      <c r="C31" s="2"/>
      <c r="D31" s="2"/>
      <c r="E31" s="2"/>
      <c r="F31" s="13" t="s">
        <v>352</v>
      </c>
      <c r="G31" s="28"/>
      <c r="H31" s="13"/>
      <c r="I31" s="13"/>
      <c r="J31" s="13"/>
      <c r="K31" s="13"/>
      <c r="L31" s="2"/>
      <c r="M31" s="2"/>
      <c r="N31" s="2"/>
    </row>
  </sheetData>
  <mergeCells count="6">
    <mergeCell ref="C27:D27"/>
    <mergeCell ref="A1:J1"/>
    <mergeCell ref="C3:D3"/>
    <mergeCell ref="A22:E22"/>
    <mergeCell ref="A25:E25"/>
    <mergeCell ref="A26:E26"/>
  </mergeCells>
  <pageMargins left="0.7" right="0.7" top="0.75" bottom="0.75" header="0.3" footer="0.3"/>
  <pageSetup scale="78" orientation="landscape" horizontalDpi="4294967293" verticalDpi="4294967293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opLeftCell="A10" zoomScaleNormal="100" workbookViewId="0">
      <selection activeCell="E17" sqref="E17"/>
    </sheetView>
  </sheetViews>
  <sheetFormatPr defaultRowHeight="15" x14ac:dyDescent="0.25"/>
  <cols>
    <col min="1" max="1" width="5.5703125" customWidth="1"/>
    <col min="2" max="2" width="10.140625" customWidth="1"/>
    <col min="3" max="3" width="13" customWidth="1"/>
    <col min="4" max="4" width="9.28515625" customWidth="1"/>
    <col min="5" max="5" width="12.5703125" customWidth="1"/>
    <col min="7" max="7" width="12.140625" customWidth="1"/>
    <col min="8" max="8" width="11" customWidth="1"/>
    <col min="9" max="9" width="13.28515625" customWidth="1"/>
    <col min="12" max="12" width="11.5703125" customWidth="1"/>
    <col min="13" max="13" width="17.5703125" customWidth="1"/>
    <col min="14" max="14" width="14.42578125" customWidth="1"/>
  </cols>
  <sheetData>
    <row r="1" spans="1:14" ht="15.75" x14ac:dyDescent="0.25">
      <c r="A1" s="183" t="s">
        <v>744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4"/>
      <c r="F3" s="22"/>
      <c r="G3" s="22">
        <v>10337417</v>
      </c>
      <c r="H3" s="15"/>
      <c r="I3" s="15"/>
      <c r="J3" s="15"/>
      <c r="K3" s="15"/>
      <c r="L3" s="14" t="s">
        <v>7</v>
      </c>
      <c r="M3" s="15"/>
      <c r="N3" s="15"/>
    </row>
    <row r="4" spans="1:14" ht="45" x14ac:dyDescent="0.25">
      <c r="A4" s="16">
        <v>1</v>
      </c>
      <c r="B4" s="16" t="s">
        <v>755</v>
      </c>
      <c r="C4" s="16" t="s">
        <v>14</v>
      </c>
      <c r="D4" s="16">
        <v>445892</v>
      </c>
      <c r="E4" s="83" t="s">
        <v>363</v>
      </c>
      <c r="F4" s="23">
        <v>30000</v>
      </c>
      <c r="G4" s="23">
        <v>30000</v>
      </c>
      <c r="H4" s="24" t="s">
        <v>364</v>
      </c>
      <c r="I4" s="16" t="s">
        <v>365</v>
      </c>
      <c r="J4" s="16"/>
      <c r="K4" s="16"/>
      <c r="L4" s="25">
        <v>94038</v>
      </c>
      <c r="M4" s="15" t="s">
        <v>756</v>
      </c>
      <c r="N4" s="16" t="s">
        <v>23</v>
      </c>
    </row>
    <row r="5" spans="1:14" ht="30" x14ac:dyDescent="0.25">
      <c r="A5" s="16">
        <f>A4+1</f>
        <v>2</v>
      </c>
      <c r="B5" s="16" t="s">
        <v>757</v>
      </c>
      <c r="C5" s="16" t="s">
        <v>14</v>
      </c>
      <c r="D5" s="16">
        <v>445872</v>
      </c>
      <c r="E5" s="83" t="s">
        <v>758</v>
      </c>
      <c r="F5" s="23">
        <v>30000</v>
      </c>
      <c r="G5" s="23">
        <v>30000</v>
      </c>
      <c r="H5" s="24" t="s">
        <v>760</v>
      </c>
      <c r="I5" s="16" t="s">
        <v>761</v>
      </c>
      <c r="J5" s="16"/>
      <c r="K5" s="16"/>
      <c r="L5" s="25">
        <v>94037</v>
      </c>
      <c r="M5" s="15" t="s">
        <v>759</v>
      </c>
      <c r="N5" s="16" t="s">
        <v>23</v>
      </c>
    </row>
    <row r="6" spans="1:14" ht="30" x14ac:dyDescent="0.25">
      <c r="A6" s="16">
        <f t="shared" ref="A6:A8" si="0">A5+1</f>
        <v>3</v>
      </c>
      <c r="B6" s="16" t="s">
        <v>102</v>
      </c>
      <c r="C6" s="16" t="s">
        <v>14</v>
      </c>
      <c r="D6" s="16">
        <v>445882</v>
      </c>
      <c r="E6" s="83" t="s">
        <v>762</v>
      </c>
      <c r="F6" s="23">
        <v>30000</v>
      </c>
      <c r="G6" s="23">
        <v>30000</v>
      </c>
      <c r="H6" s="24" t="s">
        <v>764</v>
      </c>
      <c r="I6" s="16" t="s">
        <v>765</v>
      </c>
      <c r="J6" s="16"/>
      <c r="K6" s="16"/>
      <c r="L6" s="25">
        <v>94032</v>
      </c>
      <c r="M6" s="15" t="s">
        <v>763</v>
      </c>
      <c r="N6" s="16" t="s">
        <v>23</v>
      </c>
    </row>
    <row r="7" spans="1:14" ht="45" x14ac:dyDescent="0.25">
      <c r="A7" s="16">
        <f t="shared" si="0"/>
        <v>4</v>
      </c>
      <c r="B7" s="16" t="s">
        <v>766</v>
      </c>
      <c r="C7" s="16" t="s">
        <v>14</v>
      </c>
      <c r="D7" s="16">
        <v>445883</v>
      </c>
      <c r="E7" s="83" t="s">
        <v>767</v>
      </c>
      <c r="F7" s="23">
        <v>30000</v>
      </c>
      <c r="G7" s="23">
        <v>30000</v>
      </c>
      <c r="H7" s="24" t="s">
        <v>769</v>
      </c>
      <c r="I7" s="16" t="s">
        <v>770</v>
      </c>
      <c r="J7" s="16"/>
      <c r="K7" s="16"/>
      <c r="L7" s="25">
        <v>94036</v>
      </c>
      <c r="M7" s="15" t="s">
        <v>768</v>
      </c>
      <c r="N7" s="16" t="s">
        <v>23</v>
      </c>
    </row>
    <row r="8" spans="1:14" ht="30" x14ac:dyDescent="0.25">
      <c r="A8" s="16">
        <f t="shared" si="0"/>
        <v>5</v>
      </c>
      <c r="B8" s="16" t="s">
        <v>771</v>
      </c>
      <c r="C8" s="16" t="s">
        <v>14</v>
      </c>
      <c r="D8" s="16">
        <v>445895</v>
      </c>
      <c r="E8" s="83" t="s">
        <v>772</v>
      </c>
      <c r="F8" s="23">
        <v>30000</v>
      </c>
      <c r="G8" s="23">
        <v>30000</v>
      </c>
      <c r="H8" s="24" t="s">
        <v>775</v>
      </c>
      <c r="I8" s="16" t="s">
        <v>776</v>
      </c>
      <c r="J8" s="16"/>
      <c r="K8" s="16"/>
      <c r="L8" s="25">
        <v>94040</v>
      </c>
      <c r="M8" s="15" t="s">
        <v>773</v>
      </c>
      <c r="N8" s="16" t="s">
        <v>23</v>
      </c>
    </row>
    <row r="9" spans="1:14" x14ac:dyDescent="0.25">
      <c r="A9" s="16"/>
      <c r="B9" s="16"/>
      <c r="C9" s="16"/>
      <c r="D9" s="16"/>
      <c r="E9" s="83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777</v>
      </c>
      <c r="B10" s="184"/>
      <c r="C10" s="184"/>
      <c r="D10" s="184"/>
      <c r="E10" s="185"/>
      <c r="F10" s="23">
        <f>SUM(F4:F9)</f>
        <v>150000</v>
      </c>
      <c r="G10" s="23">
        <f>SUM(G4:G9)</f>
        <v>150000</v>
      </c>
      <c r="H10" s="24"/>
      <c r="I10" s="16"/>
      <c r="J10" s="16"/>
      <c r="K10" s="16"/>
      <c r="L10" s="25"/>
      <c r="M10" s="15"/>
      <c r="N10" s="16"/>
    </row>
    <row r="11" spans="1:14" ht="30" x14ac:dyDescent="0.25">
      <c r="A11" s="16">
        <v>6</v>
      </c>
      <c r="B11" s="16" t="s">
        <v>76</v>
      </c>
      <c r="C11" s="26" t="s">
        <v>37</v>
      </c>
      <c r="D11" s="16">
        <v>100015</v>
      </c>
      <c r="E11" s="83" t="s">
        <v>73</v>
      </c>
      <c r="F11" s="23">
        <v>33000</v>
      </c>
      <c r="G11" s="23">
        <v>33000</v>
      </c>
      <c r="H11" s="24" t="s">
        <v>74</v>
      </c>
      <c r="I11" s="16" t="s">
        <v>75</v>
      </c>
      <c r="J11" s="16"/>
      <c r="K11" s="15"/>
      <c r="L11" s="25">
        <v>94034</v>
      </c>
      <c r="M11" s="15" t="s">
        <v>754</v>
      </c>
      <c r="N11" s="16" t="s">
        <v>23</v>
      </c>
    </row>
    <row r="12" spans="1:14" ht="30" x14ac:dyDescent="0.25">
      <c r="A12" s="16">
        <f>A11+1</f>
        <v>7</v>
      </c>
      <c r="B12" s="16" t="s">
        <v>76</v>
      </c>
      <c r="C12" s="16" t="s">
        <v>37</v>
      </c>
      <c r="D12" s="16">
        <v>100023</v>
      </c>
      <c r="E12" s="83" t="s">
        <v>476</v>
      </c>
      <c r="F12" s="23">
        <v>33000</v>
      </c>
      <c r="G12" s="23">
        <v>33000</v>
      </c>
      <c r="H12" s="24" t="s">
        <v>77</v>
      </c>
      <c r="I12" s="16" t="s">
        <v>745</v>
      </c>
      <c r="J12" s="16"/>
      <c r="K12" s="16"/>
      <c r="L12" s="25">
        <v>94035</v>
      </c>
      <c r="M12" s="15" t="s">
        <v>753</v>
      </c>
      <c r="N12" s="16" t="s">
        <v>23</v>
      </c>
    </row>
    <row r="13" spans="1:14" ht="30" x14ac:dyDescent="0.25">
      <c r="A13" s="16">
        <f t="shared" ref="A13:A15" si="1">A12+1</f>
        <v>8</v>
      </c>
      <c r="B13" s="16" t="s">
        <v>46</v>
      </c>
      <c r="C13" s="16" t="s">
        <v>37</v>
      </c>
      <c r="D13" s="16">
        <v>54603</v>
      </c>
      <c r="E13" s="83" t="s">
        <v>47</v>
      </c>
      <c r="F13" s="23">
        <v>33000</v>
      </c>
      <c r="G13" s="23">
        <v>33000</v>
      </c>
      <c r="H13" s="24" t="s">
        <v>48</v>
      </c>
      <c r="I13" s="16" t="s">
        <v>49</v>
      </c>
      <c r="J13" s="16"/>
      <c r="K13" s="16"/>
      <c r="L13" s="25">
        <v>94033</v>
      </c>
      <c r="M13" s="15" t="s">
        <v>774</v>
      </c>
      <c r="N13" s="16" t="s">
        <v>66</v>
      </c>
    </row>
    <row r="14" spans="1:14" x14ac:dyDescent="0.25">
      <c r="A14" s="16">
        <f t="shared" si="1"/>
        <v>9</v>
      </c>
      <c r="B14" s="16" t="s">
        <v>142</v>
      </c>
      <c r="C14" s="16" t="s">
        <v>37</v>
      </c>
      <c r="D14" s="16">
        <v>44921</v>
      </c>
      <c r="E14" s="83" t="s">
        <v>747</v>
      </c>
      <c r="F14" s="23">
        <v>33000</v>
      </c>
      <c r="G14" s="23">
        <v>33000</v>
      </c>
      <c r="H14" s="24" t="s">
        <v>749</v>
      </c>
      <c r="I14" s="16" t="s">
        <v>750</v>
      </c>
      <c r="J14" s="16"/>
      <c r="K14" s="16"/>
      <c r="L14" s="25">
        <v>94039</v>
      </c>
      <c r="M14" s="15" t="s">
        <v>748</v>
      </c>
      <c r="N14" s="16" t="s">
        <v>66</v>
      </c>
    </row>
    <row r="15" spans="1:14" ht="30" x14ac:dyDescent="0.25">
      <c r="A15" s="16">
        <f t="shared" si="1"/>
        <v>10</v>
      </c>
      <c r="B15" s="16" t="s">
        <v>746</v>
      </c>
      <c r="C15" s="16" t="s">
        <v>37</v>
      </c>
      <c r="D15" s="16">
        <v>68288</v>
      </c>
      <c r="E15" s="83" t="s">
        <v>280</v>
      </c>
      <c r="F15" s="23">
        <v>33000</v>
      </c>
      <c r="G15" s="23">
        <v>33000</v>
      </c>
      <c r="H15" s="24" t="s">
        <v>281</v>
      </c>
      <c r="I15" s="16" t="s">
        <v>282</v>
      </c>
      <c r="J15" s="16"/>
      <c r="K15" s="16"/>
      <c r="L15" s="25">
        <v>94030</v>
      </c>
      <c r="M15" s="15" t="s">
        <v>461</v>
      </c>
      <c r="N15" s="16" t="s">
        <v>66</v>
      </c>
    </row>
    <row r="16" spans="1:14" x14ac:dyDescent="0.25">
      <c r="A16" s="16"/>
      <c r="B16" s="16"/>
      <c r="C16" s="16"/>
      <c r="D16" s="16"/>
      <c r="E16" s="83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83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751</v>
      </c>
      <c r="B18" s="184"/>
      <c r="C18" s="184"/>
      <c r="D18" s="184"/>
      <c r="E18" s="185"/>
      <c r="F18" s="8">
        <f>SUM(F11:F17)</f>
        <v>165000</v>
      </c>
      <c r="G18" s="8">
        <f>SUM(G11:G17)</f>
        <v>165000</v>
      </c>
      <c r="H18" s="16"/>
      <c r="I18" s="16"/>
      <c r="J18" s="16"/>
      <c r="K18" s="16"/>
      <c r="L18" s="25"/>
      <c r="M18" s="15"/>
      <c r="N18" s="16"/>
    </row>
    <row r="19" spans="1:14" ht="16.5" thickBot="1" x14ac:dyDescent="0.3">
      <c r="A19" s="187" t="s">
        <v>752</v>
      </c>
      <c r="B19" s="188"/>
      <c r="C19" s="188"/>
      <c r="D19" s="188"/>
      <c r="E19" s="188"/>
      <c r="F19" s="8"/>
      <c r="G19" s="8">
        <f>G10+G18</f>
        <v>315000</v>
      </c>
      <c r="H19" s="24"/>
      <c r="I19" s="16"/>
      <c r="J19" s="16"/>
      <c r="K19" s="16"/>
      <c r="L19" s="14"/>
      <c r="M19" s="15"/>
      <c r="N19" s="16"/>
    </row>
    <row r="20" spans="1:14" ht="15.75" x14ac:dyDescent="0.25">
      <c r="A20" s="5"/>
      <c r="B20" s="6"/>
      <c r="C20" s="182" t="s">
        <v>11</v>
      </c>
      <c r="D20" s="182"/>
      <c r="E20" s="82"/>
      <c r="F20" s="12"/>
      <c r="G20" s="7">
        <f>G3-G19</f>
        <v>10022417</v>
      </c>
      <c r="H20" s="15"/>
      <c r="I20" s="15"/>
      <c r="J20" s="16"/>
      <c r="K20" s="15"/>
      <c r="L20" s="14"/>
      <c r="M20" s="15"/>
      <c r="N20" s="16"/>
    </row>
    <row r="21" spans="1:14" x14ac:dyDescent="0.25">
      <c r="A21" s="2"/>
      <c r="B21" s="2"/>
      <c r="C21" s="2"/>
      <c r="D21" s="2"/>
      <c r="E21" s="2" t="s">
        <v>12</v>
      </c>
      <c r="F21" s="13"/>
      <c r="G21" s="13"/>
      <c r="H21" s="13"/>
      <c r="I21" s="13"/>
      <c r="J21" s="16" t="s">
        <v>7</v>
      </c>
      <c r="K21" s="13"/>
      <c r="L21" s="27"/>
      <c r="M21" s="27"/>
      <c r="N21" s="2"/>
    </row>
    <row r="22" spans="1:14" x14ac:dyDescent="0.25">
      <c r="A22" s="2" t="s">
        <v>16</v>
      </c>
      <c r="B22" s="2"/>
      <c r="C22" s="2"/>
      <c r="D22" s="2"/>
      <c r="E22" s="2"/>
      <c r="F22" s="13" t="s">
        <v>17</v>
      </c>
      <c r="G22" s="28"/>
      <c r="H22" s="13"/>
      <c r="I22" s="13"/>
      <c r="J22" s="16"/>
      <c r="K22" s="13"/>
      <c r="L22" s="2"/>
      <c r="M22" s="27"/>
      <c r="N22" s="2"/>
    </row>
    <row r="23" spans="1:14" x14ac:dyDescent="0.25">
      <c r="A23" s="2" t="s">
        <v>18</v>
      </c>
      <c r="B23" s="2"/>
      <c r="C23" s="2"/>
      <c r="D23" s="2"/>
      <c r="E23" s="2"/>
      <c r="F23" s="13" t="s">
        <v>18</v>
      </c>
      <c r="G23" s="28"/>
      <c r="H23" s="13"/>
      <c r="I23" s="13" t="s">
        <v>116</v>
      </c>
      <c r="J23" s="15"/>
      <c r="K23" s="13"/>
      <c r="L23" s="2"/>
      <c r="M23" s="27"/>
      <c r="N23" s="2"/>
    </row>
    <row r="24" spans="1:14" x14ac:dyDescent="0.25">
      <c r="A24" s="2" t="s">
        <v>19</v>
      </c>
      <c r="B24" s="2"/>
      <c r="C24" s="2"/>
      <c r="D24" s="2"/>
      <c r="E24" s="2"/>
      <c r="F24" s="13" t="s">
        <v>352</v>
      </c>
      <c r="G24" s="28"/>
      <c r="H24" s="13"/>
      <c r="I24" s="13"/>
      <c r="J24" s="13"/>
      <c r="K24" s="13"/>
      <c r="L24" s="2"/>
      <c r="M24" s="2"/>
      <c r="N24" s="2"/>
    </row>
  </sheetData>
  <mergeCells count="6">
    <mergeCell ref="C20:D20"/>
    <mergeCell ref="A1:J1"/>
    <mergeCell ref="C3:D3"/>
    <mergeCell ref="A10:E10"/>
    <mergeCell ref="A18:E18"/>
    <mergeCell ref="A19:E19"/>
  </mergeCells>
  <pageMargins left="0.7" right="0.7" top="0.75" bottom="0.75" header="0.3" footer="0.3"/>
  <pageSetup scale="78" orientation="landscape" horizontalDpi="4294967293" verticalDpi="4294967293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zoomScale="75" zoomScaleNormal="115" workbookViewId="0">
      <selection activeCell="D4" sqref="D4"/>
    </sheetView>
  </sheetViews>
  <sheetFormatPr defaultRowHeight="15" x14ac:dyDescent="0.25"/>
  <cols>
    <col min="1" max="1" width="5.5703125" customWidth="1"/>
    <col min="2" max="2" width="14" customWidth="1"/>
    <col min="3" max="3" width="13.7109375" customWidth="1"/>
    <col min="4" max="5" width="11.42578125" customWidth="1"/>
    <col min="7" max="8" width="12.42578125" customWidth="1"/>
    <col min="9" max="9" width="14.85546875" customWidth="1"/>
    <col min="11" max="11" width="14.5703125" customWidth="1"/>
    <col min="12" max="12" width="12.140625" customWidth="1"/>
    <col min="13" max="13" width="14.7109375" customWidth="1"/>
    <col min="14" max="14" width="14.140625" customWidth="1"/>
  </cols>
  <sheetData>
    <row r="1" spans="1:14" ht="15.75" x14ac:dyDescent="0.25">
      <c r="A1" s="183" t="s">
        <v>778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4"/>
      <c r="F3" s="22"/>
      <c r="G3" s="22">
        <v>10022417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781</v>
      </c>
      <c r="C4" s="16" t="s">
        <v>14</v>
      </c>
      <c r="D4" s="16">
        <v>3454861</v>
      </c>
      <c r="E4" s="92" t="s">
        <v>782</v>
      </c>
      <c r="F4" s="23">
        <v>33000</v>
      </c>
      <c r="G4" s="23">
        <v>33000</v>
      </c>
      <c r="H4" s="24" t="s">
        <v>722</v>
      </c>
      <c r="I4" s="16" t="s">
        <v>832</v>
      </c>
      <c r="J4" s="16" t="s">
        <v>789</v>
      </c>
      <c r="K4" s="16"/>
      <c r="L4" s="25">
        <v>102702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783</v>
      </c>
      <c r="C5" s="16" t="s">
        <v>14</v>
      </c>
      <c r="D5" s="16">
        <v>445926</v>
      </c>
      <c r="E5" s="83" t="s">
        <v>808</v>
      </c>
      <c r="F5" s="23">
        <v>30000</v>
      </c>
      <c r="G5" s="23">
        <v>30000</v>
      </c>
      <c r="H5" s="24" t="s">
        <v>563</v>
      </c>
      <c r="I5" s="16" t="s">
        <v>564</v>
      </c>
      <c r="J5" s="16" t="s">
        <v>24</v>
      </c>
      <c r="K5" s="16" t="s">
        <v>70</v>
      </c>
      <c r="L5" s="25">
        <v>94047</v>
      </c>
      <c r="M5" s="15" t="s">
        <v>784</v>
      </c>
      <c r="N5" s="16" t="s">
        <v>23</v>
      </c>
    </row>
    <row r="6" spans="1:14" x14ac:dyDescent="0.25">
      <c r="A6" s="16">
        <f t="shared" ref="A6:A12" si="0">A5+1</f>
        <v>3</v>
      </c>
      <c r="B6" s="16" t="s">
        <v>430</v>
      </c>
      <c r="C6" s="16" t="s">
        <v>14</v>
      </c>
      <c r="D6" s="16">
        <v>445875</v>
      </c>
      <c r="E6" s="83" t="s">
        <v>103</v>
      </c>
      <c r="F6" s="23">
        <v>30000</v>
      </c>
      <c r="G6" s="23">
        <v>30000</v>
      </c>
      <c r="H6" s="24" t="s">
        <v>104</v>
      </c>
      <c r="I6" s="16" t="s">
        <v>786</v>
      </c>
      <c r="J6" s="16" t="s">
        <v>24</v>
      </c>
      <c r="K6" s="16" t="s">
        <v>70</v>
      </c>
      <c r="L6" s="25">
        <v>94042</v>
      </c>
      <c r="M6" s="15" t="s">
        <v>785</v>
      </c>
      <c r="N6" s="16" t="s">
        <v>23</v>
      </c>
    </row>
    <row r="7" spans="1:14" x14ac:dyDescent="0.25">
      <c r="A7" s="16">
        <f t="shared" si="0"/>
        <v>4</v>
      </c>
      <c r="B7" s="16" t="s">
        <v>80</v>
      </c>
      <c r="C7" s="16" t="s">
        <v>14</v>
      </c>
      <c r="D7" s="16">
        <v>445939</v>
      </c>
      <c r="E7" s="83" t="s">
        <v>495</v>
      </c>
      <c r="F7" s="23">
        <v>30000</v>
      </c>
      <c r="G7" s="23">
        <v>30000</v>
      </c>
      <c r="H7" s="24" t="s">
        <v>95</v>
      </c>
      <c r="I7" s="16" t="s">
        <v>391</v>
      </c>
      <c r="J7" s="16" t="s">
        <v>24</v>
      </c>
      <c r="K7" s="16" t="s">
        <v>70</v>
      </c>
      <c r="L7" s="25">
        <v>94046</v>
      </c>
      <c r="M7" s="15" t="s">
        <v>787</v>
      </c>
      <c r="N7" s="16" t="s">
        <v>23</v>
      </c>
    </row>
    <row r="8" spans="1:14" x14ac:dyDescent="0.25">
      <c r="A8" s="16">
        <f t="shared" si="0"/>
        <v>5</v>
      </c>
      <c r="B8" s="16" t="s">
        <v>80</v>
      </c>
      <c r="C8" s="16" t="s">
        <v>14</v>
      </c>
      <c r="D8" s="16">
        <v>445902</v>
      </c>
      <c r="E8" s="86" t="s">
        <v>431</v>
      </c>
      <c r="F8" s="23">
        <v>30000</v>
      </c>
      <c r="G8" s="23">
        <v>30000</v>
      </c>
      <c r="H8" s="24" t="s">
        <v>177</v>
      </c>
      <c r="I8" s="16" t="s">
        <v>830</v>
      </c>
      <c r="J8" s="16" t="s">
        <v>24</v>
      </c>
      <c r="K8" s="16" t="s">
        <v>70</v>
      </c>
      <c r="L8" s="25">
        <v>94044</v>
      </c>
      <c r="M8" s="15" t="s">
        <v>164</v>
      </c>
      <c r="N8" s="16" t="s">
        <v>23</v>
      </c>
    </row>
    <row r="9" spans="1:14" ht="30" x14ac:dyDescent="0.25">
      <c r="A9" s="16">
        <f t="shared" si="0"/>
        <v>6</v>
      </c>
      <c r="B9" s="15" t="s">
        <v>788</v>
      </c>
      <c r="C9" s="16" t="s">
        <v>14</v>
      </c>
      <c r="D9" s="16">
        <v>445908</v>
      </c>
      <c r="E9" s="83" t="s">
        <v>366</v>
      </c>
      <c r="F9" s="23">
        <v>30000</v>
      </c>
      <c r="G9" s="23">
        <v>30000</v>
      </c>
      <c r="H9" s="24" t="s">
        <v>38</v>
      </c>
      <c r="I9" s="16" t="s">
        <v>790</v>
      </c>
      <c r="J9" s="16" t="s">
        <v>24</v>
      </c>
      <c r="K9" s="16" t="s">
        <v>70</v>
      </c>
      <c r="L9" s="25">
        <v>94043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526</v>
      </c>
      <c r="C10" s="16" t="s">
        <v>14</v>
      </c>
      <c r="D10" s="16">
        <v>445958</v>
      </c>
      <c r="E10" s="83" t="s">
        <v>162</v>
      </c>
      <c r="F10" s="23">
        <v>30000</v>
      </c>
      <c r="G10" s="23">
        <v>30000</v>
      </c>
      <c r="H10" s="24" t="s">
        <v>163</v>
      </c>
      <c r="I10" s="16" t="s">
        <v>791</v>
      </c>
      <c r="J10" s="16" t="s">
        <v>24</v>
      </c>
      <c r="K10" s="16" t="s">
        <v>70</v>
      </c>
      <c r="L10" s="25">
        <v>102703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792</v>
      </c>
      <c r="C11" s="16" t="s">
        <v>14</v>
      </c>
      <c r="D11" s="16">
        <v>445943</v>
      </c>
      <c r="E11" s="83" t="s">
        <v>389</v>
      </c>
      <c r="F11" s="23">
        <v>30000</v>
      </c>
      <c r="G11" s="23">
        <v>30000</v>
      </c>
      <c r="H11" s="24" t="s">
        <v>255</v>
      </c>
      <c r="I11" s="16" t="s">
        <v>390</v>
      </c>
      <c r="J11" s="16" t="s">
        <v>24</v>
      </c>
      <c r="K11" s="16" t="s">
        <v>70</v>
      </c>
      <c r="L11" s="25">
        <v>94048</v>
      </c>
      <c r="M11" s="15" t="s">
        <v>793</v>
      </c>
      <c r="N11" s="16" t="s">
        <v>66</v>
      </c>
    </row>
    <row r="12" spans="1:14" x14ac:dyDescent="0.25">
      <c r="A12" s="16">
        <f t="shared" si="0"/>
        <v>9</v>
      </c>
      <c r="B12" s="16" t="s">
        <v>794</v>
      </c>
      <c r="C12" s="16" t="s">
        <v>14</v>
      </c>
      <c r="D12" s="16">
        <v>445976</v>
      </c>
      <c r="E12" s="83" t="s">
        <v>795</v>
      </c>
      <c r="F12" s="23">
        <v>30000</v>
      </c>
      <c r="G12" s="23">
        <v>30000</v>
      </c>
      <c r="H12" s="24" t="s">
        <v>52</v>
      </c>
      <c r="I12" s="16" t="s">
        <v>797</v>
      </c>
      <c r="J12" s="16" t="s">
        <v>24</v>
      </c>
      <c r="K12" s="16" t="s">
        <v>70</v>
      </c>
      <c r="L12" s="25">
        <v>94049</v>
      </c>
      <c r="M12" s="15" t="s">
        <v>796</v>
      </c>
      <c r="N12" s="16" t="s">
        <v>66</v>
      </c>
    </row>
    <row r="13" spans="1:14" x14ac:dyDescent="0.25">
      <c r="A13" s="16"/>
      <c r="B13" s="16"/>
      <c r="C13" s="16"/>
      <c r="D13" s="16"/>
      <c r="E13" s="83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83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620</v>
      </c>
      <c r="B15" s="184"/>
      <c r="C15" s="184"/>
      <c r="D15" s="184"/>
      <c r="E15" s="185"/>
      <c r="F15" s="23">
        <f>SUM(F4:F14)</f>
        <v>273000</v>
      </c>
      <c r="G15" s="23">
        <f>SUM(G4:G14)</f>
        <v>273000</v>
      </c>
      <c r="H15" s="24"/>
      <c r="I15" s="16"/>
      <c r="J15" s="16"/>
      <c r="K15" s="16"/>
      <c r="L15" s="25"/>
      <c r="M15" s="15"/>
      <c r="N15" s="16"/>
    </row>
    <row r="16" spans="1:14" x14ac:dyDescent="0.25">
      <c r="A16" s="16">
        <v>10</v>
      </c>
      <c r="B16" s="16" t="s">
        <v>142</v>
      </c>
      <c r="C16" s="16" t="s">
        <v>37</v>
      </c>
      <c r="D16" s="16">
        <v>44929</v>
      </c>
      <c r="E16" s="83" t="s">
        <v>747</v>
      </c>
      <c r="F16" s="23">
        <v>33000</v>
      </c>
      <c r="G16" s="23">
        <v>33000</v>
      </c>
      <c r="H16" s="24" t="s">
        <v>749</v>
      </c>
      <c r="I16" s="16" t="s">
        <v>750</v>
      </c>
      <c r="J16" s="16"/>
      <c r="K16" s="16"/>
      <c r="L16" s="25">
        <v>94045</v>
      </c>
      <c r="M16" s="15" t="s">
        <v>796</v>
      </c>
      <c r="N16" s="16" t="s">
        <v>66</v>
      </c>
    </row>
    <row r="17" spans="1:14" x14ac:dyDescent="0.25">
      <c r="A17" s="16">
        <f>A16+1</f>
        <v>11</v>
      </c>
      <c r="B17" s="16" t="s">
        <v>46</v>
      </c>
      <c r="C17" s="16" t="s">
        <v>37</v>
      </c>
      <c r="D17" s="16">
        <v>54610</v>
      </c>
      <c r="E17" s="83" t="s">
        <v>798</v>
      </c>
      <c r="F17" s="23">
        <v>33000</v>
      </c>
      <c r="G17" s="23">
        <v>33000</v>
      </c>
      <c r="H17" s="24" t="s">
        <v>52</v>
      </c>
      <c r="I17" s="16" t="s">
        <v>800</v>
      </c>
      <c r="J17" s="16"/>
      <c r="K17" s="16"/>
      <c r="L17" s="25">
        <v>94050</v>
      </c>
      <c r="M17" s="15" t="s">
        <v>799</v>
      </c>
      <c r="N17" s="16" t="s">
        <v>66</v>
      </c>
    </row>
    <row r="18" spans="1:14" x14ac:dyDescent="0.25">
      <c r="A18" s="16">
        <f t="shared" ref="A18:A19" si="1">A17+1</f>
        <v>12</v>
      </c>
      <c r="B18" s="16" t="s">
        <v>50</v>
      </c>
      <c r="C18" s="16" t="s">
        <v>37</v>
      </c>
      <c r="D18" s="16">
        <v>99188</v>
      </c>
      <c r="E18" s="16" t="s">
        <v>801</v>
      </c>
      <c r="F18" s="23">
        <v>33000</v>
      </c>
      <c r="G18" s="23">
        <v>33000</v>
      </c>
      <c r="H18" s="24" t="s">
        <v>802</v>
      </c>
      <c r="I18" s="16" t="s">
        <v>803</v>
      </c>
      <c r="J18" s="16"/>
      <c r="K18" s="16"/>
      <c r="L18" s="25">
        <v>102701</v>
      </c>
      <c r="M18" s="15" t="s">
        <v>164</v>
      </c>
      <c r="N18" s="16" t="s">
        <v>23</v>
      </c>
    </row>
    <row r="19" spans="1:14" x14ac:dyDescent="0.25">
      <c r="A19" s="16">
        <f t="shared" si="1"/>
        <v>13</v>
      </c>
      <c r="B19" s="16" t="s">
        <v>50</v>
      </c>
      <c r="C19" s="16" t="s">
        <v>37</v>
      </c>
      <c r="D19" s="16">
        <v>66198</v>
      </c>
      <c r="E19" s="16" t="s">
        <v>804</v>
      </c>
      <c r="F19" s="23">
        <v>33000</v>
      </c>
      <c r="G19" s="23">
        <v>33000</v>
      </c>
      <c r="H19" s="24" t="s">
        <v>77</v>
      </c>
      <c r="I19" s="16" t="s">
        <v>805</v>
      </c>
      <c r="J19" s="16"/>
      <c r="K19" s="16"/>
      <c r="L19" s="25">
        <v>94041</v>
      </c>
      <c r="M19" s="15" t="s">
        <v>164</v>
      </c>
      <c r="N19" s="16" t="s">
        <v>23</v>
      </c>
    </row>
    <row r="20" spans="1:14" x14ac:dyDescent="0.25">
      <c r="A20" s="16"/>
      <c r="B20" s="16"/>
      <c r="C20" s="16"/>
      <c r="D20" s="16"/>
      <c r="E20" s="83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83"/>
      <c r="F21" s="23"/>
      <c r="G21" s="23"/>
      <c r="H21" s="24"/>
      <c r="I21" s="16"/>
      <c r="J21" s="16"/>
      <c r="K21" s="16"/>
      <c r="L21" s="25"/>
      <c r="M21" s="15"/>
      <c r="N21" s="16"/>
    </row>
    <row r="22" spans="1:14" ht="15.75" x14ac:dyDescent="0.25">
      <c r="A22" s="183" t="s">
        <v>806</v>
      </c>
      <c r="B22" s="184"/>
      <c r="C22" s="184"/>
      <c r="D22" s="184"/>
      <c r="E22" s="185"/>
      <c r="F22" s="8">
        <f>SUM(F16:F21)</f>
        <v>132000</v>
      </c>
      <c r="G22" s="8">
        <f>SUM(G16:G21)</f>
        <v>132000</v>
      </c>
      <c r="H22" s="16"/>
      <c r="I22" s="16"/>
      <c r="J22" s="16"/>
      <c r="K22" s="16"/>
      <c r="L22" s="25"/>
      <c r="M22" s="15"/>
      <c r="N22" s="16"/>
    </row>
    <row r="23" spans="1:14" ht="16.5" thickBot="1" x14ac:dyDescent="0.3">
      <c r="A23" s="187" t="s">
        <v>807</v>
      </c>
      <c r="B23" s="188"/>
      <c r="C23" s="188"/>
      <c r="D23" s="188"/>
      <c r="E23" s="188"/>
      <c r="F23" s="8"/>
      <c r="G23" s="8">
        <f>G15+G22</f>
        <v>405000</v>
      </c>
      <c r="H23" s="24"/>
      <c r="I23" s="16"/>
      <c r="J23" s="16"/>
      <c r="K23" s="16"/>
      <c r="L23" s="14"/>
      <c r="M23" s="15"/>
      <c r="N23" s="16"/>
    </row>
    <row r="24" spans="1:14" ht="15.75" x14ac:dyDescent="0.25">
      <c r="A24" s="5"/>
      <c r="B24" s="6"/>
      <c r="C24" s="182" t="s">
        <v>11</v>
      </c>
      <c r="D24" s="182"/>
      <c r="E24" s="82"/>
      <c r="F24" s="12"/>
      <c r="G24" s="7">
        <f>G3-G23</f>
        <v>9617417</v>
      </c>
      <c r="H24" s="15"/>
      <c r="I24" s="15"/>
      <c r="J24" s="16"/>
      <c r="K24" s="15"/>
      <c r="L24" s="14"/>
      <c r="M24" s="15"/>
      <c r="N24" s="16"/>
    </row>
    <row r="25" spans="1:14" x14ac:dyDescent="0.25">
      <c r="A25" s="2"/>
      <c r="B25" s="2"/>
      <c r="C25" s="2"/>
      <c r="D25" s="2"/>
      <c r="E25" s="2" t="s">
        <v>12</v>
      </c>
      <c r="F25" s="13"/>
      <c r="G25" s="13"/>
      <c r="H25" s="13"/>
      <c r="I25" s="13"/>
      <c r="J25" s="16" t="s">
        <v>7</v>
      </c>
      <c r="K25" s="13"/>
      <c r="L25" s="27"/>
      <c r="M25" s="27"/>
      <c r="N25" s="2"/>
    </row>
    <row r="26" spans="1:14" x14ac:dyDescent="0.25">
      <c r="A26" s="2" t="s">
        <v>16</v>
      </c>
      <c r="B26" s="2"/>
      <c r="C26" s="2"/>
      <c r="D26" s="2"/>
      <c r="E26" s="2"/>
      <c r="F26" s="13" t="s">
        <v>17</v>
      </c>
      <c r="G26" s="28"/>
      <c r="H26" s="13"/>
      <c r="I26" s="13"/>
      <c r="J26" s="16"/>
      <c r="K26" s="13"/>
      <c r="L26" s="2"/>
      <c r="M26" s="27"/>
      <c r="N26" s="2"/>
    </row>
    <row r="27" spans="1:14" x14ac:dyDescent="0.25">
      <c r="A27" s="2" t="s">
        <v>18</v>
      </c>
      <c r="B27" s="2"/>
      <c r="C27" s="2"/>
      <c r="D27" s="2"/>
      <c r="E27" s="2"/>
      <c r="F27" s="13" t="s">
        <v>18</v>
      </c>
      <c r="G27" s="28"/>
      <c r="H27" s="13"/>
      <c r="I27" s="13" t="s">
        <v>116</v>
      </c>
      <c r="J27" s="15"/>
      <c r="K27" s="13"/>
      <c r="L27" s="2"/>
      <c r="M27" s="27"/>
      <c r="N27" s="2"/>
    </row>
    <row r="28" spans="1:14" x14ac:dyDescent="0.25">
      <c r="A28" s="2" t="s">
        <v>19</v>
      </c>
      <c r="B28" s="2"/>
      <c r="C28" s="2"/>
      <c r="D28" s="2"/>
      <c r="E28" s="2"/>
      <c r="F28" s="13" t="s">
        <v>352</v>
      </c>
      <c r="G28" s="28"/>
      <c r="H28" s="13"/>
      <c r="I28" s="13"/>
      <c r="J28" s="13"/>
      <c r="K28" s="13"/>
      <c r="L28" s="2"/>
      <c r="M28" s="2"/>
      <c r="N28" s="2"/>
    </row>
  </sheetData>
  <mergeCells count="6">
    <mergeCell ref="C24:D24"/>
    <mergeCell ref="A1:J1"/>
    <mergeCell ref="C3:D3"/>
    <mergeCell ref="A15:E15"/>
    <mergeCell ref="A22:E22"/>
    <mergeCell ref="A23:E23"/>
  </mergeCells>
  <pageMargins left="0.7" right="0.7" top="0.75" bottom="0.75" header="0.3" footer="0.3"/>
  <pageSetup scale="72" orientation="landscape" horizontalDpi="4294967293" verticalDpi="4294967293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H16" sqref="H16"/>
    </sheetView>
  </sheetViews>
  <sheetFormatPr defaultRowHeight="15" x14ac:dyDescent="0.25"/>
  <cols>
    <col min="1" max="1" width="5.5703125" customWidth="1"/>
    <col min="2" max="2" width="17" customWidth="1"/>
    <col min="3" max="3" width="13" customWidth="1"/>
    <col min="4" max="4" width="10.140625" customWidth="1"/>
    <col min="5" max="5" width="11.42578125" customWidth="1"/>
    <col min="7" max="7" width="12.42578125" customWidth="1"/>
    <col min="8" max="8" width="11.85546875" customWidth="1"/>
    <col min="9" max="9" width="12.85546875" customWidth="1"/>
    <col min="10" max="10" width="9.5703125" customWidth="1"/>
    <col min="11" max="11" width="13.42578125" customWidth="1"/>
    <col min="12" max="12" width="9.140625" customWidth="1"/>
    <col min="13" max="13" width="11.42578125" customWidth="1"/>
    <col min="14" max="14" width="13.28515625" customWidth="1"/>
  </cols>
  <sheetData>
    <row r="1" spans="1:14" ht="15.75" x14ac:dyDescent="0.25">
      <c r="A1" s="183" t="s">
        <v>809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7"/>
      <c r="F3" s="22"/>
      <c r="G3" s="22">
        <v>9617417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810</v>
      </c>
      <c r="C4" s="16" t="s">
        <v>14</v>
      </c>
      <c r="D4" s="16">
        <v>3454509</v>
      </c>
      <c r="E4" s="86" t="s">
        <v>609</v>
      </c>
      <c r="F4" s="23">
        <v>33000</v>
      </c>
      <c r="G4" s="23">
        <v>33000</v>
      </c>
      <c r="H4" s="24" t="s">
        <v>145</v>
      </c>
      <c r="I4" s="16" t="s">
        <v>811</v>
      </c>
      <c r="J4" s="16" t="s">
        <v>156</v>
      </c>
      <c r="K4" s="16" t="s">
        <v>833</v>
      </c>
      <c r="L4" s="25">
        <v>102704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810</v>
      </c>
      <c r="C5" s="16" t="s">
        <v>14</v>
      </c>
      <c r="D5" s="16">
        <v>3454510</v>
      </c>
      <c r="E5" s="86" t="s">
        <v>822</v>
      </c>
      <c r="F5" s="23">
        <v>33000</v>
      </c>
      <c r="G5" s="23">
        <v>33000</v>
      </c>
      <c r="H5" s="24" t="s">
        <v>141</v>
      </c>
      <c r="I5" s="16" t="s">
        <v>823</v>
      </c>
      <c r="J5" s="16" t="s">
        <v>156</v>
      </c>
      <c r="K5" s="16" t="s">
        <v>833</v>
      </c>
      <c r="L5" s="25">
        <v>102708</v>
      </c>
      <c r="M5" s="15" t="s">
        <v>164</v>
      </c>
      <c r="N5" s="16" t="s">
        <v>23</v>
      </c>
    </row>
    <row r="6" spans="1:14" x14ac:dyDescent="0.25">
      <c r="A6" s="16">
        <f t="shared" ref="A6:A18" si="0">A5+1</f>
        <v>3</v>
      </c>
      <c r="B6" s="16" t="s">
        <v>810</v>
      </c>
      <c r="C6" s="16" t="s">
        <v>14</v>
      </c>
      <c r="D6" s="16">
        <v>3454499</v>
      </c>
      <c r="E6" s="91" t="s">
        <v>824</v>
      </c>
      <c r="F6" s="23">
        <v>33000</v>
      </c>
      <c r="G6" s="23">
        <v>33000</v>
      </c>
      <c r="H6" s="24" t="s">
        <v>826</v>
      </c>
      <c r="I6" s="16" t="s">
        <v>827</v>
      </c>
      <c r="J6" s="16" t="s">
        <v>156</v>
      </c>
      <c r="K6" s="16" t="s">
        <v>833</v>
      </c>
      <c r="L6" s="25">
        <v>102716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810</v>
      </c>
      <c r="C7" s="16" t="s">
        <v>14</v>
      </c>
      <c r="D7" s="16">
        <v>3454500</v>
      </c>
      <c r="E7" s="91" t="s">
        <v>825</v>
      </c>
      <c r="F7" s="23">
        <v>33000</v>
      </c>
      <c r="G7" s="23">
        <v>33000</v>
      </c>
      <c r="H7" s="24" t="s">
        <v>828</v>
      </c>
      <c r="I7" s="16" t="s">
        <v>829</v>
      </c>
      <c r="J7" s="16" t="s">
        <v>156</v>
      </c>
      <c r="K7" s="16" t="s">
        <v>833</v>
      </c>
      <c r="L7" s="25">
        <v>102717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3454513</v>
      </c>
      <c r="E8" s="86" t="s">
        <v>298</v>
      </c>
      <c r="F8" s="23">
        <v>40000</v>
      </c>
      <c r="G8" s="23">
        <v>40000</v>
      </c>
      <c r="H8" s="24" t="s">
        <v>208</v>
      </c>
      <c r="I8" s="16" t="s">
        <v>442</v>
      </c>
      <c r="J8" s="16" t="s">
        <v>54</v>
      </c>
      <c r="K8" s="16" t="s">
        <v>55</v>
      </c>
      <c r="L8" s="25">
        <v>102712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3454515</v>
      </c>
      <c r="E9" s="86" t="s">
        <v>293</v>
      </c>
      <c r="F9" s="23">
        <v>40000</v>
      </c>
      <c r="G9" s="23">
        <v>40000</v>
      </c>
      <c r="H9" s="24" t="s">
        <v>507</v>
      </c>
      <c r="I9" s="16" t="s">
        <v>294</v>
      </c>
      <c r="J9" s="16" t="s">
        <v>54</v>
      </c>
      <c r="K9" s="16" t="s">
        <v>55</v>
      </c>
      <c r="L9" s="25">
        <v>102706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3454514</v>
      </c>
      <c r="E10" s="86" t="s">
        <v>60</v>
      </c>
      <c r="F10" s="23">
        <v>40000</v>
      </c>
      <c r="G10" s="23">
        <v>40000</v>
      </c>
      <c r="H10" s="24" t="s">
        <v>61</v>
      </c>
      <c r="I10" s="16" t="s">
        <v>440</v>
      </c>
      <c r="J10" s="16" t="s">
        <v>54</v>
      </c>
      <c r="K10" s="16" t="s">
        <v>55</v>
      </c>
      <c r="L10" s="25">
        <v>102710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3454519</v>
      </c>
      <c r="E11" s="86" t="s">
        <v>62</v>
      </c>
      <c r="F11" s="23">
        <v>40000</v>
      </c>
      <c r="G11" s="23">
        <v>40000</v>
      </c>
      <c r="H11" s="24" t="s">
        <v>63</v>
      </c>
      <c r="I11" s="16" t="s">
        <v>295</v>
      </c>
      <c r="J11" s="16" t="s">
        <v>54</v>
      </c>
      <c r="K11" s="16" t="s">
        <v>55</v>
      </c>
      <c r="L11" s="25">
        <v>102707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3454517</v>
      </c>
      <c r="E12" s="86" t="s">
        <v>301</v>
      </c>
      <c r="F12" s="23">
        <v>40000</v>
      </c>
      <c r="G12" s="23">
        <v>40000</v>
      </c>
      <c r="H12" s="24" t="s">
        <v>302</v>
      </c>
      <c r="I12" s="16" t="s">
        <v>441</v>
      </c>
      <c r="J12" s="16" t="s">
        <v>54</v>
      </c>
      <c r="K12" s="16" t="s">
        <v>55</v>
      </c>
      <c r="L12" s="25">
        <v>102705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3454518</v>
      </c>
      <c r="E13" s="86" t="s">
        <v>283</v>
      </c>
      <c r="F13" s="23">
        <v>40000</v>
      </c>
      <c r="G13" s="23">
        <v>40000</v>
      </c>
      <c r="H13" s="24" t="s">
        <v>77</v>
      </c>
      <c r="I13" s="16" t="s">
        <v>704</v>
      </c>
      <c r="J13" s="16" t="s">
        <v>54</v>
      </c>
      <c r="K13" s="16" t="s">
        <v>55</v>
      </c>
      <c r="L13" s="25">
        <v>102709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220</v>
      </c>
      <c r="C14" s="16" t="s">
        <v>14</v>
      </c>
      <c r="D14" s="16">
        <v>3454511</v>
      </c>
      <c r="E14" s="86" t="s">
        <v>182</v>
      </c>
      <c r="F14" s="23">
        <v>33000</v>
      </c>
      <c r="G14" s="23">
        <v>33000</v>
      </c>
      <c r="H14" s="24" t="s">
        <v>146</v>
      </c>
      <c r="I14" s="16" t="s">
        <v>147</v>
      </c>
      <c r="J14" s="16" t="s">
        <v>224</v>
      </c>
      <c r="K14" s="16" t="s">
        <v>831</v>
      </c>
      <c r="L14" s="25">
        <v>102711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220</v>
      </c>
      <c r="C15" s="16" t="s">
        <v>14</v>
      </c>
      <c r="D15" s="16">
        <v>3454512</v>
      </c>
      <c r="E15" s="91" t="s">
        <v>635</v>
      </c>
      <c r="F15" s="23">
        <v>33000</v>
      </c>
      <c r="G15" s="23">
        <v>33000</v>
      </c>
      <c r="H15" s="24" t="s">
        <v>177</v>
      </c>
      <c r="I15" s="16" t="s">
        <v>830</v>
      </c>
      <c r="J15" s="16" t="s">
        <v>224</v>
      </c>
      <c r="K15" s="16" t="s">
        <v>831</v>
      </c>
      <c r="L15" s="25">
        <v>102714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28</v>
      </c>
      <c r="C16" s="16" t="s">
        <v>14</v>
      </c>
      <c r="D16" s="16">
        <v>3453536</v>
      </c>
      <c r="E16" s="86" t="s">
        <v>639</v>
      </c>
      <c r="F16" s="23">
        <v>40000</v>
      </c>
      <c r="G16" s="23">
        <v>40000</v>
      </c>
      <c r="H16" s="24" t="s">
        <v>722</v>
      </c>
      <c r="I16" s="16" t="s">
        <v>832</v>
      </c>
      <c r="J16" s="16" t="s">
        <v>24</v>
      </c>
      <c r="K16" s="16" t="s">
        <v>70</v>
      </c>
      <c r="L16" s="25">
        <v>102715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812</v>
      </c>
      <c r="C17" s="16" t="s">
        <v>14</v>
      </c>
      <c r="D17" s="16">
        <v>445928</v>
      </c>
      <c r="E17" s="86" t="s">
        <v>834</v>
      </c>
      <c r="F17" s="23">
        <v>30000</v>
      </c>
      <c r="G17" s="23">
        <v>30000</v>
      </c>
      <c r="H17" s="24" t="s">
        <v>835</v>
      </c>
      <c r="I17" s="16" t="s">
        <v>836</v>
      </c>
      <c r="J17" s="16" t="s">
        <v>24</v>
      </c>
      <c r="K17" s="16" t="s">
        <v>70</v>
      </c>
      <c r="L17" s="25">
        <v>102719</v>
      </c>
      <c r="M17" s="15" t="s">
        <v>838</v>
      </c>
      <c r="N17" s="16" t="s">
        <v>23</v>
      </c>
    </row>
    <row r="18" spans="1:14" x14ac:dyDescent="0.25">
      <c r="A18" s="16">
        <f t="shared" si="0"/>
        <v>15</v>
      </c>
      <c r="B18" s="16" t="s">
        <v>813</v>
      </c>
      <c r="C18" s="16" t="s">
        <v>14</v>
      </c>
      <c r="D18" s="16">
        <v>445948</v>
      </c>
      <c r="E18" s="86" t="s">
        <v>157</v>
      </c>
      <c r="F18" s="23">
        <v>30000</v>
      </c>
      <c r="G18" s="23">
        <v>30000</v>
      </c>
      <c r="H18" s="24" t="s">
        <v>158</v>
      </c>
      <c r="I18" s="16" t="s">
        <v>159</v>
      </c>
      <c r="J18" s="16" t="s">
        <v>562</v>
      </c>
      <c r="K18" s="16" t="s">
        <v>410</v>
      </c>
      <c r="L18" s="25">
        <v>102713</v>
      </c>
      <c r="M18" s="15" t="s">
        <v>837</v>
      </c>
      <c r="N18" s="16" t="s">
        <v>23</v>
      </c>
    </row>
    <row r="19" spans="1:14" x14ac:dyDescent="0.25">
      <c r="A19" s="16"/>
      <c r="B19" s="16"/>
      <c r="C19" s="16"/>
      <c r="D19" s="16"/>
      <c r="E19" s="86"/>
      <c r="F19" s="23"/>
      <c r="G19" s="23"/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86"/>
      <c r="F20" s="23"/>
      <c r="G20" s="23"/>
      <c r="H20" s="24"/>
      <c r="I20" s="16"/>
      <c r="J20" s="16"/>
      <c r="K20" s="16"/>
      <c r="L20" s="25"/>
      <c r="M20" s="15"/>
      <c r="N20" s="16"/>
    </row>
    <row r="21" spans="1:14" ht="15.75" x14ac:dyDescent="0.25">
      <c r="A21" s="183" t="s">
        <v>818</v>
      </c>
      <c r="B21" s="184"/>
      <c r="C21" s="184"/>
      <c r="D21" s="184"/>
      <c r="E21" s="185"/>
      <c r="F21" s="23">
        <f>SUM(F4:F20)</f>
        <v>538000</v>
      </c>
      <c r="G21" s="23">
        <f>SUM(G4:G20)</f>
        <v>538000</v>
      </c>
      <c r="H21" s="24"/>
      <c r="I21" s="16"/>
      <c r="J21" s="16"/>
      <c r="K21" s="16"/>
      <c r="L21" s="25"/>
      <c r="M21" s="15"/>
      <c r="N21" s="16"/>
    </row>
    <row r="22" spans="1:14" x14ac:dyDescent="0.25">
      <c r="A22" s="16">
        <v>16</v>
      </c>
      <c r="B22" s="16" t="s">
        <v>746</v>
      </c>
      <c r="C22" s="26" t="s">
        <v>37</v>
      </c>
      <c r="D22" s="16">
        <v>68291</v>
      </c>
      <c r="E22" s="86" t="s">
        <v>815</v>
      </c>
      <c r="F22" s="23">
        <v>33000</v>
      </c>
      <c r="G22" s="23">
        <v>33000</v>
      </c>
      <c r="H22" s="24" t="s">
        <v>816</v>
      </c>
      <c r="I22" s="16" t="s">
        <v>817</v>
      </c>
      <c r="J22" s="16"/>
      <c r="K22" s="15"/>
      <c r="L22" s="25">
        <v>102720</v>
      </c>
      <c r="M22" s="15" t="s">
        <v>796</v>
      </c>
      <c r="N22" s="16" t="s">
        <v>66</v>
      </c>
    </row>
    <row r="23" spans="1:14" x14ac:dyDescent="0.25">
      <c r="A23" s="16">
        <f>A22+1</f>
        <v>17</v>
      </c>
      <c r="B23" s="16" t="s">
        <v>746</v>
      </c>
      <c r="C23" s="16" t="s">
        <v>37</v>
      </c>
      <c r="D23" s="16">
        <v>68292</v>
      </c>
      <c r="E23" s="86" t="s">
        <v>92</v>
      </c>
      <c r="F23" s="23">
        <v>33000</v>
      </c>
      <c r="G23" s="23">
        <v>33000</v>
      </c>
      <c r="H23" s="24" t="s">
        <v>814</v>
      </c>
      <c r="I23" s="16" t="s">
        <v>93</v>
      </c>
      <c r="J23" s="16"/>
      <c r="K23" s="16"/>
      <c r="L23" s="25">
        <v>102718</v>
      </c>
      <c r="M23" s="15" t="s">
        <v>164</v>
      </c>
      <c r="N23" s="16" t="s">
        <v>23</v>
      </c>
    </row>
    <row r="24" spans="1:14" x14ac:dyDescent="0.25">
      <c r="A24" s="16"/>
      <c r="B24" s="16"/>
      <c r="C24" s="16"/>
      <c r="D24" s="16"/>
      <c r="E24" s="86"/>
      <c r="F24" s="23"/>
      <c r="G24" s="23"/>
      <c r="H24" s="24"/>
      <c r="I24" s="16"/>
      <c r="J24" s="16"/>
      <c r="K24" s="16"/>
      <c r="L24" s="25"/>
      <c r="M24" s="15"/>
      <c r="N24" s="16"/>
    </row>
    <row r="25" spans="1:14" x14ac:dyDescent="0.25">
      <c r="A25" s="16"/>
      <c r="B25" s="16"/>
      <c r="C25" s="16"/>
      <c r="D25" s="16"/>
      <c r="E25" s="86"/>
      <c r="F25" s="23"/>
      <c r="G25" s="23"/>
      <c r="H25" s="24"/>
      <c r="I25" s="16"/>
      <c r="J25" s="16"/>
      <c r="K25" s="16"/>
      <c r="L25" s="25"/>
      <c r="M25" s="15"/>
      <c r="N25" s="16"/>
    </row>
    <row r="26" spans="1:14" ht="15.75" x14ac:dyDescent="0.25">
      <c r="A26" s="183" t="s">
        <v>819</v>
      </c>
      <c r="B26" s="184"/>
      <c r="C26" s="184"/>
      <c r="D26" s="184"/>
      <c r="E26" s="185"/>
      <c r="F26" s="8">
        <f>SUM(F22:F25)</f>
        <v>66000</v>
      </c>
      <c r="G26" s="8">
        <f>SUM(G22:G25)</f>
        <v>66000</v>
      </c>
      <c r="H26" s="16"/>
      <c r="I26" s="16"/>
      <c r="J26" s="16"/>
      <c r="K26" s="16"/>
      <c r="L26" s="25"/>
      <c r="M26" s="15"/>
      <c r="N26" s="16"/>
    </row>
    <row r="27" spans="1:14" ht="16.5" thickBot="1" x14ac:dyDescent="0.3">
      <c r="A27" s="187" t="s">
        <v>820</v>
      </c>
      <c r="B27" s="188"/>
      <c r="C27" s="188"/>
      <c r="D27" s="188"/>
      <c r="E27" s="188"/>
      <c r="F27" s="8"/>
      <c r="G27" s="8">
        <f>G21+G26</f>
        <v>604000</v>
      </c>
      <c r="H27" s="24"/>
      <c r="I27" s="16"/>
      <c r="J27" s="16"/>
      <c r="K27" s="16"/>
      <c r="L27" s="14"/>
      <c r="M27" s="15"/>
      <c r="N27" s="16"/>
    </row>
    <row r="28" spans="1:14" ht="15.75" x14ac:dyDescent="0.25">
      <c r="A28" s="5"/>
      <c r="B28" s="6"/>
      <c r="C28" s="182" t="s">
        <v>11</v>
      </c>
      <c r="D28" s="182"/>
      <c r="E28" s="85"/>
      <c r="F28" s="12"/>
      <c r="G28" s="7">
        <f>G3-G27</f>
        <v>9013417</v>
      </c>
      <c r="H28" s="15"/>
      <c r="I28" s="15"/>
      <c r="J28" s="16"/>
      <c r="K28" s="15"/>
      <c r="L28" s="14"/>
      <c r="M28" s="15"/>
      <c r="N28" s="16"/>
    </row>
    <row r="29" spans="1:14" x14ac:dyDescent="0.25">
      <c r="A29" s="2"/>
      <c r="B29" s="2"/>
      <c r="C29" s="2"/>
      <c r="D29" s="2"/>
      <c r="E29" s="2" t="s">
        <v>12</v>
      </c>
      <c r="F29" s="13"/>
      <c r="G29" s="13"/>
      <c r="H29" s="13"/>
      <c r="I29" s="13"/>
      <c r="J29" s="16" t="s">
        <v>7</v>
      </c>
      <c r="K29" s="13"/>
      <c r="L29" s="27"/>
      <c r="M29" s="27"/>
      <c r="N29" s="2"/>
    </row>
    <row r="30" spans="1:14" x14ac:dyDescent="0.25">
      <c r="A30" s="2" t="s">
        <v>16</v>
      </c>
      <c r="B30" s="2"/>
      <c r="C30" s="2"/>
      <c r="D30" s="2"/>
      <c r="E30" s="2"/>
      <c r="F30" s="13" t="s">
        <v>17</v>
      </c>
      <c r="G30" s="28"/>
      <c r="H30" s="13"/>
      <c r="I30" s="13"/>
      <c r="J30" s="16"/>
      <c r="K30" s="13"/>
      <c r="L30" s="2"/>
      <c r="M30" s="27"/>
      <c r="N30" s="2"/>
    </row>
    <row r="31" spans="1:14" x14ac:dyDescent="0.25">
      <c r="A31" s="2" t="s">
        <v>18</v>
      </c>
      <c r="B31" s="2"/>
      <c r="C31" s="2"/>
      <c r="D31" s="2"/>
      <c r="E31" s="2"/>
      <c r="F31" s="13" t="s">
        <v>18</v>
      </c>
      <c r="G31" s="28"/>
      <c r="H31" s="13"/>
      <c r="I31" s="13" t="s">
        <v>116</v>
      </c>
      <c r="J31" s="15"/>
      <c r="K31" s="13"/>
      <c r="L31" s="2"/>
      <c r="M31" s="27"/>
      <c r="N31" s="2"/>
    </row>
    <row r="32" spans="1:14" x14ac:dyDescent="0.25">
      <c r="A32" s="2" t="s">
        <v>19</v>
      </c>
      <c r="B32" s="2"/>
      <c r="C32" s="2"/>
      <c r="D32" s="2"/>
      <c r="E32" s="2"/>
      <c r="F32" s="13" t="s">
        <v>352</v>
      </c>
      <c r="G32" s="28"/>
      <c r="H32" s="13"/>
      <c r="I32" s="13"/>
      <c r="J32" s="13"/>
      <c r="K32" s="13"/>
      <c r="L32" s="2"/>
      <c r="M32" s="2"/>
      <c r="N32" s="2"/>
    </row>
  </sheetData>
  <mergeCells count="6">
    <mergeCell ref="C28:D28"/>
    <mergeCell ref="A1:J1"/>
    <mergeCell ref="C3:D3"/>
    <mergeCell ref="A21:E21"/>
    <mergeCell ref="A26:E26"/>
    <mergeCell ref="A27:E27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K9" sqref="K9"/>
    </sheetView>
  </sheetViews>
  <sheetFormatPr defaultRowHeight="15" x14ac:dyDescent="0.25"/>
  <cols>
    <col min="1" max="1" width="5.5703125" customWidth="1"/>
    <col min="2" max="2" width="14.140625" customWidth="1"/>
    <col min="3" max="3" width="13" customWidth="1"/>
    <col min="4" max="4" width="9.85546875" customWidth="1"/>
    <col min="5" max="5" width="12.140625" customWidth="1"/>
    <col min="7" max="7" width="12.42578125" customWidth="1"/>
    <col min="8" max="8" width="11.85546875" customWidth="1"/>
    <col min="9" max="9" width="13.140625" customWidth="1"/>
    <col min="11" max="11" width="13.140625" customWidth="1"/>
    <col min="12" max="12" width="12.140625" customWidth="1"/>
    <col min="13" max="13" width="13.5703125" customWidth="1"/>
    <col min="14" max="14" width="14" customWidth="1"/>
  </cols>
  <sheetData>
    <row r="1" spans="1:14" ht="15.75" x14ac:dyDescent="0.25">
      <c r="A1" s="183" t="s">
        <v>821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7"/>
      <c r="F3" s="22"/>
      <c r="G3" s="22">
        <v>9013417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3454521</v>
      </c>
      <c r="E4" s="86" t="s">
        <v>293</v>
      </c>
      <c r="F4" s="23">
        <v>40000</v>
      </c>
      <c r="G4" s="23">
        <v>40000</v>
      </c>
      <c r="H4" s="24" t="s">
        <v>189</v>
      </c>
      <c r="I4" s="16" t="s">
        <v>294</v>
      </c>
      <c r="J4" s="16" t="s">
        <v>54</v>
      </c>
      <c r="K4" s="16" t="s">
        <v>55</v>
      </c>
      <c r="L4" s="25">
        <v>102722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3454522</v>
      </c>
      <c r="E5" s="86" t="s">
        <v>301</v>
      </c>
      <c r="F5" s="23">
        <v>40000</v>
      </c>
      <c r="G5" s="23">
        <v>40000</v>
      </c>
      <c r="H5" s="24" t="s">
        <v>302</v>
      </c>
      <c r="I5" s="16" t="s">
        <v>441</v>
      </c>
      <c r="J5" s="16" t="s">
        <v>54</v>
      </c>
      <c r="K5" s="16" t="s">
        <v>55</v>
      </c>
      <c r="L5" s="25">
        <v>102725</v>
      </c>
      <c r="M5" s="15" t="s">
        <v>164</v>
      </c>
      <c r="N5" s="16" t="s">
        <v>23</v>
      </c>
    </row>
    <row r="6" spans="1:14" x14ac:dyDescent="0.25">
      <c r="A6" s="16">
        <f t="shared" ref="A6:A7" si="0">A5+1</f>
        <v>3</v>
      </c>
      <c r="B6" s="16" t="s">
        <v>230</v>
      </c>
      <c r="C6" s="16" t="s">
        <v>14</v>
      </c>
      <c r="D6" s="16">
        <v>3454524</v>
      </c>
      <c r="E6" s="86" t="s">
        <v>283</v>
      </c>
      <c r="F6" s="23">
        <v>40000</v>
      </c>
      <c r="G6" s="23">
        <v>40000</v>
      </c>
      <c r="H6" s="24" t="s">
        <v>77</v>
      </c>
      <c r="I6" s="16" t="s">
        <v>704</v>
      </c>
      <c r="J6" s="16" t="s">
        <v>54</v>
      </c>
      <c r="K6" s="16" t="s">
        <v>55</v>
      </c>
      <c r="L6" s="25">
        <v>102726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3454525</v>
      </c>
      <c r="E7" s="86" t="s">
        <v>60</v>
      </c>
      <c r="F7" s="23">
        <v>40000</v>
      </c>
      <c r="G7" s="23">
        <v>40000</v>
      </c>
      <c r="H7" s="24" t="s">
        <v>61</v>
      </c>
      <c r="I7" s="16" t="s">
        <v>440</v>
      </c>
      <c r="J7" s="16" t="s">
        <v>54</v>
      </c>
      <c r="K7" s="16" t="s">
        <v>55</v>
      </c>
      <c r="L7" s="25">
        <v>102721</v>
      </c>
      <c r="M7" s="15" t="s">
        <v>164</v>
      </c>
      <c r="N7" s="16" t="s">
        <v>23</v>
      </c>
    </row>
    <row r="8" spans="1:14" x14ac:dyDescent="0.25">
      <c r="A8" s="16">
        <f t="shared" ref="A8:A9" si="1">A7+1</f>
        <v>5</v>
      </c>
      <c r="B8" s="16" t="s">
        <v>230</v>
      </c>
      <c r="C8" s="16" t="s">
        <v>14</v>
      </c>
      <c r="D8" s="16">
        <v>3454526</v>
      </c>
      <c r="E8" s="86" t="s">
        <v>298</v>
      </c>
      <c r="F8" s="23">
        <v>40000</v>
      </c>
      <c r="G8" s="23">
        <v>40000</v>
      </c>
      <c r="H8" s="24" t="s">
        <v>208</v>
      </c>
      <c r="I8" s="16" t="s">
        <v>442</v>
      </c>
      <c r="J8" s="16" t="s">
        <v>54</v>
      </c>
      <c r="K8" s="16" t="s">
        <v>55</v>
      </c>
      <c r="L8" s="25">
        <v>102724</v>
      </c>
      <c r="M8" s="15" t="s">
        <v>164</v>
      </c>
      <c r="N8" s="16" t="s">
        <v>23</v>
      </c>
    </row>
    <row r="9" spans="1:14" x14ac:dyDescent="0.25">
      <c r="A9" s="16">
        <f t="shared" si="1"/>
        <v>6</v>
      </c>
      <c r="B9" s="16" t="s">
        <v>540</v>
      </c>
      <c r="C9" s="16" t="s">
        <v>14</v>
      </c>
      <c r="D9" s="16">
        <v>3453862</v>
      </c>
      <c r="E9" s="86" t="s">
        <v>34</v>
      </c>
      <c r="F9" s="23">
        <v>33000</v>
      </c>
      <c r="G9" s="23">
        <v>33000</v>
      </c>
      <c r="H9" s="24" t="s">
        <v>841</v>
      </c>
      <c r="I9" s="16" t="s">
        <v>842</v>
      </c>
      <c r="J9" s="16" t="s">
        <v>404</v>
      </c>
      <c r="K9" s="16" t="s">
        <v>589</v>
      </c>
      <c r="L9" s="25">
        <v>102723</v>
      </c>
      <c r="M9" s="15" t="s">
        <v>164</v>
      </c>
      <c r="N9" s="16" t="s">
        <v>23</v>
      </c>
    </row>
    <row r="10" spans="1:14" x14ac:dyDescent="0.25">
      <c r="A10" s="16"/>
      <c r="B10" s="16"/>
      <c r="C10" s="16"/>
      <c r="D10" s="16"/>
      <c r="E10" s="86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86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627</v>
      </c>
      <c r="B12" s="184"/>
      <c r="C12" s="184"/>
      <c r="D12" s="184"/>
      <c r="E12" s="185"/>
      <c r="F12" s="23">
        <f>SUM(F4:F11)</f>
        <v>233000</v>
      </c>
      <c r="G12" s="23">
        <f>SUM(G4:G11)</f>
        <v>233000</v>
      </c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86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86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133</v>
      </c>
      <c r="B15" s="184"/>
      <c r="C15" s="184"/>
      <c r="D15" s="184"/>
      <c r="E15" s="185"/>
      <c r="F15" s="8">
        <f>SUM(F13:F14)</f>
        <v>0</v>
      </c>
      <c r="G15" s="8">
        <f>SUM(G13:G14)</f>
        <v>0</v>
      </c>
      <c r="H15" s="16"/>
      <c r="I15" s="16"/>
      <c r="J15" s="16"/>
      <c r="K15" s="16"/>
      <c r="L15" s="25"/>
      <c r="M15" s="15"/>
      <c r="N15" s="16"/>
    </row>
    <row r="16" spans="1:14" ht="16.5" thickBot="1" x14ac:dyDescent="0.3">
      <c r="A16" s="187" t="s">
        <v>628</v>
      </c>
      <c r="B16" s="188"/>
      <c r="C16" s="188"/>
      <c r="D16" s="188"/>
      <c r="E16" s="188"/>
      <c r="F16" s="8"/>
      <c r="G16" s="8">
        <f>G12+G15</f>
        <v>233000</v>
      </c>
      <c r="H16" s="24"/>
      <c r="I16" s="16"/>
      <c r="J16" s="16"/>
      <c r="K16" s="16"/>
      <c r="L16" s="14"/>
      <c r="M16" s="15"/>
      <c r="N16" s="16"/>
    </row>
    <row r="17" spans="1:14" ht="15.75" x14ac:dyDescent="0.25">
      <c r="A17" s="5"/>
      <c r="B17" s="6"/>
      <c r="C17" s="182" t="s">
        <v>11</v>
      </c>
      <c r="D17" s="182"/>
      <c r="E17" s="85"/>
      <c r="F17" s="12"/>
      <c r="G17" s="7">
        <f>G3-G16</f>
        <v>8780417</v>
      </c>
      <c r="H17" s="15"/>
      <c r="I17" s="15"/>
      <c r="J17" s="16"/>
      <c r="K17" s="15"/>
      <c r="L17" s="14"/>
      <c r="M17" s="15"/>
      <c r="N17" s="16"/>
    </row>
    <row r="18" spans="1:14" x14ac:dyDescent="0.25">
      <c r="A18" s="2"/>
      <c r="B18" s="2"/>
      <c r="C18" s="2"/>
      <c r="D18" s="2"/>
      <c r="E18" s="2" t="s">
        <v>12</v>
      </c>
      <c r="F18" s="13"/>
      <c r="G18" s="13"/>
      <c r="H18" s="13"/>
      <c r="I18" s="13"/>
      <c r="J18" s="16" t="s">
        <v>7</v>
      </c>
      <c r="K18" s="13"/>
      <c r="L18" s="27"/>
      <c r="M18" s="27"/>
      <c r="N18" s="2"/>
    </row>
    <row r="19" spans="1:14" x14ac:dyDescent="0.25">
      <c r="A19" s="2" t="s">
        <v>16</v>
      </c>
      <c r="B19" s="2"/>
      <c r="C19" s="2"/>
      <c r="D19" s="2"/>
      <c r="E19" s="2"/>
      <c r="F19" s="13" t="s">
        <v>17</v>
      </c>
      <c r="G19" s="28"/>
      <c r="H19" s="13"/>
      <c r="I19" s="13"/>
      <c r="J19" s="16"/>
      <c r="K19" s="13"/>
      <c r="L19" s="2"/>
      <c r="M19" s="27"/>
      <c r="N19" s="2"/>
    </row>
    <row r="20" spans="1:14" x14ac:dyDescent="0.25">
      <c r="A20" s="2" t="s">
        <v>18</v>
      </c>
      <c r="B20" s="2"/>
      <c r="C20" s="2"/>
      <c r="D20" s="2"/>
      <c r="E20" s="2"/>
      <c r="F20" s="13" t="s">
        <v>18</v>
      </c>
      <c r="G20" s="28"/>
      <c r="H20" s="13"/>
      <c r="I20" s="13" t="s">
        <v>116</v>
      </c>
      <c r="J20" s="15"/>
      <c r="K20" s="13"/>
      <c r="L20" s="2"/>
      <c r="M20" s="27"/>
      <c r="N20" s="2"/>
    </row>
    <row r="21" spans="1:14" x14ac:dyDescent="0.25">
      <c r="A21" s="2" t="s">
        <v>19</v>
      </c>
      <c r="B21" s="2"/>
      <c r="C21" s="2"/>
      <c r="D21" s="2"/>
      <c r="E21" s="2"/>
      <c r="F21" s="13" t="s">
        <v>352</v>
      </c>
      <c r="G21" s="28"/>
      <c r="H21" s="13"/>
      <c r="I21" s="13"/>
      <c r="J21" s="13"/>
      <c r="K21" s="13"/>
      <c r="L21" s="2"/>
      <c r="M21" s="2"/>
      <c r="N21" s="2"/>
    </row>
  </sheetData>
  <mergeCells count="6">
    <mergeCell ref="C17:D17"/>
    <mergeCell ref="A1:J1"/>
    <mergeCell ref="C3:D3"/>
    <mergeCell ref="A12:E12"/>
    <mergeCell ref="A15:E15"/>
    <mergeCell ref="A16:E16"/>
  </mergeCells>
  <pageMargins left="0.7" right="0.7" top="0.75" bottom="0.75" header="0.3" footer="0.3"/>
  <pageSetup scale="75" orientation="landscape" horizontalDpi="4294967293" verticalDpi="4294967293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selection activeCell="F20" sqref="F20"/>
    </sheetView>
  </sheetViews>
  <sheetFormatPr defaultRowHeight="15" x14ac:dyDescent="0.25"/>
  <cols>
    <col min="1" max="1" width="5.5703125" customWidth="1"/>
    <col min="2" max="2" width="15.28515625" customWidth="1"/>
    <col min="3" max="3" width="13" customWidth="1"/>
    <col min="4" max="4" width="10.42578125" customWidth="1"/>
    <col min="5" max="5" width="11.140625" customWidth="1"/>
    <col min="7" max="7" width="12.42578125" customWidth="1"/>
    <col min="8" max="8" width="9.7109375" customWidth="1"/>
    <col min="9" max="9" width="13.7109375" customWidth="1"/>
    <col min="11" max="11" width="13.5703125" customWidth="1"/>
    <col min="12" max="12" width="10.5703125" customWidth="1"/>
    <col min="13" max="13" width="13" customWidth="1"/>
    <col min="14" max="14" width="13.140625" customWidth="1"/>
  </cols>
  <sheetData>
    <row r="1" spans="1:14" ht="15.75" x14ac:dyDescent="0.25">
      <c r="A1" s="183" t="s">
        <v>840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8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87"/>
      <c r="F3" s="22"/>
      <c r="G3" s="22">
        <v>8780417</v>
      </c>
      <c r="H3" s="15"/>
      <c r="I3" s="15"/>
      <c r="J3" s="15"/>
      <c r="K3" s="15"/>
      <c r="L3" s="14" t="s">
        <v>7</v>
      </c>
      <c r="M3" s="15"/>
      <c r="N3" s="15"/>
    </row>
    <row r="4" spans="1:14" ht="30" x14ac:dyDescent="0.25">
      <c r="A4" s="16">
        <f t="shared" ref="A4:A10" si="0">A3+1</f>
        <v>1</v>
      </c>
      <c r="B4" s="16" t="s">
        <v>839</v>
      </c>
      <c r="C4" s="16" t="s">
        <v>14</v>
      </c>
      <c r="D4" s="16">
        <v>423486</v>
      </c>
      <c r="E4" s="93" t="s">
        <v>245</v>
      </c>
      <c r="F4" s="23">
        <v>40000</v>
      </c>
      <c r="G4" s="23">
        <v>40000</v>
      </c>
      <c r="H4" s="24" t="s">
        <v>493</v>
      </c>
      <c r="I4" s="16" t="s">
        <v>683</v>
      </c>
      <c r="J4" s="16" t="s">
        <v>100</v>
      </c>
      <c r="K4" s="16" t="s">
        <v>242</v>
      </c>
      <c r="L4" s="25">
        <v>102728</v>
      </c>
      <c r="M4" s="15" t="s">
        <v>153</v>
      </c>
      <c r="N4" s="16" t="s">
        <v>138</v>
      </c>
    </row>
    <row r="5" spans="1:14" x14ac:dyDescent="0.25">
      <c r="A5" s="16">
        <f t="shared" si="0"/>
        <v>2</v>
      </c>
      <c r="B5" s="16" t="s">
        <v>781</v>
      </c>
      <c r="C5" s="16" t="s">
        <v>14</v>
      </c>
      <c r="D5" s="16">
        <v>3454860</v>
      </c>
      <c r="E5" s="93" t="s">
        <v>495</v>
      </c>
      <c r="F5" s="23">
        <v>33000</v>
      </c>
      <c r="G5" s="23">
        <v>33000</v>
      </c>
      <c r="H5" s="24" t="s">
        <v>95</v>
      </c>
      <c r="I5" s="16" t="s">
        <v>391</v>
      </c>
      <c r="J5" s="16" t="s">
        <v>24</v>
      </c>
      <c r="K5" s="16" t="s">
        <v>70</v>
      </c>
      <c r="L5" s="25">
        <v>102727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230</v>
      </c>
      <c r="C6" s="16" t="s">
        <v>14</v>
      </c>
      <c r="D6" s="16">
        <v>3454523</v>
      </c>
      <c r="E6" s="93" t="s">
        <v>62</v>
      </c>
      <c r="F6" s="23">
        <v>40000</v>
      </c>
      <c r="G6" s="23">
        <v>40000</v>
      </c>
      <c r="H6" s="24" t="s">
        <v>63</v>
      </c>
      <c r="I6" s="16" t="s">
        <v>295</v>
      </c>
      <c r="J6" s="16" t="s">
        <v>54</v>
      </c>
      <c r="K6" s="16" t="s">
        <v>55</v>
      </c>
      <c r="L6" s="25">
        <v>102733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3454527</v>
      </c>
      <c r="E7" s="86" t="s">
        <v>843</v>
      </c>
      <c r="F7" s="23">
        <v>40000</v>
      </c>
      <c r="G7" s="23">
        <v>40000</v>
      </c>
      <c r="H7" s="24" t="s">
        <v>208</v>
      </c>
      <c r="I7" s="16" t="s">
        <v>442</v>
      </c>
      <c r="J7" s="16" t="s">
        <v>54</v>
      </c>
      <c r="K7" s="16" t="s">
        <v>55</v>
      </c>
      <c r="L7" s="25">
        <v>102730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3454528</v>
      </c>
      <c r="E8" s="86" t="s">
        <v>60</v>
      </c>
      <c r="F8" s="23">
        <v>40000</v>
      </c>
      <c r="G8" s="23">
        <v>40000</v>
      </c>
      <c r="H8" s="24" t="s">
        <v>189</v>
      </c>
      <c r="I8" s="16" t="s">
        <v>294</v>
      </c>
      <c r="J8" s="16" t="s">
        <v>54</v>
      </c>
      <c r="K8" s="16" t="s">
        <v>55</v>
      </c>
      <c r="L8" s="25">
        <v>102732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3454529</v>
      </c>
      <c r="E9" s="86" t="s">
        <v>301</v>
      </c>
      <c r="F9" s="23">
        <v>40000</v>
      </c>
      <c r="G9" s="23">
        <v>40000</v>
      </c>
      <c r="H9" s="24" t="s">
        <v>61</v>
      </c>
      <c r="I9" s="16" t="s">
        <v>440</v>
      </c>
      <c r="J9" s="16" t="s">
        <v>54</v>
      </c>
      <c r="K9" s="16" t="s">
        <v>55</v>
      </c>
      <c r="L9" s="25">
        <v>102729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3454530</v>
      </c>
      <c r="E10" s="86" t="s">
        <v>293</v>
      </c>
      <c r="F10" s="23">
        <v>40000</v>
      </c>
      <c r="G10" s="23">
        <v>40000</v>
      </c>
      <c r="H10" s="24" t="s">
        <v>302</v>
      </c>
      <c r="I10" s="16" t="s">
        <v>442</v>
      </c>
      <c r="J10" s="16" t="s">
        <v>54</v>
      </c>
      <c r="K10" s="16" t="s">
        <v>55</v>
      </c>
      <c r="L10" s="25">
        <v>102731</v>
      </c>
      <c r="M10" s="15" t="s">
        <v>164</v>
      </c>
      <c r="N10" s="16" t="s">
        <v>23</v>
      </c>
    </row>
    <row r="11" spans="1:14" x14ac:dyDescent="0.25">
      <c r="A11" s="16"/>
      <c r="B11" s="16"/>
      <c r="C11" s="16"/>
      <c r="D11" s="16"/>
      <c r="E11" s="86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86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502</v>
      </c>
      <c r="B13" s="184"/>
      <c r="C13" s="184"/>
      <c r="D13" s="184"/>
      <c r="E13" s="185"/>
      <c r="F13" s="23">
        <f>SUM(F4:F12)</f>
        <v>273000</v>
      </c>
      <c r="G13" s="23">
        <f>SUM(G4:G12)</f>
        <v>273000</v>
      </c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86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86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133</v>
      </c>
      <c r="B16" s="184"/>
      <c r="C16" s="184"/>
      <c r="D16" s="184"/>
      <c r="E16" s="185"/>
      <c r="F16" s="8">
        <f>SUM(F14:F15)</f>
        <v>0</v>
      </c>
      <c r="G16" s="8">
        <f>SUM(G14:G15)</f>
        <v>0</v>
      </c>
      <c r="H16" s="16"/>
      <c r="I16" s="16"/>
      <c r="J16" s="16"/>
      <c r="K16" s="16"/>
      <c r="L16" s="25"/>
      <c r="M16" s="15"/>
      <c r="N16" s="16"/>
    </row>
    <row r="17" spans="1:14" ht="16.5" thickBot="1" x14ac:dyDescent="0.3">
      <c r="A17" s="187" t="s">
        <v>634</v>
      </c>
      <c r="B17" s="188"/>
      <c r="C17" s="188"/>
      <c r="D17" s="188"/>
      <c r="E17" s="188"/>
      <c r="F17" s="8"/>
      <c r="G17" s="8">
        <f>G13+G16</f>
        <v>273000</v>
      </c>
      <c r="H17" s="24"/>
      <c r="I17" s="16"/>
      <c r="J17" s="16"/>
      <c r="K17" s="16"/>
      <c r="L17" s="14"/>
      <c r="M17" s="15"/>
      <c r="N17" s="16"/>
    </row>
    <row r="18" spans="1:14" ht="15.75" x14ac:dyDescent="0.25">
      <c r="A18" s="5"/>
      <c r="B18" s="6"/>
      <c r="C18" s="182" t="s">
        <v>11</v>
      </c>
      <c r="D18" s="182"/>
      <c r="E18" s="85"/>
      <c r="F18" s="12"/>
      <c r="G18" s="7">
        <f>G3-G17</f>
        <v>8507417</v>
      </c>
      <c r="H18" s="15"/>
      <c r="I18" s="15"/>
      <c r="J18" s="16"/>
      <c r="K18" s="15"/>
      <c r="L18" s="14"/>
      <c r="M18" s="15"/>
      <c r="N18" s="16"/>
    </row>
    <row r="19" spans="1:14" x14ac:dyDescent="0.25">
      <c r="A19" s="2"/>
      <c r="B19" s="2"/>
      <c r="C19" s="2"/>
      <c r="D19" s="2"/>
      <c r="E19" s="2" t="s">
        <v>12</v>
      </c>
      <c r="F19" s="13"/>
      <c r="G19" s="13"/>
      <c r="H19" s="13"/>
      <c r="I19" s="13"/>
      <c r="J19" s="16" t="s">
        <v>7</v>
      </c>
      <c r="K19" s="13"/>
      <c r="L19" s="27"/>
      <c r="M19" s="27"/>
      <c r="N19" s="2"/>
    </row>
    <row r="20" spans="1:14" x14ac:dyDescent="0.25">
      <c r="A20" s="2" t="s">
        <v>16</v>
      </c>
      <c r="B20" s="2"/>
      <c r="C20" s="2"/>
      <c r="D20" s="2"/>
      <c r="E20" s="2"/>
      <c r="F20" s="13" t="s">
        <v>17</v>
      </c>
      <c r="G20" s="28"/>
      <c r="H20" s="13"/>
      <c r="I20" s="13"/>
      <c r="J20" s="16"/>
      <c r="K20" s="13"/>
      <c r="L20" s="2"/>
      <c r="M20" s="27"/>
      <c r="N20" s="2"/>
    </row>
    <row r="21" spans="1:14" x14ac:dyDescent="0.25">
      <c r="A21" s="2" t="s">
        <v>18</v>
      </c>
      <c r="B21" s="2"/>
      <c r="C21" s="2"/>
      <c r="D21" s="2"/>
      <c r="E21" s="2"/>
      <c r="F21" s="13" t="s">
        <v>18</v>
      </c>
      <c r="G21" s="28"/>
      <c r="H21" s="13"/>
      <c r="I21" s="13" t="s">
        <v>116</v>
      </c>
      <c r="J21" s="15"/>
      <c r="K21" s="13"/>
      <c r="L21" s="2"/>
      <c r="M21" s="27"/>
      <c r="N21" s="2"/>
    </row>
    <row r="22" spans="1:14" x14ac:dyDescent="0.25">
      <c r="A22" s="2" t="s">
        <v>19</v>
      </c>
      <c r="B22" s="2"/>
      <c r="C22" s="2"/>
      <c r="D22" s="2"/>
      <c r="E22" s="2"/>
      <c r="F22" s="13" t="s">
        <v>352</v>
      </c>
      <c r="G22" s="28"/>
      <c r="H22" s="13"/>
      <c r="I22" s="13"/>
      <c r="J22" s="13"/>
      <c r="K22" s="13"/>
      <c r="L22" s="2"/>
      <c r="M22" s="2"/>
      <c r="N22" s="2"/>
    </row>
  </sheetData>
  <mergeCells count="6">
    <mergeCell ref="C18:D18"/>
    <mergeCell ref="A1:J1"/>
    <mergeCell ref="C3:D3"/>
    <mergeCell ref="A13:E13"/>
    <mergeCell ref="A16:E16"/>
    <mergeCell ref="A17:E17"/>
  </mergeCells>
  <pageMargins left="0.7" right="0.7" top="0.75" bottom="0.75" header="0.3" footer="0.3"/>
  <pageSetup scale="76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I13" sqref="I13"/>
    </sheetView>
  </sheetViews>
  <sheetFormatPr defaultRowHeight="15" x14ac:dyDescent="0.25"/>
  <cols>
    <col min="1" max="1" width="5.5703125" customWidth="1"/>
    <col min="2" max="2" width="15.28515625" customWidth="1"/>
    <col min="3" max="3" width="13" customWidth="1"/>
    <col min="4" max="4" width="10.42578125" customWidth="1"/>
    <col min="5" max="5" width="11.140625" customWidth="1"/>
    <col min="7" max="7" width="12.42578125" customWidth="1"/>
    <col min="8" max="8" width="9.5703125" customWidth="1"/>
    <col min="9" max="9" width="13.7109375" customWidth="1"/>
    <col min="11" max="11" width="13.5703125" customWidth="1"/>
    <col min="12" max="12" width="9.7109375" customWidth="1"/>
    <col min="13" max="13" width="13" customWidth="1"/>
    <col min="14" max="14" width="13.140625" customWidth="1"/>
  </cols>
  <sheetData>
    <row r="1" spans="1:14" ht="15.75" x14ac:dyDescent="0.25">
      <c r="A1" s="183" t="s">
        <v>844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95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96"/>
      <c r="F3" s="22"/>
      <c r="G3" s="22">
        <v>8507417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3454533</v>
      </c>
      <c r="E4" s="95" t="s">
        <v>62</v>
      </c>
      <c r="F4" s="23">
        <v>40000</v>
      </c>
      <c r="G4" s="23">
        <v>40000</v>
      </c>
      <c r="H4" s="24" t="s">
        <v>63</v>
      </c>
      <c r="I4" s="16" t="s">
        <v>295</v>
      </c>
      <c r="J4" s="16" t="s">
        <v>54</v>
      </c>
      <c r="K4" s="16" t="s">
        <v>55</v>
      </c>
      <c r="L4" s="25">
        <v>5254</v>
      </c>
      <c r="M4" s="15" t="s">
        <v>164</v>
      </c>
      <c r="N4" s="16" t="s">
        <v>23</v>
      </c>
    </row>
    <row r="5" spans="1:14" x14ac:dyDescent="0.25">
      <c r="A5" s="16">
        <f t="shared" ref="A5:A8" si="0">A4+1</f>
        <v>2</v>
      </c>
      <c r="B5" s="16" t="s">
        <v>230</v>
      </c>
      <c r="C5" s="16" t="s">
        <v>14</v>
      </c>
      <c r="D5" s="16">
        <v>3454531</v>
      </c>
      <c r="E5" s="95" t="s">
        <v>843</v>
      </c>
      <c r="F5" s="23">
        <v>40000</v>
      </c>
      <c r="G5" s="23">
        <v>40000</v>
      </c>
      <c r="H5" s="24" t="s">
        <v>208</v>
      </c>
      <c r="I5" s="16" t="s">
        <v>442</v>
      </c>
      <c r="J5" s="16" t="s">
        <v>54</v>
      </c>
      <c r="K5" s="16" t="s">
        <v>55</v>
      </c>
      <c r="L5" s="25">
        <v>5252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230</v>
      </c>
      <c r="C6" s="16" t="s">
        <v>14</v>
      </c>
      <c r="D6" s="16">
        <v>3454532</v>
      </c>
      <c r="E6" s="95" t="s">
        <v>60</v>
      </c>
      <c r="F6" s="23">
        <v>40000</v>
      </c>
      <c r="G6" s="23">
        <v>40000</v>
      </c>
      <c r="H6" s="24" t="s">
        <v>189</v>
      </c>
      <c r="I6" s="16" t="s">
        <v>294</v>
      </c>
      <c r="J6" s="16" t="s">
        <v>54</v>
      </c>
      <c r="K6" s="16" t="s">
        <v>55</v>
      </c>
      <c r="L6" s="25">
        <v>5253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3454535</v>
      </c>
      <c r="E7" s="95" t="s">
        <v>293</v>
      </c>
      <c r="F7" s="23">
        <v>40000</v>
      </c>
      <c r="G7" s="23">
        <v>40000</v>
      </c>
      <c r="H7" s="24" t="s">
        <v>61</v>
      </c>
      <c r="I7" s="16" t="s">
        <v>440</v>
      </c>
      <c r="J7" s="16" t="s">
        <v>54</v>
      </c>
      <c r="K7" s="16" t="s">
        <v>55</v>
      </c>
      <c r="L7" s="25">
        <v>102734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3454534</v>
      </c>
      <c r="E8" s="95" t="s">
        <v>283</v>
      </c>
      <c r="F8" s="23">
        <v>40000</v>
      </c>
      <c r="G8" s="23">
        <v>40000</v>
      </c>
      <c r="H8" s="24" t="s">
        <v>77</v>
      </c>
      <c r="I8" s="16" t="s">
        <v>704</v>
      </c>
      <c r="J8" s="16" t="s">
        <v>54</v>
      </c>
      <c r="K8" s="16" t="s">
        <v>55</v>
      </c>
      <c r="L8" s="25">
        <v>5251</v>
      </c>
      <c r="M8" s="15" t="s">
        <v>164</v>
      </c>
      <c r="N8" s="16" t="s">
        <v>23</v>
      </c>
    </row>
    <row r="9" spans="1:14" x14ac:dyDescent="0.25">
      <c r="A9" s="16"/>
      <c r="B9" s="16"/>
      <c r="C9" s="16"/>
      <c r="D9" s="16"/>
      <c r="E9" s="95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95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200000</v>
      </c>
      <c r="G11" s="23">
        <f>SUM(G4:G10)</f>
        <v>200000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95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95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845</v>
      </c>
      <c r="B15" s="188"/>
      <c r="C15" s="188"/>
      <c r="D15" s="188"/>
      <c r="E15" s="188"/>
      <c r="F15" s="8"/>
      <c r="G15" s="8">
        <f>G11+G14</f>
        <v>200000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94"/>
      <c r="F16" s="12"/>
      <c r="G16" s="7">
        <f>G3-G15</f>
        <v>8307417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7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workbookViewId="0">
      <selection activeCell="K7" sqref="K7"/>
    </sheetView>
  </sheetViews>
  <sheetFormatPr defaultRowHeight="15" x14ac:dyDescent="0.25"/>
  <cols>
    <col min="1" max="1" width="5.5703125" customWidth="1"/>
    <col min="2" max="2" width="15.140625" customWidth="1"/>
    <col min="3" max="3" width="13" customWidth="1"/>
    <col min="4" max="4" width="10.42578125" customWidth="1"/>
    <col min="5" max="5" width="11.140625" customWidth="1"/>
    <col min="7" max="7" width="12.42578125" customWidth="1"/>
    <col min="8" max="8" width="11.5703125" customWidth="1"/>
    <col min="9" max="9" width="13.7109375" customWidth="1"/>
    <col min="11" max="11" width="13.5703125" customWidth="1"/>
    <col min="12" max="12" width="7.7109375" customWidth="1"/>
    <col min="13" max="13" width="13" customWidth="1"/>
    <col min="14" max="14" width="13.140625" customWidth="1"/>
  </cols>
  <sheetData>
    <row r="1" spans="1:14" ht="15.75" x14ac:dyDescent="0.25">
      <c r="A1" s="183" t="s">
        <v>846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9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99"/>
      <c r="F3" s="22"/>
      <c r="G3" s="22">
        <v>8307417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847</v>
      </c>
      <c r="C4" s="16" t="s">
        <v>14</v>
      </c>
      <c r="D4" s="16">
        <v>3454954</v>
      </c>
      <c r="E4" s="98" t="s">
        <v>105</v>
      </c>
      <c r="F4" s="23">
        <v>33000</v>
      </c>
      <c r="G4" s="23">
        <v>33000</v>
      </c>
      <c r="H4" s="24" t="s">
        <v>58</v>
      </c>
      <c r="I4" s="16" t="s">
        <v>106</v>
      </c>
      <c r="J4" s="16" t="s">
        <v>156</v>
      </c>
      <c r="K4" s="16" t="s">
        <v>833</v>
      </c>
      <c r="L4" s="25">
        <v>5255</v>
      </c>
      <c r="M4" s="15" t="s">
        <v>164</v>
      </c>
      <c r="N4" s="16" t="s">
        <v>23</v>
      </c>
    </row>
    <row r="5" spans="1:14" x14ac:dyDescent="0.25">
      <c r="A5" s="16">
        <f t="shared" ref="A5:A14" si="0">A4+1</f>
        <v>2</v>
      </c>
      <c r="B5" s="16" t="s">
        <v>179</v>
      </c>
      <c r="C5" s="16" t="s">
        <v>14</v>
      </c>
      <c r="D5" s="16">
        <v>3454976</v>
      </c>
      <c r="E5" s="98" t="s">
        <v>276</v>
      </c>
      <c r="F5" s="23">
        <v>33000</v>
      </c>
      <c r="G5" s="23">
        <v>33000</v>
      </c>
      <c r="H5" s="24" t="s">
        <v>277</v>
      </c>
      <c r="I5" s="16" t="s">
        <v>876</v>
      </c>
      <c r="J5" s="16" t="s">
        <v>850</v>
      </c>
      <c r="K5" s="16" t="s">
        <v>851</v>
      </c>
      <c r="L5" s="25">
        <v>5256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220</v>
      </c>
      <c r="C6" s="16" t="s">
        <v>14</v>
      </c>
      <c r="D6" s="16">
        <v>3454951</v>
      </c>
      <c r="E6" s="98" t="s">
        <v>304</v>
      </c>
      <c r="F6" s="23">
        <v>40000</v>
      </c>
      <c r="G6" s="23">
        <v>40000</v>
      </c>
      <c r="H6" s="24" t="s">
        <v>186</v>
      </c>
      <c r="I6" s="16" t="s">
        <v>305</v>
      </c>
      <c r="J6" s="16" t="s">
        <v>850</v>
      </c>
      <c r="K6" s="16" t="s">
        <v>851</v>
      </c>
      <c r="L6" s="25">
        <v>5257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847</v>
      </c>
      <c r="C7" s="16" t="s">
        <v>14</v>
      </c>
      <c r="D7" s="16">
        <v>3454957</v>
      </c>
      <c r="E7" s="98" t="s">
        <v>848</v>
      </c>
      <c r="F7" s="23">
        <v>40000</v>
      </c>
      <c r="G7" s="23">
        <v>40000</v>
      </c>
      <c r="H7" s="24" t="s">
        <v>30</v>
      </c>
      <c r="I7" s="16" t="s">
        <v>877</v>
      </c>
      <c r="J7" s="16" t="s">
        <v>156</v>
      </c>
      <c r="K7" s="16" t="s">
        <v>833</v>
      </c>
      <c r="L7" s="25">
        <v>5258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220</v>
      </c>
      <c r="C8" s="16" t="s">
        <v>14</v>
      </c>
      <c r="D8" s="16">
        <v>3454952</v>
      </c>
      <c r="E8" s="98" t="s">
        <v>296</v>
      </c>
      <c r="F8" s="23">
        <v>40000</v>
      </c>
      <c r="G8" s="23">
        <v>40000</v>
      </c>
      <c r="H8" s="24" t="s">
        <v>171</v>
      </c>
      <c r="I8" s="16" t="s">
        <v>323</v>
      </c>
      <c r="J8" s="16" t="s">
        <v>850</v>
      </c>
      <c r="K8" s="16" t="s">
        <v>851</v>
      </c>
      <c r="L8" s="25">
        <v>5259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179</v>
      </c>
      <c r="C9" s="16" t="s">
        <v>14</v>
      </c>
      <c r="D9" s="16">
        <v>3454977</v>
      </c>
      <c r="E9" s="98" t="s">
        <v>849</v>
      </c>
      <c r="F9" s="23">
        <v>33000</v>
      </c>
      <c r="G9" s="23">
        <v>33000</v>
      </c>
      <c r="H9" s="24" t="s">
        <v>186</v>
      </c>
      <c r="I9" s="16" t="s">
        <v>878</v>
      </c>
      <c r="J9" s="16" t="s">
        <v>850</v>
      </c>
      <c r="K9" s="16" t="s">
        <v>851</v>
      </c>
      <c r="L9" s="25">
        <v>5260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172</v>
      </c>
      <c r="C10" s="16" t="s">
        <v>14</v>
      </c>
      <c r="D10" s="16">
        <v>3454980</v>
      </c>
      <c r="E10" s="98" t="s">
        <v>173</v>
      </c>
      <c r="F10" s="23">
        <v>33000</v>
      </c>
      <c r="G10" s="23">
        <v>33000</v>
      </c>
      <c r="H10" s="24" t="s">
        <v>395</v>
      </c>
      <c r="I10" s="16" t="s">
        <v>879</v>
      </c>
      <c r="J10" s="16" t="s">
        <v>120</v>
      </c>
      <c r="K10" s="16" t="s">
        <v>852</v>
      </c>
      <c r="L10" s="25">
        <v>5261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172</v>
      </c>
      <c r="C11" s="16" t="s">
        <v>14</v>
      </c>
      <c r="D11" s="16">
        <v>3454981</v>
      </c>
      <c r="E11" s="98" t="s">
        <v>383</v>
      </c>
      <c r="F11" s="23">
        <v>33000</v>
      </c>
      <c r="G11" s="23">
        <v>33000</v>
      </c>
      <c r="H11" s="24" t="s">
        <v>580</v>
      </c>
      <c r="I11" s="16" t="s">
        <v>880</v>
      </c>
      <c r="J11" s="16" t="s">
        <v>120</v>
      </c>
      <c r="K11" s="16" t="s">
        <v>852</v>
      </c>
      <c r="L11" s="25">
        <v>5262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3454973</v>
      </c>
      <c r="E12" s="98" t="s">
        <v>62</v>
      </c>
      <c r="F12" s="23">
        <v>40000</v>
      </c>
      <c r="G12" s="23">
        <v>40000</v>
      </c>
      <c r="H12" s="24" t="s">
        <v>77</v>
      </c>
      <c r="I12" s="16" t="s">
        <v>704</v>
      </c>
      <c r="J12" s="16" t="s">
        <v>54</v>
      </c>
      <c r="K12" s="16" t="s">
        <v>55</v>
      </c>
      <c r="L12" s="25">
        <v>5264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3454974</v>
      </c>
      <c r="E13" s="98" t="s">
        <v>843</v>
      </c>
      <c r="F13" s="23">
        <v>40000</v>
      </c>
      <c r="G13" s="23">
        <v>40000</v>
      </c>
      <c r="H13" s="24" t="s">
        <v>208</v>
      </c>
      <c r="I13" s="16" t="s">
        <v>300</v>
      </c>
      <c r="J13" s="16" t="s">
        <v>54</v>
      </c>
      <c r="K13" s="16" t="s">
        <v>55</v>
      </c>
      <c r="L13" s="25">
        <v>5265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230</v>
      </c>
      <c r="C14" s="16" t="s">
        <v>14</v>
      </c>
      <c r="D14" s="16">
        <v>3454975</v>
      </c>
      <c r="E14" s="98" t="s">
        <v>283</v>
      </c>
      <c r="F14" s="23">
        <v>40000</v>
      </c>
      <c r="G14" s="23">
        <v>40000</v>
      </c>
      <c r="H14" s="24" t="s">
        <v>189</v>
      </c>
      <c r="I14" s="16" t="s">
        <v>295</v>
      </c>
      <c r="J14" s="16" t="s">
        <v>54</v>
      </c>
      <c r="K14" s="16" t="s">
        <v>55</v>
      </c>
      <c r="L14" s="25">
        <v>5263</v>
      </c>
      <c r="M14" s="15" t="s">
        <v>164</v>
      </c>
      <c r="N14" s="16" t="s">
        <v>23</v>
      </c>
    </row>
    <row r="15" spans="1:14" x14ac:dyDescent="0.25">
      <c r="A15" s="16"/>
      <c r="B15" s="16"/>
      <c r="C15" s="16"/>
      <c r="D15" s="16"/>
      <c r="E15" s="98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630</v>
      </c>
      <c r="B16" s="184"/>
      <c r="C16" s="184"/>
      <c r="D16" s="184"/>
      <c r="E16" s="185"/>
      <c r="F16" s="23">
        <f>SUM(F4:F15)</f>
        <v>405000</v>
      </c>
      <c r="G16" s="23">
        <f>SUM(G4:G15)</f>
        <v>405000</v>
      </c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98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98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133</v>
      </c>
      <c r="B19" s="184"/>
      <c r="C19" s="184"/>
      <c r="D19" s="184"/>
      <c r="E19" s="185"/>
      <c r="F19" s="8">
        <f>SUM(F17:F18)</f>
        <v>0</v>
      </c>
      <c r="G19" s="8">
        <f>SUM(G17:G18)</f>
        <v>0</v>
      </c>
      <c r="H19" s="16"/>
      <c r="I19" s="16"/>
      <c r="J19" s="16"/>
      <c r="K19" s="16"/>
      <c r="L19" s="25"/>
      <c r="M19" s="15"/>
      <c r="N19" s="16"/>
    </row>
    <row r="20" spans="1:14" ht="16.5" thickBot="1" x14ac:dyDescent="0.3">
      <c r="A20" s="187" t="s">
        <v>629</v>
      </c>
      <c r="B20" s="188"/>
      <c r="C20" s="188"/>
      <c r="D20" s="188"/>
      <c r="E20" s="188"/>
      <c r="F20" s="8"/>
      <c r="G20" s="8">
        <f>G16+G19</f>
        <v>405000</v>
      </c>
      <c r="H20" s="24"/>
      <c r="I20" s="16"/>
      <c r="J20" s="16"/>
      <c r="K20" s="16"/>
      <c r="L20" s="14"/>
      <c r="M20" s="15"/>
      <c r="N20" s="16"/>
    </row>
    <row r="21" spans="1:14" ht="15.75" x14ac:dyDescent="0.25">
      <c r="A21" s="5"/>
      <c r="B21" s="6"/>
      <c r="C21" s="182" t="s">
        <v>11</v>
      </c>
      <c r="D21" s="182"/>
      <c r="E21" s="97"/>
      <c r="F21" s="12"/>
      <c r="G21" s="7">
        <f>G3-G20</f>
        <v>7902417</v>
      </c>
      <c r="H21" s="15"/>
      <c r="I21" s="15"/>
      <c r="J21" s="16"/>
      <c r="K21" s="15"/>
      <c r="L21" s="14"/>
      <c r="M21" s="15"/>
      <c r="N21" s="16"/>
    </row>
    <row r="22" spans="1:14" x14ac:dyDescent="0.25">
      <c r="A22" s="2"/>
      <c r="B22" s="2"/>
      <c r="C22" s="2"/>
      <c r="D22" s="2"/>
      <c r="E22" s="2" t="s">
        <v>12</v>
      </c>
      <c r="F22" s="13"/>
      <c r="G22" s="13"/>
      <c r="H22" s="13"/>
      <c r="I22" s="13"/>
      <c r="J22" s="16" t="s">
        <v>7</v>
      </c>
      <c r="K22" s="13"/>
      <c r="L22" s="27"/>
      <c r="M22" s="27"/>
      <c r="N22" s="2"/>
    </row>
    <row r="23" spans="1:14" x14ac:dyDescent="0.25">
      <c r="A23" s="2" t="s">
        <v>16</v>
      </c>
      <c r="B23" s="2"/>
      <c r="C23" s="2"/>
      <c r="D23" s="2"/>
      <c r="E23" s="2"/>
      <c r="F23" s="13" t="s">
        <v>17</v>
      </c>
      <c r="G23" s="28"/>
      <c r="H23" s="13"/>
      <c r="I23" s="13"/>
      <c r="J23" s="16"/>
      <c r="K23" s="13"/>
      <c r="L23" s="2"/>
      <c r="M23" s="27"/>
      <c r="N23" s="2"/>
    </row>
    <row r="24" spans="1:14" x14ac:dyDescent="0.25">
      <c r="A24" s="2" t="s">
        <v>18</v>
      </c>
      <c r="B24" s="2"/>
      <c r="C24" s="2"/>
      <c r="D24" s="2"/>
      <c r="E24" s="2"/>
      <c r="F24" s="13" t="s">
        <v>18</v>
      </c>
      <c r="G24" s="28"/>
      <c r="H24" s="13"/>
      <c r="I24" s="13" t="s">
        <v>116</v>
      </c>
      <c r="J24" s="15"/>
      <c r="K24" s="13"/>
      <c r="L24" s="2"/>
      <c r="M24" s="27"/>
      <c r="N24" s="2"/>
    </row>
    <row r="25" spans="1:14" x14ac:dyDescent="0.25">
      <c r="A25" s="2" t="s">
        <v>19</v>
      </c>
      <c r="B25" s="2"/>
      <c r="C25" s="2"/>
      <c r="D25" s="2"/>
      <c r="E25" s="2"/>
      <c r="F25" s="13" t="s">
        <v>352</v>
      </c>
      <c r="G25" s="28"/>
      <c r="H25" s="13"/>
      <c r="I25" s="13"/>
      <c r="J25" s="13"/>
      <c r="K25" s="13"/>
      <c r="L25" s="2"/>
      <c r="M25" s="2"/>
      <c r="N25" s="2"/>
    </row>
  </sheetData>
  <mergeCells count="6">
    <mergeCell ref="C21:D21"/>
    <mergeCell ref="A1:J1"/>
    <mergeCell ref="C3:D3"/>
    <mergeCell ref="A16:E16"/>
    <mergeCell ref="A19:E19"/>
    <mergeCell ref="A20:E20"/>
  </mergeCells>
  <pageMargins left="0.7" right="0.7" top="0.75" bottom="0.75" header="0.3" footer="0.3"/>
  <pageSetup scale="77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88" zoomScaleNormal="160" workbookViewId="0">
      <selection activeCell="K13" sqref="K13"/>
    </sheetView>
  </sheetViews>
  <sheetFormatPr defaultRowHeight="15" x14ac:dyDescent="0.25"/>
  <cols>
    <col min="1" max="1" width="5.5703125" customWidth="1"/>
    <col min="2" max="2" width="12.5703125" customWidth="1"/>
    <col min="3" max="3" width="13.42578125" customWidth="1"/>
    <col min="4" max="4" width="10.42578125" customWidth="1"/>
    <col min="5" max="5" width="11.140625" customWidth="1"/>
    <col min="7" max="7" width="13.42578125" customWidth="1"/>
    <col min="8" max="8" width="10.28515625" customWidth="1"/>
    <col min="9" max="9" width="13.7109375" customWidth="1"/>
    <col min="10" max="10" width="10.5703125" customWidth="1"/>
    <col min="11" max="11" width="13.5703125" customWidth="1"/>
    <col min="12" max="12" width="10.140625" customWidth="1"/>
    <col min="13" max="13" width="12" customWidth="1"/>
    <col min="14" max="14" width="13.140625" customWidth="1"/>
  </cols>
  <sheetData>
    <row r="1" spans="1:14" ht="15.75" x14ac:dyDescent="0.25">
      <c r="A1" s="183" t="s">
        <v>853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9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99"/>
      <c r="F3" s="22"/>
      <c r="G3" s="22">
        <v>7902417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540</v>
      </c>
      <c r="C4" s="16" t="s">
        <v>14</v>
      </c>
      <c r="D4" s="16">
        <v>3454962</v>
      </c>
      <c r="E4" s="98" t="s">
        <v>648</v>
      </c>
      <c r="F4" s="23">
        <v>33000</v>
      </c>
      <c r="G4" s="23">
        <v>33000</v>
      </c>
      <c r="H4" s="24" t="s">
        <v>857</v>
      </c>
      <c r="I4" s="16" t="s">
        <v>858</v>
      </c>
      <c r="J4" s="16" t="s">
        <v>404</v>
      </c>
      <c r="K4" s="16" t="s">
        <v>589</v>
      </c>
      <c r="L4" s="25">
        <v>5270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418</v>
      </c>
      <c r="C5" s="16" t="s">
        <v>14</v>
      </c>
      <c r="D5" s="16">
        <v>3454806</v>
      </c>
      <c r="E5" s="98" t="s">
        <v>180</v>
      </c>
      <c r="F5" s="23">
        <v>33000</v>
      </c>
      <c r="G5" s="23">
        <v>33000</v>
      </c>
      <c r="H5" s="24" t="s">
        <v>181</v>
      </c>
      <c r="I5" s="16" t="s">
        <v>183</v>
      </c>
      <c r="J5" s="16" t="s">
        <v>224</v>
      </c>
      <c r="K5" s="16" t="s">
        <v>831</v>
      </c>
      <c r="L5" s="25">
        <v>5266</v>
      </c>
      <c r="M5" s="15" t="s">
        <v>164</v>
      </c>
      <c r="N5" s="16" t="s">
        <v>23</v>
      </c>
    </row>
    <row r="6" spans="1:14" x14ac:dyDescent="0.25">
      <c r="A6" s="16">
        <f t="shared" ref="A6:A13" si="0">A5+1</f>
        <v>3</v>
      </c>
      <c r="B6" s="16" t="s">
        <v>859</v>
      </c>
      <c r="C6" s="16" t="s">
        <v>14</v>
      </c>
      <c r="D6" s="16">
        <v>3454961</v>
      </c>
      <c r="E6" s="98" t="s">
        <v>280</v>
      </c>
      <c r="F6" s="23">
        <v>40000</v>
      </c>
      <c r="G6" s="23">
        <v>40000</v>
      </c>
      <c r="H6" s="24" t="s">
        <v>281</v>
      </c>
      <c r="I6" s="16" t="s">
        <v>875</v>
      </c>
      <c r="J6" s="16" t="s">
        <v>872</v>
      </c>
      <c r="K6" s="16" t="s">
        <v>851</v>
      </c>
      <c r="L6" s="25">
        <v>5274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220</v>
      </c>
      <c r="C7" s="16" t="s">
        <v>14</v>
      </c>
      <c r="D7" s="16">
        <v>3454814</v>
      </c>
      <c r="E7" s="98" t="s">
        <v>296</v>
      </c>
      <c r="F7" s="23">
        <v>40000</v>
      </c>
      <c r="G7" s="23">
        <v>40000</v>
      </c>
      <c r="H7" s="24" t="s">
        <v>171</v>
      </c>
      <c r="I7" s="16" t="s">
        <v>297</v>
      </c>
      <c r="J7" s="16" t="s">
        <v>872</v>
      </c>
      <c r="K7" s="16" t="s">
        <v>851</v>
      </c>
      <c r="L7" s="25">
        <v>5271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220</v>
      </c>
      <c r="C8" s="16" t="s">
        <v>14</v>
      </c>
      <c r="D8" s="16">
        <v>3454815</v>
      </c>
      <c r="E8" s="98" t="s">
        <v>304</v>
      </c>
      <c r="F8" s="23">
        <v>40000</v>
      </c>
      <c r="G8" s="23">
        <v>40000</v>
      </c>
      <c r="H8" s="24" t="s">
        <v>186</v>
      </c>
      <c r="I8" s="16" t="s">
        <v>861</v>
      </c>
      <c r="J8" s="16" t="s">
        <v>872</v>
      </c>
      <c r="K8" s="16" t="s">
        <v>851</v>
      </c>
      <c r="L8" s="25">
        <v>5272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3454968</v>
      </c>
      <c r="E9" s="98" t="s">
        <v>62</v>
      </c>
      <c r="F9" s="23">
        <v>40000</v>
      </c>
      <c r="G9" s="23">
        <v>40000</v>
      </c>
      <c r="H9" s="24" t="s">
        <v>63</v>
      </c>
      <c r="I9" s="16" t="s">
        <v>295</v>
      </c>
      <c r="J9" s="16" t="s">
        <v>860</v>
      </c>
      <c r="K9" s="16" t="s">
        <v>55</v>
      </c>
      <c r="L9" s="25">
        <v>5267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3454969</v>
      </c>
      <c r="E10" s="98" t="s">
        <v>283</v>
      </c>
      <c r="F10" s="23">
        <v>40000</v>
      </c>
      <c r="G10" s="23">
        <v>40000</v>
      </c>
      <c r="H10" s="24" t="s">
        <v>77</v>
      </c>
      <c r="I10" s="16" t="s">
        <v>284</v>
      </c>
      <c r="J10" s="16" t="s">
        <v>860</v>
      </c>
      <c r="K10" s="16" t="s">
        <v>55</v>
      </c>
      <c r="L10" s="25">
        <v>5268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184</v>
      </c>
      <c r="C11" s="16" t="s">
        <v>14</v>
      </c>
      <c r="D11" s="16">
        <v>3454978</v>
      </c>
      <c r="E11" s="98" t="s">
        <v>276</v>
      </c>
      <c r="F11" s="23">
        <v>33000</v>
      </c>
      <c r="G11" s="23">
        <v>33000</v>
      </c>
      <c r="H11" s="24" t="s">
        <v>277</v>
      </c>
      <c r="I11" s="16" t="s">
        <v>862</v>
      </c>
      <c r="J11" s="16" t="s">
        <v>872</v>
      </c>
      <c r="K11" s="16" t="s">
        <v>851</v>
      </c>
      <c r="L11" s="25">
        <v>5273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187</v>
      </c>
      <c r="C12" s="16" t="s">
        <v>14</v>
      </c>
      <c r="D12" s="16">
        <v>3454812</v>
      </c>
      <c r="E12" s="98" t="s">
        <v>863</v>
      </c>
      <c r="F12" s="23">
        <v>40000</v>
      </c>
      <c r="G12" s="23">
        <v>40000</v>
      </c>
      <c r="H12" s="24" t="s">
        <v>101</v>
      </c>
      <c r="I12" s="16" t="s">
        <v>864</v>
      </c>
      <c r="J12" s="16" t="s">
        <v>90</v>
      </c>
      <c r="K12" s="16" t="s">
        <v>712</v>
      </c>
      <c r="L12" s="25">
        <v>5275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80</v>
      </c>
      <c r="C13" s="16" t="s">
        <v>14</v>
      </c>
      <c r="D13" s="16">
        <v>3454953</v>
      </c>
      <c r="E13" s="98" t="s">
        <v>639</v>
      </c>
      <c r="F13" s="23">
        <v>40000</v>
      </c>
      <c r="G13" s="23">
        <v>40000</v>
      </c>
      <c r="H13" s="24" t="s">
        <v>865</v>
      </c>
      <c r="I13" s="16" t="s">
        <v>866</v>
      </c>
      <c r="J13" s="16" t="s">
        <v>24</v>
      </c>
      <c r="K13" s="16" t="s">
        <v>25</v>
      </c>
      <c r="L13" s="25">
        <v>5269</v>
      </c>
      <c r="M13" s="15" t="s">
        <v>164</v>
      </c>
      <c r="N13" s="16" t="s">
        <v>23</v>
      </c>
    </row>
    <row r="14" spans="1:14" x14ac:dyDescent="0.25">
      <c r="A14" s="16"/>
      <c r="B14" s="16"/>
      <c r="C14" s="16"/>
      <c r="D14" s="16"/>
      <c r="E14" s="98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98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855</v>
      </c>
      <c r="B16" s="184"/>
      <c r="C16" s="184"/>
      <c r="D16" s="184"/>
      <c r="E16" s="185"/>
      <c r="F16" s="23">
        <f>SUM(F4:F15)</f>
        <v>379000</v>
      </c>
      <c r="G16" s="23">
        <f>SUM(G4:G15)</f>
        <v>379000</v>
      </c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98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98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133</v>
      </c>
      <c r="B19" s="184"/>
      <c r="C19" s="184"/>
      <c r="D19" s="184"/>
      <c r="E19" s="185"/>
      <c r="F19" s="8">
        <f>SUM(F17:F18)</f>
        <v>0</v>
      </c>
      <c r="G19" s="8">
        <f>SUM(G17:G18)</f>
        <v>0</v>
      </c>
      <c r="H19" s="16"/>
      <c r="I19" s="16"/>
      <c r="J19" s="16"/>
      <c r="K19" s="16"/>
      <c r="L19" s="25"/>
      <c r="M19" s="15"/>
      <c r="N19" s="16"/>
    </row>
    <row r="20" spans="1:14" ht="16.5" thickBot="1" x14ac:dyDescent="0.3">
      <c r="A20" s="187" t="s">
        <v>856</v>
      </c>
      <c r="B20" s="188"/>
      <c r="C20" s="188"/>
      <c r="D20" s="188"/>
      <c r="E20" s="188"/>
      <c r="F20" s="8"/>
      <c r="G20" s="8">
        <f>G16+G19</f>
        <v>379000</v>
      </c>
      <c r="H20" s="24"/>
      <c r="I20" s="16"/>
      <c r="J20" s="16"/>
      <c r="K20" s="16"/>
      <c r="L20" s="14"/>
      <c r="M20" s="15"/>
      <c r="N20" s="16"/>
    </row>
    <row r="21" spans="1:14" ht="15.75" x14ac:dyDescent="0.25">
      <c r="A21" s="5"/>
      <c r="B21" s="6"/>
      <c r="C21" s="182" t="s">
        <v>11</v>
      </c>
      <c r="D21" s="182"/>
      <c r="E21" s="97"/>
      <c r="F21" s="12"/>
      <c r="G21" s="7">
        <f>G3-G20</f>
        <v>7523417</v>
      </c>
      <c r="H21" s="15"/>
      <c r="I21" s="15"/>
      <c r="J21" s="16"/>
      <c r="K21" s="15"/>
      <c r="L21" s="14"/>
      <c r="M21" s="15"/>
      <c r="N21" s="16"/>
    </row>
    <row r="22" spans="1:14" x14ac:dyDescent="0.25">
      <c r="A22" s="2"/>
      <c r="B22" s="2"/>
      <c r="C22" s="2"/>
      <c r="D22" s="2"/>
      <c r="E22" s="2" t="s">
        <v>12</v>
      </c>
      <c r="F22" s="13"/>
      <c r="G22" s="13"/>
      <c r="H22" s="13"/>
      <c r="I22" s="13"/>
      <c r="J22" s="16" t="s">
        <v>7</v>
      </c>
      <c r="K22" s="13"/>
      <c r="L22" s="27"/>
      <c r="M22" s="27"/>
      <c r="N22" s="2"/>
    </row>
    <row r="23" spans="1:14" x14ac:dyDescent="0.25">
      <c r="A23" s="2" t="s">
        <v>16</v>
      </c>
      <c r="B23" s="2"/>
      <c r="C23" s="2"/>
      <c r="D23" s="2"/>
      <c r="E23" s="2"/>
      <c r="F23" s="13" t="s">
        <v>17</v>
      </c>
      <c r="G23" s="28"/>
      <c r="H23" s="13"/>
      <c r="I23" s="13"/>
      <c r="J23" s="16"/>
      <c r="K23" s="13"/>
      <c r="L23" s="2"/>
      <c r="M23" s="27"/>
      <c r="N23" s="2"/>
    </row>
    <row r="24" spans="1:14" x14ac:dyDescent="0.25">
      <c r="A24" s="2" t="s">
        <v>18</v>
      </c>
      <c r="B24" s="2"/>
      <c r="C24" s="2"/>
      <c r="D24" s="2"/>
      <c r="E24" s="2"/>
      <c r="F24" s="13" t="s">
        <v>18</v>
      </c>
      <c r="G24" s="28"/>
      <c r="H24" s="13"/>
      <c r="I24" s="13" t="s">
        <v>116</v>
      </c>
      <c r="J24" s="15"/>
      <c r="K24" s="13"/>
      <c r="L24" s="2"/>
      <c r="M24" s="27"/>
      <c r="N24" s="2"/>
    </row>
    <row r="25" spans="1:14" x14ac:dyDescent="0.25">
      <c r="A25" s="2" t="s">
        <v>19</v>
      </c>
      <c r="B25" s="2"/>
      <c r="C25" s="2"/>
      <c r="D25" s="2"/>
      <c r="E25" s="2"/>
      <c r="F25" s="13" t="s">
        <v>352</v>
      </c>
      <c r="G25" s="28"/>
      <c r="H25" s="13"/>
      <c r="I25" s="13"/>
      <c r="J25" s="13"/>
      <c r="K25" s="13"/>
      <c r="L25" s="2"/>
      <c r="M25" s="2"/>
      <c r="N25" s="2"/>
    </row>
  </sheetData>
  <mergeCells count="6">
    <mergeCell ref="C21:D21"/>
    <mergeCell ref="A1:J1"/>
    <mergeCell ref="C3:D3"/>
    <mergeCell ref="A16:E16"/>
    <mergeCell ref="A19:E19"/>
    <mergeCell ref="A20:E20"/>
  </mergeCells>
  <pageMargins left="0.7" right="0.7" top="0.75" bottom="0.75" header="0.3" footer="0.3"/>
  <pageSetup scale="77" orientation="landscape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5" zoomScaleNormal="130" workbookViewId="0">
      <selection activeCell="C22" sqref="C22"/>
    </sheetView>
  </sheetViews>
  <sheetFormatPr defaultRowHeight="15" x14ac:dyDescent="0.25"/>
  <cols>
    <col min="1" max="1" width="5.5703125" customWidth="1"/>
    <col min="2" max="2" width="12.140625" customWidth="1"/>
    <col min="3" max="3" width="13" customWidth="1"/>
    <col min="4" max="4" width="10.42578125" customWidth="1"/>
    <col min="5" max="5" width="11.140625" customWidth="1"/>
    <col min="7" max="7" width="13" customWidth="1"/>
    <col min="8" max="8" width="10.140625" customWidth="1"/>
    <col min="9" max="9" width="13.7109375" customWidth="1"/>
    <col min="10" max="10" width="9.85546875" customWidth="1"/>
    <col min="11" max="11" width="14" customWidth="1"/>
    <col min="12" max="12" width="9" customWidth="1"/>
    <col min="13" max="13" width="13" customWidth="1"/>
    <col min="14" max="14" width="13.140625" customWidth="1"/>
  </cols>
  <sheetData>
    <row r="1" spans="1:14" ht="15.75" x14ac:dyDescent="0.25">
      <c r="A1" s="183" t="s">
        <v>854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5"/>
      <c r="F3" s="22"/>
      <c r="G3" s="22">
        <v>7523417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3454811</v>
      </c>
      <c r="E4" s="104" t="s">
        <v>867</v>
      </c>
      <c r="F4" s="23">
        <v>40000</v>
      </c>
      <c r="G4" s="23">
        <v>40000</v>
      </c>
      <c r="H4" s="24" t="s">
        <v>35</v>
      </c>
      <c r="I4" s="16" t="s">
        <v>873</v>
      </c>
      <c r="J4" s="16" t="s">
        <v>868</v>
      </c>
      <c r="K4" s="16" t="s">
        <v>869</v>
      </c>
      <c r="L4" s="25">
        <v>5276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45</v>
      </c>
      <c r="C5" s="16" t="s">
        <v>14</v>
      </c>
      <c r="D5" s="16">
        <v>3454987</v>
      </c>
      <c r="E5" s="104" t="s">
        <v>871</v>
      </c>
      <c r="F5" s="23">
        <v>40000</v>
      </c>
      <c r="G5" s="23">
        <v>40000</v>
      </c>
      <c r="H5" s="24" t="s">
        <v>59</v>
      </c>
      <c r="I5" s="16" t="s">
        <v>874</v>
      </c>
      <c r="J5" s="16" t="s">
        <v>90</v>
      </c>
      <c r="K5" s="16" t="s">
        <v>712</v>
      </c>
      <c r="L5" s="25">
        <v>5278</v>
      </c>
      <c r="M5" s="15" t="s">
        <v>164</v>
      </c>
      <c r="N5" s="16" t="s">
        <v>23</v>
      </c>
    </row>
    <row r="6" spans="1:14" x14ac:dyDescent="0.25">
      <c r="A6" s="16">
        <f t="shared" ref="A6:A7" si="0">A5+1</f>
        <v>3</v>
      </c>
      <c r="B6" s="16" t="s">
        <v>859</v>
      </c>
      <c r="C6" s="16" t="s">
        <v>14</v>
      </c>
      <c r="D6" s="16">
        <v>3454960</v>
      </c>
      <c r="E6" s="104" t="s">
        <v>231</v>
      </c>
      <c r="F6" s="23">
        <v>40000</v>
      </c>
      <c r="G6" s="23">
        <v>40000</v>
      </c>
      <c r="H6" s="24" t="s">
        <v>233</v>
      </c>
      <c r="I6" s="16" t="s">
        <v>359</v>
      </c>
      <c r="J6" s="16" t="s">
        <v>872</v>
      </c>
      <c r="K6" s="16" t="s">
        <v>851</v>
      </c>
      <c r="L6" s="25">
        <v>5277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3454965</v>
      </c>
      <c r="E7" s="104" t="s">
        <v>283</v>
      </c>
      <c r="F7" s="23">
        <v>40000</v>
      </c>
      <c r="G7" s="23">
        <v>40000</v>
      </c>
      <c r="H7" s="24" t="s">
        <v>77</v>
      </c>
      <c r="I7" s="16" t="s">
        <v>284</v>
      </c>
      <c r="J7" s="16" t="s">
        <v>54</v>
      </c>
      <c r="K7" s="16" t="s">
        <v>55</v>
      </c>
      <c r="L7" s="25">
        <v>5279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104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04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160000</v>
      </c>
      <c r="G10" s="23">
        <f>SUM(G4:G9)</f>
        <v>160000</v>
      </c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04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04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SUM(F11:F12)</f>
        <v>0</v>
      </c>
      <c r="G13" s="8">
        <f>SUM(G11:G12)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201" t="s">
        <v>870</v>
      </c>
      <c r="B14" s="199"/>
      <c r="C14" s="199"/>
      <c r="D14" s="199"/>
      <c r="E14" s="200"/>
      <c r="F14" s="8"/>
      <c r="G14" s="8">
        <f>G10+G13</f>
        <v>160000</v>
      </c>
      <c r="H14" s="24"/>
      <c r="I14" s="16"/>
      <c r="J14" s="16"/>
      <c r="K14" s="16"/>
      <c r="L14" s="14"/>
      <c r="M14" s="15"/>
      <c r="N14" s="16"/>
    </row>
    <row r="15" spans="1:14" ht="15.6" customHeight="1" x14ac:dyDescent="0.25">
      <c r="A15" s="5"/>
      <c r="B15" s="6"/>
      <c r="C15" s="198" t="s">
        <v>11</v>
      </c>
      <c r="D15" s="198"/>
      <c r="E15" s="103"/>
      <c r="F15" s="12"/>
      <c r="G15" s="7">
        <f>G3-G14</f>
        <v>7363417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77" orientation="landscape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8576"/>
  <sheetViews>
    <sheetView workbookViewId="0">
      <selection activeCell="A20" sqref="A20:E20"/>
    </sheetView>
  </sheetViews>
  <sheetFormatPr defaultRowHeight="15" x14ac:dyDescent="0.25"/>
  <cols>
    <col min="1" max="1" width="5.5703125" customWidth="1"/>
    <col min="2" max="2" width="12.85546875" customWidth="1"/>
    <col min="3" max="3" width="13.42578125" customWidth="1"/>
    <col min="4" max="4" width="12.140625" customWidth="1"/>
    <col min="5" max="5" width="11.140625" customWidth="1"/>
    <col min="7" max="7" width="12.7109375" customWidth="1"/>
    <col min="8" max="8" width="10.5703125" customWidth="1"/>
    <col min="9" max="9" width="13.7109375" customWidth="1"/>
    <col min="11" max="11" width="13.5703125" customWidth="1"/>
    <col min="12" max="12" width="9.7109375" customWidth="1"/>
    <col min="13" max="13" width="13" customWidth="1"/>
    <col min="14" max="14" width="13.140625" customWidth="1"/>
  </cols>
  <sheetData>
    <row r="1" spans="1:14" ht="15.75" x14ac:dyDescent="0.25">
      <c r="A1" s="183" t="s">
        <v>883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98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99"/>
      <c r="F3" s="22"/>
      <c r="G3" s="22">
        <v>7363417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3454964</v>
      </c>
      <c r="E4" s="98" t="s">
        <v>62</v>
      </c>
      <c r="F4" s="23">
        <v>40000</v>
      </c>
      <c r="G4" s="23">
        <v>40000</v>
      </c>
      <c r="H4" s="24" t="s">
        <v>63</v>
      </c>
      <c r="I4" s="16" t="s">
        <v>295</v>
      </c>
      <c r="J4" s="16" t="s">
        <v>54</v>
      </c>
      <c r="K4" s="16" t="s">
        <v>55</v>
      </c>
      <c r="L4" s="25">
        <v>5280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3454966</v>
      </c>
      <c r="E5" s="98" t="s">
        <v>298</v>
      </c>
      <c r="F5" s="23">
        <v>40000</v>
      </c>
      <c r="G5" s="23">
        <v>40000</v>
      </c>
      <c r="H5" s="24" t="s">
        <v>208</v>
      </c>
      <c r="I5" s="16" t="s">
        <v>442</v>
      </c>
      <c r="J5" s="16" t="s">
        <v>54</v>
      </c>
      <c r="K5" s="16" t="s">
        <v>55</v>
      </c>
      <c r="L5" s="25">
        <v>5286</v>
      </c>
      <c r="M5" s="15" t="s">
        <v>164</v>
      </c>
      <c r="N5" s="16" t="s">
        <v>23</v>
      </c>
    </row>
    <row r="6" spans="1:14" x14ac:dyDescent="0.25">
      <c r="A6" s="16">
        <f t="shared" ref="A6:A13" si="0">A5+1</f>
        <v>3</v>
      </c>
      <c r="B6" s="16" t="s">
        <v>230</v>
      </c>
      <c r="C6" s="16" t="s">
        <v>14</v>
      </c>
      <c r="D6" s="16">
        <v>3454967</v>
      </c>
      <c r="E6" s="98" t="s">
        <v>283</v>
      </c>
      <c r="F6" s="23">
        <v>40000</v>
      </c>
      <c r="G6" s="23">
        <v>40000</v>
      </c>
      <c r="H6" s="24" t="s">
        <v>77</v>
      </c>
      <c r="I6" s="16" t="s">
        <v>893</v>
      </c>
      <c r="J6" s="16" t="s">
        <v>54</v>
      </c>
      <c r="K6" s="16" t="s">
        <v>55</v>
      </c>
      <c r="L6" s="25">
        <v>5281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3454970</v>
      </c>
      <c r="E7" s="98" t="s">
        <v>293</v>
      </c>
      <c r="F7" s="23">
        <v>40000</v>
      </c>
      <c r="G7" s="23">
        <v>40000</v>
      </c>
      <c r="H7" s="24" t="s">
        <v>189</v>
      </c>
      <c r="I7" s="16" t="s">
        <v>294</v>
      </c>
      <c r="J7" s="16" t="s">
        <v>54</v>
      </c>
      <c r="K7" s="16" t="s">
        <v>55</v>
      </c>
      <c r="L7" s="25">
        <v>5285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3454971</v>
      </c>
      <c r="E8" s="98" t="s">
        <v>60</v>
      </c>
      <c r="F8" s="23">
        <v>40000</v>
      </c>
      <c r="G8" s="23">
        <v>40000</v>
      </c>
      <c r="H8" s="24" t="s">
        <v>61</v>
      </c>
      <c r="I8" s="16" t="s">
        <v>440</v>
      </c>
      <c r="J8" s="16" t="s">
        <v>54</v>
      </c>
      <c r="K8" s="16" t="s">
        <v>55</v>
      </c>
      <c r="L8" s="25">
        <v>5288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3454972</v>
      </c>
      <c r="E9" s="98" t="s">
        <v>301</v>
      </c>
      <c r="F9" s="23">
        <v>40000</v>
      </c>
      <c r="G9" s="23">
        <v>40000</v>
      </c>
      <c r="H9" s="24" t="s">
        <v>302</v>
      </c>
      <c r="I9" s="16" t="s">
        <v>303</v>
      </c>
      <c r="J9" s="16" t="s">
        <v>54</v>
      </c>
      <c r="K9" s="16" t="s">
        <v>55</v>
      </c>
      <c r="L9" s="25">
        <v>5282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621</v>
      </c>
      <c r="C10" s="16" t="s">
        <v>14</v>
      </c>
      <c r="D10" s="16">
        <v>3454803</v>
      </c>
      <c r="E10" s="98" t="s">
        <v>44</v>
      </c>
      <c r="F10" s="23">
        <v>40000</v>
      </c>
      <c r="G10" s="23">
        <v>40000</v>
      </c>
      <c r="H10" s="24" t="s">
        <v>43</v>
      </c>
      <c r="I10" s="16" t="s">
        <v>42</v>
      </c>
      <c r="J10" s="16" t="s">
        <v>90</v>
      </c>
      <c r="K10" s="16" t="s">
        <v>712</v>
      </c>
      <c r="L10" s="25">
        <v>5287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621</v>
      </c>
      <c r="C11" s="16" t="s">
        <v>14</v>
      </c>
      <c r="D11" s="16">
        <v>3454804</v>
      </c>
      <c r="E11" s="98" t="s">
        <v>884</v>
      </c>
      <c r="F11" s="23">
        <v>40000</v>
      </c>
      <c r="G11" s="23">
        <v>40000</v>
      </c>
      <c r="H11" s="24" t="s">
        <v>208</v>
      </c>
      <c r="I11" s="16" t="s">
        <v>894</v>
      </c>
      <c r="J11" s="16" t="s">
        <v>90</v>
      </c>
      <c r="K11" s="16" t="s">
        <v>712</v>
      </c>
      <c r="L11" s="25">
        <v>5284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45</v>
      </c>
      <c r="C12" s="16" t="s">
        <v>14</v>
      </c>
      <c r="D12" s="16">
        <v>3454986</v>
      </c>
      <c r="E12" s="98" t="s">
        <v>643</v>
      </c>
      <c r="F12" s="23">
        <v>40000</v>
      </c>
      <c r="G12" s="23">
        <v>40000</v>
      </c>
      <c r="H12" s="24" t="s">
        <v>290</v>
      </c>
      <c r="I12" s="16" t="s">
        <v>895</v>
      </c>
      <c r="J12" s="16" t="s">
        <v>90</v>
      </c>
      <c r="K12" s="16" t="s">
        <v>712</v>
      </c>
      <c r="L12" s="25">
        <v>5283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847</v>
      </c>
      <c r="C13" s="16" t="s">
        <v>14</v>
      </c>
      <c r="D13" s="16">
        <v>3454955</v>
      </c>
      <c r="E13" s="98" t="s">
        <v>105</v>
      </c>
      <c r="F13" s="23">
        <v>33000</v>
      </c>
      <c r="G13" s="23">
        <v>33000</v>
      </c>
      <c r="H13" s="24" t="s">
        <v>58</v>
      </c>
      <c r="I13" s="16" t="s">
        <v>106</v>
      </c>
      <c r="J13" s="16" t="s">
        <v>156</v>
      </c>
      <c r="K13" s="16" t="s">
        <v>833</v>
      </c>
      <c r="L13" s="25">
        <v>5289</v>
      </c>
      <c r="M13" s="15" t="s">
        <v>164</v>
      </c>
      <c r="N13" s="16" t="s">
        <v>23</v>
      </c>
    </row>
    <row r="14" spans="1:14" x14ac:dyDescent="0.25">
      <c r="A14" s="16"/>
      <c r="B14" s="16"/>
      <c r="C14" s="16"/>
      <c r="D14" s="16"/>
      <c r="E14" s="98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98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855</v>
      </c>
      <c r="B16" s="184"/>
      <c r="C16" s="184"/>
      <c r="D16" s="184"/>
      <c r="E16" s="185"/>
      <c r="F16" s="23">
        <f>SUM(F4:F15)</f>
        <v>393000</v>
      </c>
      <c r="G16" s="23">
        <f>SUM(G4:G15)</f>
        <v>393000</v>
      </c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98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98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133</v>
      </c>
      <c r="B19" s="184"/>
      <c r="C19" s="184"/>
      <c r="D19" s="184"/>
      <c r="E19" s="185"/>
      <c r="F19" s="8">
        <f>SUM(F17:F18)</f>
        <v>0</v>
      </c>
      <c r="G19" s="8">
        <f>SUM(G17:G18)</f>
        <v>0</v>
      </c>
      <c r="H19" s="16"/>
      <c r="I19" s="16"/>
      <c r="J19" s="16"/>
      <c r="K19" s="16"/>
      <c r="L19" s="25"/>
      <c r="M19" s="15"/>
      <c r="N19" s="16"/>
    </row>
    <row r="20" spans="1:14" ht="16.5" thickBot="1" x14ac:dyDescent="0.3">
      <c r="A20" s="187" t="s">
        <v>752</v>
      </c>
      <c r="B20" s="188"/>
      <c r="C20" s="188"/>
      <c r="D20" s="188"/>
      <c r="E20" s="188"/>
      <c r="F20" s="8"/>
      <c r="G20" s="8">
        <f>G16+G19</f>
        <v>393000</v>
      </c>
      <c r="H20" s="24"/>
      <c r="I20" s="16"/>
      <c r="J20" s="16"/>
      <c r="K20" s="16"/>
      <c r="L20" s="14"/>
      <c r="M20" s="15"/>
      <c r="N20" s="16"/>
    </row>
    <row r="21" spans="1:14" ht="15.75" x14ac:dyDescent="0.25">
      <c r="A21" s="5"/>
      <c r="B21" s="6"/>
      <c r="C21" s="182" t="s">
        <v>11</v>
      </c>
      <c r="D21" s="182"/>
      <c r="E21" s="97"/>
      <c r="F21" s="12"/>
      <c r="G21" s="7">
        <f>G3-G20</f>
        <v>6970417</v>
      </c>
      <c r="H21" s="15"/>
      <c r="I21" s="15"/>
      <c r="J21" s="16"/>
      <c r="K21" s="15"/>
      <c r="L21" s="14"/>
      <c r="M21" s="15"/>
      <c r="N21" s="16"/>
    </row>
    <row r="22" spans="1:14" x14ac:dyDescent="0.25">
      <c r="A22" s="2"/>
      <c r="B22" s="2"/>
      <c r="C22" s="2"/>
      <c r="D22" s="2"/>
      <c r="E22" s="2" t="s">
        <v>12</v>
      </c>
      <c r="F22" s="13"/>
      <c r="G22" s="13"/>
      <c r="H22" s="13"/>
      <c r="I22" s="13"/>
      <c r="J22" s="16" t="s">
        <v>7</v>
      </c>
      <c r="K22" s="13"/>
      <c r="L22" s="27"/>
      <c r="M22" s="27"/>
      <c r="N22" s="2"/>
    </row>
    <row r="23" spans="1:14" x14ac:dyDescent="0.25">
      <c r="A23" s="2" t="s">
        <v>16</v>
      </c>
      <c r="B23" s="2"/>
      <c r="C23" s="2"/>
      <c r="D23" s="2"/>
      <c r="E23" s="2"/>
      <c r="F23" s="13" t="s">
        <v>17</v>
      </c>
      <c r="G23" s="28"/>
      <c r="H23" s="13"/>
      <c r="I23" s="13"/>
      <c r="J23" s="16"/>
      <c r="K23" s="13"/>
      <c r="L23" s="2"/>
      <c r="M23" s="27"/>
      <c r="N23" s="2"/>
    </row>
    <row r="24" spans="1:14" x14ac:dyDescent="0.25">
      <c r="A24" s="2" t="s">
        <v>18</v>
      </c>
      <c r="B24" s="2"/>
      <c r="C24" s="2"/>
      <c r="D24" s="2"/>
      <c r="E24" s="2"/>
      <c r="F24" s="13" t="s">
        <v>18</v>
      </c>
      <c r="G24" s="28"/>
      <c r="H24" s="13"/>
      <c r="I24" s="13" t="s">
        <v>116</v>
      </c>
      <c r="J24" s="15"/>
      <c r="K24" s="13"/>
      <c r="L24" s="2"/>
      <c r="M24" s="27"/>
      <c r="N24" s="2"/>
    </row>
    <row r="25" spans="1:14" x14ac:dyDescent="0.25">
      <c r="A25" s="2" t="s">
        <v>19</v>
      </c>
      <c r="B25" s="2"/>
      <c r="C25" s="2"/>
      <c r="D25" s="2"/>
      <c r="E25" s="2"/>
      <c r="F25" s="13" t="s">
        <v>352</v>
      </c>
      <c r="G25" s="28"/>
      <c r="H25" s="13"/>
      <c r="I25" s="13"/>
      <c r="J25" s="13"/>
      <c r="K25" s="13"/>
      <c r="L25" s="2"/>
      <c r="M25" s="2"/>
      <c r="N25" s="2"/>
    </row>
    <row r="1048576" spans="11:11" x14ac:dyDescent="0.25">
      <c r="K1048576" s="2"/>
    </row>
  </sheetData>
  <mergeCells count="6">
    <mergeCell ref="C21:D21"/>
    <mergeCell ref="A1:J1"/>
    <mergeCell ref="C3:D3"/>
    <mergeCell ref="A16:E16"/>
    <mergeCell ref="A19:E19"/>
    <mergeCell ref="A20:E20"/>
  </mergeCells>
  <pageMargins left="0.7" right="0.7" top="0.75" bottom="0.75" header="0.3" footer="0.3"/>
  <pageSetup scale="76" orientation="landscape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7" workbookViewId="0">
      <selection activeCell="G15" sqref="G15"/>
    </sheetView>
  </sheetViews>
  <sheetFormatPr defaultRowHeight="15" x14ac:dyDescent="0.25"/>
  <cols>
    <col min="1" max="1" width="5.5703125" customWidth="1"/>
    <col min="2" max="2" width="14.85546875" customWidth="1"/>
    <col min="3" max="3" width="13.42578125" customWidth="1"/>
    <col min="4" max="4" width="10.85546875" customWidth="1"/>
    <col min="5" max="5" width="11.140625" customWidth="1"/>
    <col min="7" max="7" width="12.7109375" customWidth="1"/>
    <col min="8" max="8" width="10.5703125" customWidth="1"/>
    <col min="9" max="9" width="13.7109375" customWidth="1"/>
    <col min="10" max="10" width="10.140625" customWidth="1"/>
    <col min="11" max="11" width="13.140625" customWidth="1"/>
    <col min="12" max="12" width="8.140625" customWidth="1"/>
    <col min="13" max="13" width="13" customWidth="1"/>
    <col min="14" max="14" width="13.140625" customWidth="1"/>
  </cols>
  <sheetData>
    <row r="1" spans="1:14" ht="15.75" x14ac:dyDescent="0.25">
      <c r="A1" s="183" t="s">
        <v>885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02"/>
      <c r="F3" s="22"/>
      <c r="G3" s="22">
        <v>6970417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886</v>
      </c>
      <c r="C4" s="16" t="s">
        <v>14</v>
      </c>
      <c r="D4" s="16">
        <v>3454809</v>
      </c>
      <c r="E4" s="101" t="s">
        <v>262</v>
      </c>
      <c r="F4" s="23">
        <v>40000</v>
      </c>
      <c r="G4" s="23">
        <v>40000</v>
      </c>
      <c r="H4" s="24" t="s">
        <v>63</v>
      </c>
      <c r="I4" s="16" t="s">
        <v>295</v>
      </c>
      <c r="J4" s="16" t="s">
        <v>887</v>
      </c>
      <c r="K4" s="16" t="s">
        <v>896</v>
      </c>
      <c r="L4" s="25">
        <v>5552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914</v>
      </c>
      <c r="C5" s="16" t="s">
        <v>14</v>
      </c>
      <c r="D5" s="16">
        <v>3456321</v>
      </c>
      <c r="E5" s="101" t="s">
        <v>888</v>
      </c>
      <c r="F5" s="23">
        <v>45000</v>
      </c>
      <c r="G5" s="23">
        <v>45000</v>
      </c>
      <c r="H5" s="24" t="s">
        <v>208</v>
      </c>
      <c r="I5" s="16" t="s">
        <v>442</v>
      </c>
      <c r="J5" s="16" t="s">
        <v>154</v>
      </c>
      <c r="K5" s="16" t="s">
        <v>155</v>
      </c>
      <c r="L5" s="25">
        <v>5555</v>
      </c>
      <c r="M5" s="15" t="s">
        <v>164</v>
      </c>
      <c r="N5" s="16" t="s">
        <v>23</v>
      </c>
    </row>
    <row r="6" spans="1:14" x14ac:dyDescent="0.25">
      <c r="A6" s="16">
        <f t="shared" ref="A6:A20" si="0">A5+1</f>
        <v>3</v>
      </c>
      <c r="B6" s="16" t="s">
        <v>914</v>
      </c>
      <c r="C6" s="16" t="s">
        <v>14</v>
      </c>
      <c r="D6" s="16">
        <v>3456322</v>
      </c>
      <c r="E6" s="101" t="s">
        <v>889</v>
      </c>
      <c r="F6" s="23">
        <v>45000</v>
      </c>
      <c r="G6" s="23">
        <v>45000</v>
      </c>
      <c r="H6" s="24" t="s">
        <v>77</v>
      </c>
      <c r="I6" s="16" t="s">
        <v>893</v>
      </c>
      <c r="J6" s="16" t="s">
        <v>154</v>
      </c>
      <c r="K6" s="16" t="s">
        <v>155</v>
      </c>
      <c r="L6" s="25">
        <v>5299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220</v>
      </c>
      <c r="C7" s="16" t="s">
        <v>14</v>
      </c>
      <c r="D7" s="16">
        <v>3456327</v>
      </c>
      <c r="E7" s="101" t="s">
        <v>304</v>
      </c>
      <c r="F7" s="23">
        <v>40000</v>
      </c>
      <c r="G7" s="23">
        <v>40000</v>
      </c>
      <c r="H7" s="24" t="s">
        <v>189</v>
      </c>
      <c r="I7" s="16" t="s">
        <v>294</v>
      </c>
      <c r="J7" s="16" t="s">
        <v>872</v>
      </c>
      <c r="K7" s="16" t="s">
        <v>851</v>
      </c>
      <c r="L7" s="25">
        <v>5294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220</v>
      </c>
      <c r="C8" s="16" t="s">
        <v>14</v>
      </c>
      <c r="D8" s="16">
        <v>3456328</v>
      </c>
      <c r="E8" s="101" t="s">
        <v>296</v>
      </c>
      <c r="F8" s="23">
        <v>40000</v>
      </c>
      <c r="G8" s="23">
        <v>40000</v>
      </c>
      <c r="H8" s="24" t="s">
        <v>61</v>
      </c>
      <c r="I8" s="16" t="s">
        <v>440</v>
      </c>
      <c r="J8" s="16" t="s">
        <v>872</v>
      </c>
      <c r="K8" s="16" t="s">
        <v>851</v>
      </c>
      <c r="L8" s="25">
        <v>5292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220</v>
      </c>
      <c r="C9" s="16" t="s">
        <v>14</v>
      </c>
      <c r="D9" s="16">
        <v>3456329</v>
      </c>
      <c r="E9" s="101" t="s">
        <v>280</v>
      </c>
      <c r="F9" s="23">
        <v>40000</v>
      </c>
      <c r="G9" s="23">
        <v>40000</v>
      </c>
      <c r="H9" s="24" t="s">
        <v>302</v>
      </c>
      <c r="I9" s="16" t="s">
        <v>303</v>
      </c>
      <c r="J9" s="16" t="s">
        <v>872</v>
      </c>
      <c r="K9" s="16" t="s">
        <v>851</v>
      </c>
      <c r="L9" s="25">
        <v>5291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220</v>
      </c>
      <c r="C10" s="16" t="s">
        <v>14</v>
      </c>
      <c r="D10" s="16">
        <v>3456330</v>
      </c>
      <c r="E10" s="101" t="s">
        <v>897</v>
      </c>
      <c r="F10" s="23">
        <v>40000</v>
      </c>
      <c r="G10" s="23">
        <v>40000</v>
      </c>
      <c r="H10" s="24" t="s">
        <v>43</v>
      </c>
      <c r="I10" s="16" t="s">
        <v>42</v>
      </c>
      <c r="J10" s="16" t="s">
        <v>872</v>
      </c>
      <c r="K10" s="16" t="s">
        <v>851</v>
      </c>
      <c r="L10" s="25">
        <v>5290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781</v>
      </c>
      <c r="C11" s="16" t="s">
        <v>14</v>
      </c>
      <c r="D11" s="16">
        <v>3456335</v>
      </c>
      <c r="E11" s="101" t="s">
        <v>639</v>
      </c>
      <c r="F11" s="23">
        <v>40000</v>
      </c>
      <c r="G11" s="23">
        <v>40000</v>
      </c>
      <c r="H11" s="24" t="s">
        <v>208</v>
      </c>
      <c r="I11" s="16" t="s">
        <v>894</v>
      </c>
      <c r="J11" s="16" t="s">
        <v>90</v>
      </c>
      <c r="K11" s="16" t="s">
        <v>712</v>
      </c>
      <c r="L11" s="25">
        <v>5300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45</v>
      </c>
      <c r="C12" s="16" t="s">
        <v>14</v>
      </c>
      <c r="D12" s="16">
        <v>3454988</v>
      </c>
      <c r="E12" s="101" t="s">
        <v>898</v>
      </c>
      <c r="F12" s="23">
        <v>40000</v>
      </c>
      <c r="G12" s="23">
        <v>40000</v>
      </c>
      <c r="H12" s="24" t="s">
        <v>290</v>
      </c>
      <c r="I12" s="16" t="s">
        <v>895</v>
      </c>
      <c r="J12" s="16" t="s">
        <v>90</v>
      </c>
      <c r="K12" s="16" t="s">
        <v>712</v>
      </c>
      <c r="L12" s="25">
        <v>5293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847</v>
      </c>
      <c r="C13" s="16" t="s">
        <v>14</v>
      </c>
      <c r="D13" s="16">
        <v>3454956</v>
      </c>
      <c r="E13" s="101" t="s">
        <v>899</v>
      </c>
      <c r="F13" s="23">
        <v>40000</v>
      </c>
      <c r="G13" s="23">
        <v>40000</v>
      </c>
      <c r="H13" s="24" t="s">
        <v>58</v>
      </c>
      <c r="I13" s="16" t="s">
        <v>106</v>
      </c>
      <c r="J13" s="16" t="s">
        <v>156</v>
      </c>
      <c r="K13" s="16" t="s">
        <v>833</v>
      </c>
      <c r="L13" s="25">
        <v>5554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540</v>
      </c>
      <c r="C14" s="16" t="s">
        <v>14</v>
      </c>
      <c r="D14" s="16">
        <v>3454963</v>
      </c>
      <c r="E14" s="101" t="s">
        <v>586</v>
      </c>
      <c r="F14" s="23">
        <v>33000</v>
      </c>
      <c r="G14" s="23">
        <v>33000</v>
      </c>
      <c r="H14" s="24" t="s">
        <v>900</v>
      </c>
      <c r="I14" s="16" t="s">
        <v>901</v>
      </c>
      <c r="J14" s="16" t="s">
        <v>404</v>
      </c>
      <c r="K14" s="16" t="s">
        <v>589</v>
      </c>
      <c r="L14" s="25">
        <v>5551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890</v>
      </c>
      <c r="C15" s="16" t="s">
        <v>14</v>
      </c>
      <c r="D15" s="16">
        <v>3454842</v>
      </c>
      <c r="E15" s="101" t="s">
        <v>902</v>
      </c>
      <c r="F15" s="23">
        <v>33000</v>
      </c>
      <c r="G15" s="23">
        <v>33000</v>
      </c>
      <c r="H15" s="24" t="s">
        <v>826</v>
      </c>
      <c r="I15" s="16" t="s">
        <v>903</v>
      </c>
      <c r="J15" s="16" t="s">
        <v>156</v>
      </c>
      <c r="K15" s="16" t="s">
        <v>833</v>
      </c>
      <c r="L15" s="25">
        <v>5556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584</v>
      </c>
      <c r="C16" s="16" t="s">
        <v>14</v>
      </c>
      <c r="D16" s="16">
        <v>3454982</v>
      </c>
      <c r="E16" s="101" t="s">
        <v>674</v>
      </c>
      <c r="F16" s="23">
        <v>60000</v>
      </c>
      <c r="G16" s="23">
        <v>60000</v>
      </c>
      <c r="H16" s="24" t="s">
        <v>675</v>
      </c>
      <c r="I16" s="16" t="s">
        <v>904</v>
      </c>
      <c r="J16" s="16" t="s">
        <v>533</v>
      </c>
      <c r="K16" s="16" t="s">
        <v>534</v>
      </c>
      <c r="L16" s="25">
        <v>5296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584</v>
      </c>
      <c r="C17" s="16" t="s">
        <v>14</v>
      </c>
      <c r="D17" s="16">
        <v>3454983</v>
      </c>
      <c r="E17" s="101" t="s">
        <v>906</v>
      </c>
      <c r="F17" s="23">
        <v>60000</v>
      </c>
      <c r="G17" s="23">
        <v>60000</v>
      </c>
      <c r="H17" s="24" t="s">
        <v>77</v>
      </c>
      <c r="I17" s="16" t="s">
        <v>905</v>
      </c>
      <c r="J17" s="16" t="s">
        <v>533</v>
      </c>
      <c r="K17" s="16" t="s">
        <v>534</v>
      </c>
      <c r="L17" s="25">
        <v>5297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584</v>
      </c>
      <c r="C18" s="16" t="s">
        <v>14</v>
      </c>
      <c r="D18" s="16">
        <v>3454984</v>
      </c>
      <c r="E18" s="101" t="s">
        <v>907</v>
      </c>
      <c r="F18" s="23">
        <v>60000</v>
      </c>
      <c r="G18" s="23">
        <v>60000</v>
      </c>
      <c r="H18" s="24" t="s">
        <v>908</v>
      </c>
      <c r="I18" s="16" t="s">
        <v>909</v>
      </c>
      <c r="J18" s="16" t="s">
        <v>533</v>
      </c>
      <c r="K18" s="16" t="s">
        <v>534</v>
      </c>
      <c r="L18" s="25">
        <v>5295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584</v>
      </c>
      <c r="C19" s="16" t="s">
        <v>14</v>
      </c>
      <c r="D19" s="16">
        <v>3454985</v>
      </c>
      <c r="E19" s="101" t="s">
        <v>532</v>
      </c>
      <c r="F19" s="23">
        <v>60000</v>
      </c>
      <c r="G19" s="23">
        <v>60000</v>
      </c>
      <c r="H19" s="24" t="s">
        <v>535</v>
      </c>
      <c r="I19" s="16" t="s">
        <v>536</v>
      </c>
      <c r="J19" s="16" t="s">
        <v>533</v>
      </c>
      <c r="K19" s="16" t="s">
        <v>534</v>
      </c>
      <c r="L19" s="25">
        <v>5298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83</v>
      </c>
      <c r="C20" s="16" t="s">
        <v>14</v>
      </c>
      <c r="D20" s="16">
        <v>3454813</v>
      </c>
      <c r="E20" s="101" t="s">
        <v>910</v>
      </c>
      <c r="F20" s="23">
        <v>40000</v>
      </c>
      <c r="G20" s="23">
        <v>40000</v>
      </c>
      <c r="H20" s="24" t="s">
        <v>911</v>
      </c>
      <c r="I20" s="16" t="s">
        <v>912</v>
      </c>
      <c r="J20" s="16" t="s">
        <v>90</v>
      </c>
      <c r="K20" s="16" t="s">
        <v>712</v>
      </c>
      <c r="L20" s="25">
        <v>5553</v>
      </c>
      <c r="M20" s="15" t="s">
        <v>164</v>
      </c>
      <c r="N20" s="16" t="s">
        <v>23</v>
      </c>
    </row>
    <row r="21" spans="1:14" x14ac:dyDescent="0.25">
      <c r="A21" s="101"/>
      <c r="B21" s="102"/>
      <c r="C21" s="102"/>
      <c r="D21" s="102"/>
      <c r="E21" s="102"/>
      <c r="F21" s="23"/>
      <c r="G21" s="23"/>
      <c r="H21" s="24"/>
      <c r="I21" s="16"/>
      <c r="J21" s="16"/>
      <c r="K21" s="16"/>
      <c r="L21" s="25"/>
      <c r="M21" s="15"/>
      <c r="N21" s="16"/>
    </row>
    <row r="22" spans="1:14" x14ac:dyDescent="0.25">
      <c r="A22" s="101"/>
      <c r="B22" s="102"/>
      <c r="C22" s="102"/>
      <c r="D22" s="102"/>
      <c r="E22" s="102"/>
      <c r="F22" s="23"/>
      <c r="G22" s="23"/>
      <c r="H22" s="24"/>
      <c r="I22" s="16"/>
      <c r="J22" s="16"/>
      <c r="K22" s="16"/>
      <c r="L22" s="25"/>
      <c r="M22" s="15"/>
      <c r="N22" s="16"/>
    </row>
    <row r="23" spans="1:14" ht="15.75" x14ac:dyDescent="0.25">
      <c r="A23" s="183" t="s">
        <v>913</v>
      </c>
      <c r="B23" s="184"/>
      <c r="C23" s="184"/>
      <c r="D23" s="184"/>
      <c r="E23" s="185"/>
      <c r="F23" s="23">
        <f>SUM(F4:F20)</f>
        <v>756000</v>
      </c>
      <c r="G23" s="23">
        <f>SUM(G4:G20)</f>
        <v>756000</v>
      </c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101"/>
      <c r="F24" s="23"/>
      <c r="G24" s="23"/>
      <c r="H24" s="24"/>
      <c r="I24" s="16"/>
      <c r="J24" s="16"/>
      <c r="K24" s="16"/>
      <c r="L24" s="25"/>
      <c r="M24" s="15"/>
      <c r="N24" s="16"/>
    </row>
    <row r="25" spans="1:14" x14ac:dyDescent="0.25">
      <c r="A25" s="16"/>
      <c r="B25" s="16"/>
      <c r="C25" s="16"/>
      <c r="D25" s="16"/>
      <c r="E25" s="101"/>
      <c r="F25" s="23"/>
      <c r="G25" s="23"/>
      <c r="H25" s="24"/>
      <c r="I25" s="16"/>
      <c r="J25" s="16"/>
      <c r="K25" s="16"/>
      <c r="L25" s="25"/>
      <c r="M25" s="15"/>
      <c r="N25" s="16"/>
    </row>
    <row r="26" spans="1:14" ht="15.75" x14ac:dyDescent="0.25">
      <c r="A26" s="183" t="s">
        <v>133</v>
      </c>
      <c r="B26" s="184"/>
      <c r="C26" s="184"/>
      <c r="D26" s="184"/>
      <c r="E26" s="185"/>
      <c r="F26" s="8">
        <f>SUM(F24:F25)</f>
        <v>0</v>
      </c>
      <c r="G26" s="8">
        <f>SUM(G24:G25)</f>
        <v>0</v>
      </c>
      <c r="H26" s="16"/>
      <c r="I26" s="16"/>
      <c r="J26" s="16"/>
      <c r="K26" s="16"/>
      <c r="L26" s="25"/>
      <c r="M26" s="15"/>
      <c r="N26" s="16"/>
    </row>
    <row r="27" spans="1:14" ht="16.5" thickBot="1" x14ac:dyDescent="0.3">
      <c r="A27" s="187" t="s">
        <v>820</v>
      </c>
      <c r="B27" s="188"/>
      <c r="C27" s="188"/>
      <c r="D27" s="188"/>
      <c r="E27" s="188"/>
      <c r="F27" s="8"/>
      <c r="G27" s="8">
        <f>G23+G26</f>
        <v>756000</v>
      </c>
      <c r="H27" s="24"/>
      <c r="I27" s="16"/>
      <c r="J27" s="16"/>
      <c r="K27" s="16"/>
      <c r="L27" s="14"/>
      <c r="M27" s="15"/>
      <c r="N27" s="16"/>
    </row>
    <row r="28" spans="1:14" ht="15.75" x14ac:dyDescent="0.25">
      <c r="A28" s="5"/>
      <c r="B28" s="6"/>
      <c r="C28" s="182" t="s">
        <v>11</v>
      </c>
      <c r="D28" s="182"/>
      <c r="E28" s="100"/>
      <c r="F28" s="12"/>
      <c r="G28" s="7">
        <f>G3-G27</f>
        <v>6214417</v>
      </c>
      <c r="H28" s="15"/>
      <c r="I28" s="16"/>
      <c r="J28" s="16"/>
      <c r="K28" s="15"/>
      <c r="L28" s="14"/>
      <c r="M28" s="15"/>
      <c r="N28" s="16"/>
    </row>
    <row r="29" spans="1:14" x14ac:dyDescent="0.25">
      <c r="A29" s="2"/>
      <c r="B29" s="2"/>
      <c r="C29" s="2"/>
      <c r="D29" s="2"/>
      <c r="E29" s="2" t="s">
        <v>12</v>
      </c>
      <c r="F29" s="13"/>
      <c r="G29" s="13"/>
      <c r="H29" s="13"/>
      <c r="I29" s="15"/>
      <c r="J29" s="16" t="s">
        <v>7</v>
      </c>
      <c r="K29" s="13"/>
      <c r="L29" s="27"/>
      <c r="M29" s="27"/>
      <c r="N29" s="2"/>
    </row>
    <row r="30" spans="1:14" x14ac:dyDescent="0.25">
      <c r="A30" s="2" t="s">
        <v>16</v>
      </c>
      <c r="B30" s="2"/>
      <c r="C30" s="2"/>
      <c r="D30" s="2"/>
      <c r="E30" s="2"/>
      <c r="F30" s="13" t="s">
        <v>17</v>
      </c>
      <c r="G30" s="28"/>
      <c r="H30" s="13"/>
      <c r="I30" s="13"/>
      <c r="J30" s="16"/>
      <c r="K30" s="13"/>
      <c r="L30" s="2"/>
      <c r="M30" s="27"/>
      <c r="N30" s="2"/>
    </row>
    <row r="31" spans="1:14" x14ac:dyDescent="0.25">
      <c r="A31" s="2" t="s">
        <v>18</v>
      </c>
      <c r="B31" s="2"/>
      <c r="C31" s="2"/>
      <c r="D31" s="2"/>
      <c r="E31" s="2"/>
      <c r="F31" s="13" t="s">
        <v>18</v>
      </c>
      <c r="G31" s="28"/>
      <c r="H31" s="13"/>
      <c r="I31" s="13"/>
      <c r="J31" s="15"/>
      <c r="K31" s="13"/>
      <c r="L31" s="2"/>
      <c r="M31" s="27"/>
      <c r="N31" s="2"/>
    </row>
    <row r="32" spans="1:14" x14ac:dyDescent="0.25">
      <c r="A32" s="2" t="s">
        <v>19</v>
      </c>
      <c r="B32" s="2"/>
      <c r="C32" s="2"/>
      <c r="D32" s="2"/>
      <c r="E32" s="2"/>
      <c r="F32" s="13" t="s">
        <v>352</v>
      </c>
      <c r="G32" s="28"/>
      <c r="H32" s="13"/>
      <c r="I32" s="13" t="s">
        <v>116</v>
      </c>
      <c r="J32" s="13"/>
      <c r="K32" s="13"/>
      <c r="L32" s="2"/>
      <c r="M32" s="2"/>
      <c r="N32" s="2"/>
    </row>
    <row r="33" spans="9:9" x14ac:dyDescent="0.25">
      <c r="I33" s="13"/>
    </row>
  </sheetData>
  <mergeCells count="6">
    <mergeCell ref="C28:D28"/>
    <mergeCell ref="A1:J1"/>
    <mergeCell ref="C3:D3"/>
    <mergeCell ref="A23:E23"/>
    <mergeCell ref="A26:E26"/>
    <mergeCell ref="A27:E27"/>
  </mergeCells>
  <pageMargins left="0.7" right="0.7" top="0.75" bottom="0.75" header="0.3" footer="0.3"/>
  <pageSetup scale="76" orientation="landscape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E11" zoomScaleNormal="100" workbookViewId="0">
      <selection activeCell="I27" sqref="I27"/>
    </sheetView>
  </sheetViews>
  <sheetFormatPr defaultRowHeight="15" x14ac:dyDescent="0.25"/>
  <cols>
    <col min="1" max="1" width="5.5703125" customWidth="1"/>
    <col min="2" max="2" width="13.5703125" customWidth="1"/>
    <col min="3" max="3" width="13.42578125" customWidth="1"/>
    <col min="4" max="4" width="10" customWidth="1"/>
    <col min="5" max="5" width="11.42578125" customWidth="1"/>
    <col min="6" max="6" width="9.85546875" customWidth="1"/>
    <col min="7" max="7" width="11.5703125" customWidth="1"/>
    <col min="8" max="8" width="11.85546875" customWidth="1"/>
    <col min="9" max="9" width="13.140625" customWidth="1"/>
    <col min="10" max="10" width="10.85546875" customWidth="1"/>
    <col min="11" max="11" width="13.5703125" customWidth="1"/>
    <col min="12" max="12" width="8.7109375" customWidth="1"/>
    <col min="13" max="13" width="11.85546875" customWidth="1"/>
    <col min="14" max="14" width="15.5703125" customWidth="1"/>
  </cols>
  <sheetData>
    <row r="1" spans="1:14" ht="15.75" x14ac:dyDescent="0.25">
      <c r="A1" s="183" t="s">
        <v>891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02"/>
      <c r="F3" s="22"/>
      <c r="G3" s="22">
        <v>6214417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915</v>
      </c>
      <c r="C4" s="16" t="s">
        <v>14</v>
      </c>
      <c r="D4" s="16">
        <v>3455343</v>
      </c>
      <c r="E4" s="16" t="s">
        <v>599</v>
      </c>
      <c r="F4" s="23">
        <v>33000</v>
      </c>
      <c r="G4" s="23">
        <v>33000</v>
      </c>
      <c r="H4" s="24" t="s">
        <v>600</v>
      </c>
      <c r="I4" s="16" t="s">
        <v>601</v>
      </c>
      <c r="J4" s="16" t="s">
        <v>547</v>
      </c>
      <c r="K4" s="16" t="s">
        <v>548</v>
      </c>
      <c r="L4" s="25">
        <v>5577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197</v>
      </c>
      <c r="C5" s="16" t="s">
        <v>14</v>
      </c>
      <c r="D5" s="16">
        <v>3456333</v>
      </c>
      <c r="E5" s="101" t="s">
        <v>199</v>
      </c>
      <c r="F5" s="23">
        <v>33000</v>
      </c>
      <c r="G5" s="23">
        <v>33000</v>
      </c>
      <c r="H5" s="24" t="s">
        <v>174</v>
      </c>
      <c r="I5" s="16" t="s">
        <v>727</v>
      </c>
      <c r="J5" s="16" t="s">
        <v>612</v>
      </c>
      <c r="K5" s="16" t="s">
        <v>198</v>
      </c>
      <c r="L5" s="25">
        <v>5559</v>
      </c>
      <c r="M5" s="15" t="s">
        <v>164</v>
      </c>
      <c r="N5" s="16" t="s">
        <v>23</v>
      </c>
    </row>
    <row r="6" spans="1:14" x14ac:dyDescent="0.25">
      <c r="A6" s="16">
        <f t="shared" ref="A6:A28" si="0">A5+1</f>
        <v>3</v>
      </c>
      <c r="B6" s="16" t="s">
        <v>197</v>
      </c>
      <c r="C6" s="16" t="s">
        <v>14</v>
      </c>
      <c r="D6" s="16">
        <v>3456334</v>
      </c>
      <c r="E6" s="101" t="s">
        <v>720</v>
      </c>
      <c r="F6" s="23">
        <v>33000</v>
      </c>
      <c r="G6" s="23">
        <v>33000</v>
      </c>
      <c r="H6" s="24" t="s">
        <v>191</v>
      </c>
      <c r="I6" s="16" t="s">
        <v>726</v>
      </c>
      <c r="J6" s="16" t="s">
        <v>612</v>
      </c>
      <c r="K6" s="16" t="s">
        <v>198</v>
      </c>
      <c r="L6" s="25">
        <v>5560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890</v>
      </c>
      <c r="C7" s="16" t="s">
        <v>14</v>
      </c>
      <c r="D7" s="16">
        <v>3456336</v>
      </c>
      <c r="E7" s="101" t="s">
        <v>421</v>
      </c>
      <c r="F7" s="23">
        <v>33000</v>
      </c>
      <c r="G7" s="23">
        <v>33000</v>
      </c>
      <c r="H7" s="24" t="s">
        <v>424</v>
      </c>
      <c r="I7" s="16" t="s">
        <v>916</v>
      </c>
      <c r="J7" s="16" t="s">
        <v>156</v>
      </c>
      <c r="K7" s="16" t="s">
        <v>833</v>
      </c>
      <c r="L7" s="25">
        <v>5578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890</v>
      </c>
      <c r="C8" s="16" t="s">
        <v>14</v>
      </c>
      <c r="D8" s="16">
        <v>3454843</v>
      </c>
      <c r="E8" s="101" t="s">
        <v>917</v>
      </c>
      <c r="F8" s="23">
        <v>33000</v>
      </c>
      <c r="G8" s="23">
        <v>33000</v>
      </c>
      <c r="H8" s="24" t="s">
        <v>918</v>
      </c>
      <c r="I8" s="16" t="s">
        <v>378</v>
      </c>
      <c r="J8" s="16" t="s">
        <v>156</v>
      </c>
      <c r="K8" s="16" t="s">
        <v>833</v>
      </c>
      <c r="L8" s="25">
        <v>5566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886</v>
      </c>
      <c r="C9" s="16" t="s">
        <v>14</v>
      </c>
      <c r="D9" s="16" t="s">
        <v>919</v>
      </c>
      <c r="E9" s="101" t="s">
        <v>585</v>
      </c>
      <c r="F9" s="23">
        <v>33000</v>
      </c>
      <c r="G9" s="23">
        <v>33000</v>
      </c>
      <c r="H9" s="24" t="s">
        <v>43</v>
      </c>
      <c r="I9" s="16" t="s">
        <v>920</v>
      </c>
      <c r="J9" s="16" t="s">
        <v>887</v>
      </c>
      <c r="K9" s="16" t="s">
        <v>896</v>
      </c>
      <c r="L9" s="25">
        <v>5574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621</v>
      </c>
      <c r="C10" s="16" t="s">
        <v>14</v>
      </c>
      <c r="D10" s="16">
        <v>3454802</v>
      </c>
      <c r="E10" s="101" t="s">
        <v>682</v>
      </c>
      <c r="F10" s="23">
        <v>40000</v>
      </c>
      <c r="G10" s="23">
        <v>40000</v>
      </c>
      <c r="H10" s="24" t="s">
        <v>43</v>
      </c>
      <c r="I10" s="16" t="s">
        <v>921</v>
      </c>
      <c r="J10" s="16" t="s">
        <v>90</v>
      </c>
      <c r="K10" s="16" t="s">
        <v>712</v>
      </c>
      <c r="L10" s="25">
        <v>5563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621</v>
      </c>
      <c r="C11" s="16" t="s">
        <v>14</v>
      </c>
      <c r="D11" s="16">
        <v>3454805</v>
      </c>
      <c r="E11" s="101" t="s">
        <v>922</v>
      </c>
      <c r="F11" s="23">
        <v>40000</v>
      </c>
      <c r="G11" s="23">
        <v>40000</v>
      </c>
      <c r="H11" s="24" t="s">
        <v>923</v>
      </c>
      <c r="I11" s="16" t="s">
        <v>924</v>
      </c>
      <c r="J11" s="16" t="s">
        <v>90</v>
      </c>
      <c r="K11" s="16" t="s">
        <v>712</v>
      </c>
      <c r="L11" s="25">
        <v>5576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925</v>
      </c>
      <c r="C12" s="16" t="s">
        <v>14</v>
      </c>
      <c r="D12" s="16">
        <v>3456337</v>
      </c>
      <c r="E12" s="101" t="s">
        <v>926</v>
      </c>
      <c r="F12" s="23">
        <v>40000</v>
      </c>
      <c r="G12" s="23">
        <v>40000</v>
      </c>
      <c r="H12" s="24" t="s">
        <v>563</v>
      </c>
      <c r="I12" s="16" t="s">
        <v>928</v>
      </c>
      <c r="J12" s="16" t="s">
        <v>24</v>
      </c>
      <c r="K12" s="16" t="s">
        <v>25</v>
      </c>
      <c r="L12" s="25">
        <v>5570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925</v>
      </c>
      <c r="C13" s="16" t="s">
        <v>14</v>
      </c>
      <c r="D13" s="16">
        <v>3456338</v>
      </c>
      <c r="E13" s="101" t="s">
        <v>927</v>
      </c>
      <c r="F13" s="23">
        <v>40000</v>
      </c>
      <c r="G13" s="23">
        <v>40000</v>
      </c>
      <c r="H13" s="24" t="s">
        <v>929</v>
      </c>
      <c r="I13" s="16" t="s">
        <v>930</v>
      </c>
      <c r="J13" s="16" t="s">
        <v>24</v>
      </c>
      <c r="K13" s="16" t="s">
        <v>25</v>
      </c>
      <c r="L13" s="25">
        <v>5571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220</v>
      </c>
      <c r="C14" s="16" t="s">
        <v>14</v>
      </c>
      <c r="D14" s="16">
        <v>3456331</v>
      </c>
      <c r="E14" s="101" t="s">
        <v>231</v>
      </c>
      <c r="F14" s="23">
        <v>40000</v>
      </c>
      <c r="G14" s="23">
        <v>40000</v>
      </c>
      <c r="H14" s="24" t="s">
        <v>233</v>
      </c>
      <c r="I14" s="16" t="s">
        <v>236</v>
      </c>
      <c r="J14" s="16" t="s">
        <v>850</v>
      </c>
      <c r="K14" s="16" t="s">
        <v>851</v>
      </c>
      <c r="L14" s="25">
        <v>5581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220</v>
      </c>
      <c r="C15" s="16" t="s">
        <v>14</v>
      </c>
      <c r="D15" s="16">
        <v>3456332</v>
      </c>
      <c r="E15" s="101" t="s">
        <v>296</v>
      </c>
      <c r="F15" s="23">
        <v>40000</v>
      </c>
      <c r="G15" s="23">
        <v>40000</v>
      </c>
      <c r="H15" s="24" t="s">
        <v>38</v>
      </c>
      <c r="I15" s="16" t="s">
        <v>297</v>
      </c>
      <c r="J15" s="16" t="s">
        <v>850</v>
      </c>
      <c r="K15" s="16" t="s">
        <v>851</v>
      </c>
      <c r="L15" s="25">
        <v>5580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28</v>
      </c>
      <c r="C16" s="16" t="s">
        <v>14</v>
      </c>
      <c r="D16" s="16">
        <v>3456340</v>
      </c>
      <c r="E16" s="101" t="s">
        <v>931</v>
      </c>
      <c r="F16" s="23">
        <v>33000</v>
      </c>
      <c r="G16" s="23">
        <v>33000</v>
      </c>
      <c r="H16" s="24" t="s">
        <v>722</v>
      </c>
      <c r="I16" s="16" t="s">
        <v>708</v>
      </c>
      <c r="J16" s="16" t="s">
        <v>24</v>
      </c>
      <c r="K16" s="16" t="s">
        <v>25</v>
      </c>
      <c r="L16" s="25">
        <v>5579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932</v>
      </c>
      <c r="C17" s="16" t="s">
        <v>14</v>
      </c>
      <c r="D17" s="16">
        <v>3454810</v>
      </c>
      <c r="E17" s="101" t="s">
        <v>933</v>
      </c>
      <c r="F17" s="23">
        <v>40000</v>
      </c>
      <c r="G17" s="23">
        <v>40000</v>
      </c>
      <c r="H17" s="24" t="s">
        <v>826</v>
      </c>
      <c r="I17" s="16" t="s">
        <v>934</v>
      </c>
      <c r="J17" s="16" t="s">
        <v>90</v>
      </c>
      <c r="K17" s="16" t="s">
        <v>712</v>
      </c>
      <c r="L17" s="25">
        <v>5572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188</v>
      </c>
      <c r="C18" s="16" t="s">
        <v>14</v>
      </c>
      <c r="D18" s="16">
        <v>3456373</v>
      </c>
      <c r="E18" s="101" t="s">
        <v>935</v>
      </c>
      <c r="F18" s="23">
        <v>40000</v>
      </c>
      <c r="G18" s="23">
        <v>40000</v>
      </c>
      <c r="H18" s="24" t="s">
        <v>826</v>
      </c>
      <c r="I18" s="16" t="s">
        <v>936</v>
      </c>
      <c r="J18" s="16" t="s">
        <v>154</v>
      </c>
      <c r="K18" s="16" t="s">
        <v>155</v>
      </c>
      <c r="L18" s="25">
        <v>5567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847</v>
      </c>
      <c r="C19" s="16" t="s">
        <v>14</v>
      </c>
      <c r="D19" s="16">
        <v>3454958</v>
      </c>
      <c r="E19" s="101" t="s">
        <v>937</v>
      </c>
      <c r="F19" s="23">
        <v>40000</v>
      </c>
      <c r="G19" s="23">
        <v>40000</v>
      </c>
      <c r="H19" s="24" t="s">
        <v>131</v>
      </c>
      <c r="I19" s="16" t="s">
        <v>938</v>
      </c>
      <c r="J19" s="16" t="s">
        <v>156</v>
      </c>
      <c r="K19" s="16" t="s">
        <v>833</v>
      </c>
      <c r="L19" s="25">
        <v>5568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847</v>
      </c>
      <c r="C20" s="16" t="s">
        <v>14</v>
      </c>
      <c r="D20" s="16">
        <v>3454959</v>
      </c>
      <c r="E20" s="101" t="s">
        <v>272</v>
      </c>
      <c r="F20" s="23">
        <v>40000</v>
      </c>
      <c r="G20" s="23">
        <v>40000</v>
      </c>
      <c r="H20" s="24" t="s">
        <v>108</v>
      </c>
      <c r="I20" s="16" t="s">
        <v>939</v>
      </c>
      <c r="J20" s="16" t="s">
        <v>156</v>
      </c>
      <c r="K20" s="16" t="s">
        <v>833</v>
      </c>
      <c r="L20" s="25">
        <v>5573</v>
      </c>
      <c r="M20" s="15" t="s">
        <v>164</v>
      </c>
      <c r="N20" s="16" t="s">
        <v>23</v>
      </c>
    </row>
    <row r="21" spans="1:14" x14ac:dyDescent="0.25">
      <c r="A21" s="16">
        <f t="shared" si="0"/>
        <v>18</v>
      </c>
      <c r="B21" s="16" t="s">
        <v>230</v>
      </c>
      <c r="C21" s="16" t="s">
        <v>14</v>
      </c>
      <c r="D21" s="16">
        <v>3456363</v>
      </c>
      <c r="E21" s="101" t="s">
        <v>283</v>
      </c>
      <c r="F21" s="23">
        <v>40000</v>
      </c>
      <c r="G21" s="23">
        <v>40000</v>
      </c>
      <c r="H21" s="24" t="s">
        <v>77</v>
      </c>
      <c r="I21" s="16" t="s">
        <v>893</v>
      </c>
      <c r="J21" s="16" t="s">
        <v>54</v>
      </c>
      <c r="K21" s="16" t="s">
        <v>55</v>
      </c>
      <c r="L21" s="25">
        <v>5558</v>
      </c>
      <c r="M21" s="15" t="s">
        <v>164</v>
      </c>
      <c r="N21" s="16" t="s">
        <v>23</v>
      </c>
    </row>
    <row r="22" spans="1:14" x14ac:dyDescent="0.25">
      <c r="A22" s="16">
        <f t="shared" si="0"/>
        <v>19</v>
      </c>
      <c r="B22" s="16" t="s">
        <v>230</v>
      </c>
      <c r="C22" s="16" t="s">
        <v>14</v>
      </c>
      <c r="D22" s="16">
        <v>3456365</v>
      </c>
      <c r="E22" s="101" t="s">
        <v>62</v>
      </c>
      <c r="F22" s="23">
        <v>40000</v>
      </c>
      <c r="G22" s="23">
        <v>40000</v>
      </c>
      <c r="H22" s="24" t="s">
        <v>63</v>
      </c>
      <c r="I22" s="16" t="s">
        <v>295</v>
      </c>
      <c r="J22" s="16" t="s">
        <v>54</v>
      </c>
      <c r="K22" s="16" t="s">
        <v>55</v>
      </c>
      <c r="L22" s="25">
        <v>5565</v>
      </c>
      <c r="M22" s="15" t="s">
        <v>164</v>
      </c>
      <c r="N22" s="16" t="s">
        <v>23</v>
      </c>
    </row>
    <row r="23" spans="1:14" x14ac:dyDescent="0.25">
      <c r="A23" s="16">
        <f t="shared" si="0"/>
        <v>20</v>
      </c>
      <c r="B23" s="16" t="s">
        <v>230</v>
      </c>
      <c r="C23" s="16" t="s">
        <v>14</v>
      </c>
      <c r="D23" s="16">
        <v>3456366</v>
      </c>
      <c r="E23" s="101" t="s">
        <v>298</v>
      </c>
      <c r="F23" s="23">
        <v>40000</v>
      </c>
      <c r="G23" s="23">
        <v>40000</v>
      </c>
      <c r="H23" s="24" t="s">
        <v>208</v>
      </c>
      <c r="I23" s="16" t="s">
        <v>442</v>
      </c>
      <c r="J23" s="16" t="s">
        <v>54</v>
      </c>
      <c r="K23" s="16" t="s">
        <v>55</v>
      </c>
      <c r="L23" s="25">
        <v>5564</v>
      </c>
      <c r="M23" s="15" t="s">
        <v>164</v>
      </c>
      <c r="N23" s="16" t="s">
        <v>23</v>
      </c>
    </row>
    <row r="24" spans="1:14" x14ac:dyDescent="0.25">
      <c r="A24" s="16">
        <f t="shared" si="0"/>
        <v>21</v>
      </c>
      <c r="B24" s="16" t="s">
        <v>230</v>
      </c>
      <c r="C24" s="16" t="s">
        <v>14</v>
      </c>
      <c r="D24" s="16">
        <v>3456367</v>
      </c>
      <c r="E24" s="101" t="s">
        <v>293</v>
      </c>
      <c r="F24" s="23">
        <v>40000</v>
      </c>
      <c r="G24" s="23">
        <v>40000</v>
      </c>
      <c r="H24" s="24" t="s">
        <v>189</v>
      </c>
      <c r="I24" s="16" t="s">
        <v>294</v>
      </c>
      <c r="J24" s="16" t="s">
        <v>54</v>
      </c>
      <c r="K24" s="16" t="s">
        <v>55</v>
      </c>
      <c r="L24" s="25">
        <v>5561</v>
      </c>
      <c r="M24" s="15" t="s">
        <v>164</v>
      </c>
      <c r="N24" s="16" t="s">
        <v>23</v>
      </c>
    </row>
    <row r="25" spans="1:14" x14ac:dyDescent="0.25">
      <c r="A25" s="16">
        <f t="shared" si="0"/>
        <v>22</v>
      </c>
      <c r="B25" s="16" t="s">
        <v>230</v>
      </c>
      <c r="C25" s="16" t="s">
        <v>14</v>
      </c>
      <c r="D25" s="16">
        <v>3456368</v>
      </c>
      <c r="E25" s="101" t="s">
        <v>60</v>
      </c>
      <c r="F25" s="23">
        <v>40000</v>
      </c>
      <c r="G25" s="23">
        <v>40000</v>
      </c>
      <c r="H25" s="24" t="s">
        <v>61</v>
      </c>
      <c r="I25" s="16" t="s">
        <v>440</v>
      </c>
      <c r="J25" s="16" t="s">
        <v>54</v>
      </c>
      <c r="K25" s="16" t="s">
        <v>55</v>
      </c>
      <c r="L25" s="25">
        <v>5557</v>
      </c>
      <c r="M25" s="15" t="s">
        <v>164</v>
      </c>
      <c r="N25" s="16" t="s">
        <v>23</v>
      </c>
    </row>
    <row r="26" spans="1:14" x14ac:dyDescent="0.25">
      <c r="A26" s="16">
        <f t="shared" si="0"/>
        <v>23</v>
      </c>
      <c r="B26" s="16" t="s">
        <v>230</v>
      </c>
      <c r="C26" s="16" t="s">
        <v>14</v>
      </c>
      <c r="D26" s="16">
        <v>3456369</v>
      </c>
      <c r="E26" s="101" t="s">
        <v>941</v>
      </c>
      <c r="F26" s="23">
        <v>40000</v>
      </c>
      <c r="G26" s="23">
        <v>40000</v>
      </c>
      <c r="H26" s="24" t="s">
        <v>404</v>
      </c>
      <c r="I26" s="16" t="s">
        <v>944</v>
      </c>
      <c r="J26" s="16" t="s">
        <v>54</v>
      </c>
      <c r="K26" s="16" t="s">
        <v>55</v>
      </c>
      <c r="L26" s="25">
        <v>5569</v>
      </c>
      <c r="M26" s="15" t="s">
        <v>164</v>
      </c>
      <c r="N26" s="16" t="s">
        <v>23</v>
      </c>
    </row>
    <row r="27" spans="1:14" x14ac:dyDescent="0.25">
      <c r="A27" s="16">
        <f t="shared" si="0"/>
        <v>24</v>
      </c>
      <c r="B27" s="16" t="s">
        <v>230</v>
      </c>
      <c r="C27" s="16" t="s">
        <v>14</v>
      </c>
      <c r="D27" s="16">
        <v>3456370</v>
      </c>
      <c r="E27" s="101" t="s">
        <v>942</v>
      </c>
      <c r="F27" s="23">
        <v>40000</v>
      </c>
      <c r="G27" s="23">
        <v>40000</v>
      </c>
      <c r="H27" s="24" t="s">
        <v>208</v>
      </c>
      <c r="I27" s="16" t="s">
        <v>894</v>
      </c>
      <c r="J27" s="16" t="s">
        <v>54</v>
      </c>
      <c r="K27" s="16" t="s">
        <v>55</v>
      </c>
      <c r="L27" s="25">
        <v>5575</v>
      </c>
      <c r="M27" s="15" t="s">
        <v>164</v>
      </c>
      <c r="N27" s="16" t="s">
        <v>23</v>
      </c>
    </row>
    <row r="28" spans="1:14" x14ac:dyDescent="0.25">
      <c r="A28" s="16">
        <f t="shared" si="0"/>
        <v>25</v>
      </c>
      <c r="B28" s="16" t="s">
        <v>28</v>
      </c>
      <c r="C28" s="16" t="s">
        <v>14</v>
      </c>
      <c r="D28" s="16">
        <v>3456339</v>
      </c>
      <c r="E28" s="101" t="s">
        <v>943</v>
      </c>
      <c r="F28" s="23">
        <v>33000</v>
      </c>
      <c r="G28" s="23">
        <v>33000</v>
      </c>
      <c r="H28" s="24" t="s">
        <v>826</v>
      </c>
      <c r="I28" s="16" t="s">
        <v>903</v>
      </c>
      <c r="J28" s="16" t="s">
        <v>24</v>
      </c>
      <c r="K28" s="16" t="s">
        <v>25</v>
      </c>
      <c r="L28" s="25">
        <v>5562</v>
      </c>
      <c r="M28" s="15" t="s">
        <v>164</v>
      </c>
      <c r="N28" s="16" t="s">
        <v>23</v>
      </c>
    </row>
    <row r="29" spans="1:14" x14ac:dyDescent="0.25">
      <c r="A29" s="16"/>
      <c r="B29" s="16"/>
      <c r="C29" s="16"/>
      <c r="D29" s="16"/>
      <c r="E29" s="101"/>
      <c r="F29" s="23"/>
      <c r="G29" s="23"/>
      <c r="H29" s="24"/>
      <c r="I29" s="16"/>
      <c r="J29" s="16"/>
      <c r="K29" s="16"/>
      <c r="L29" s="25"/>
      <c r="M29" s="15"/>
      <c r="N29" s="16"/>
    </row>
    <row r="30" spans="1:14" x14ac:dyDescent="0.25">
      <c r="A30" s="16"/>
      <c r="B30" s="16"/>
      <c r="C30" s="16"/>
      <c r="D30" s="16"/>
      <c r="E30" s="101"/>
      <c r="F30" s="23"/>
      <c r="G30" s="23"/>
      <c r="H30" s="24"/>
      <c r="I30" s="16"/>
      <c r="J30" s="16"/>
      <c r="K30" s="16"/>
      <c r="L30" s="25"/>
      <c r="M30" s="15"/>
      <c r="N30" s="16"/>
    </row>
    <row r="31" spans="1:14" ht="15.75" x14ac:dyDescent="0.25">
      <c r="A31" s="183" t="s">
        <v>945</v>
      </c>
      <c r="B31" s="184"/>
      <c r="C31" s="184"/>
      <c r="D31" s="184"/>
      <c r="E31" s="185"/>
      <c r="F31" s="23">
        <f>SUM(F4:F30)</f>
        <v>944000</v>
      </c>
      <c r="G31" s="23">
        <f>SUM(G4:G30)</f>
        <v>944000</v>
      </c>
      <c r="H31" s="24"/>
      <c r="I31" s="16"/>
      <c r="J31" s="16"/>
      <c r="K31" s="16"/>
      <c r="L31" s="25"/>
      <c r="M31" s="15"/>
      <c r="N31" s="16"/>
    </row>
    <row r="32" spans="1:14" x14ac:dyDescent="0.25">
      <c r="A32" s="16"/>
      <c r="B32" s="16"/>
      <c r="C32" s="16"/>
      <c r="D32" s="16"/>
      <c r="E32" s="101"/>
      <c r="F32" s="23"/>
      <c r="G32" s="23"/>
      <c r="H32" s="24"/>
      <c r="I32" s="16"/>
      <c r="J32" s="16"/>
      <c r="K32" s="16"/>
      <c r="L32" s="25"/>
      <c r="M32" s="15"/>
      <c r="N32" s="16"/>
    </row>
    <row r="33" spans="1:14" x14ac:dyDescent="0.25">
      <c r="A33" s="16"/>
      <c r="B33" s="16"/>
      <c r="C33" s="16"/>
      <c r="D33" s="16"/>
      <c r="E33" s="101"/>
      <c r="F33" s="23"/>
      <c r="G33" s="23"/>
      <c r="H33" s="24"/>
      <c r="I33" s="16"/>
      <c r="J33" s="16"/>
      <c r="K33" s="16"/>
      <c r="L33" s="25"/>
      <c r="M33" s="15"/>
      <c r="N33" s="16"/>
    </row>
    <row r="34" spans="1:14" ht="15.75" x14ac:dyDescent="0.25">
      <c r="A34" s="183" t="s">
        <v>133</v>
      </c>
      <c r="B34" s="184"/>
      <c r="C34" s="184"/>
      <c r="D34" s="184"/>
      <c r="E34" s="185"/>
      <c r="F34" s="8">
        <f>SUM(F32:F33)</f>
        <v>0</v>
      </c>
      <c r="G34" s="8">
        <f>SUM(G32:G33)</f>
        <v>0</v>
      </c>
      <c r="H34" s="16"/>
      <c r="I34" s="16"/>
      <c r="J34" s="16"/>
      <c r="K34" s="16"/>
      <c r="L34" s="25"/>
      <c r="M34" s="15"/>
      <c r="N34" s="16"/>
    </row>
    <row r="35" spans="1:14" ht="16.5" thickBot="1" x14ac:dyDescent="0.3">
      <c r="A35" s="187" t="s">
        <v>946</v>
      </c>
      <c r="B35" s="188"/>
      <c r="C35" s="188"/>
      <c r="D35" s="188"/>
      <c r="E35" s="188"/>
      <c r="F35" s="8"/>
      <c r="G35" s="8">
        <f>G31+G34</f>
        <v>944000</v>
      </c>
      <c r="H35" s="24"/>
      <c r="I35" s="16"/>
      <c r="J35" s="16"/>
      <c r="K35" s="16"/>
      <c r="L35" s="14"/>
      <c r="M35" s="15"/>
      <c r="N35" s="16"/>
    </row>
    <row r="36" spans="1:14" ht="15.75" x14ac:dyDescent="0.25">
      <c r="A36" s="5"/>
      <c r="B36" s="6"/>
      <c r="C36" s="182" t="s">
        <v>11</v>
      </c>
      <c r="D36" s="182"/>
      <c r="E36" s="100"/>
      <c r="F36" s="12"/>
      <c r="G36" s="7">
        <f>G3-G35</f>
        <v>5270417</v>
      </c>
      <c r="H36" s="15"/>
      <c r="I36" s="15"/>
      <c r="J36" s="16"/>
      <c r="K36" s="15"/>
      <c r="L36" s="14"/>
      <c r="M36" s="15"/>
      <c r="N36" s="16"/>
    </row>
    <row r="37" spans="1:14" x14ac:dyDescent="0.25">
      <c r="A37" s="2"/>
      <c r="B37" s="2"/>
      <c r="C37" s="2"/>
      <c r="D37" s="2"/>
      <c r="E37" s="2" t="s">
        <v>12</v>
      </c>
      <c r="F37" s="13"/>
      <c r="G37" s="13"/>
      <c r="H37" s="13"/>
      <c r="I37" s="13"/>
      <c r="J37" s="16" t="s">
        <v>7</v>
      </c>
      <c r="K37" s="13"/>
      <c r="L37" s="27"/>
      <c r="M37" s="27"/>
      <c r="N37" s="2"/>
    </row>
    <row r="38" spans="1:14" x14ac:dyDescent="0.25">
      <c r="A38" s="2" t="s">
        <v>16</v>
      </c>
      <c r="B38" s="2"/>
      <c r="C38" s="2"/>
      <c r="D38" s="2"/>
      <c r="E38" s="2"/>
      <c r="F38" s="13" t="s">
        <v>17</v>
      </c>
      <c r="G38" s="28"/>
      <c r="H38" s="13"/>
      <c r="I38" s="13"/>
      <c r="J38" s="16"/>
      <c r="K38" s="13"/>
      <c r="L38" s="2"/>
      <c r="M38" s="27"/>
      <c r="N38" s="2"/>
    </row>
    <row r="39" spans="1:14" x14ac:dyDescent="0.25">
      <c r="A39" s="2" t="s">
        <v>18</v>
      </c>
      <c r="B39" s="2"/>
      <c r="C39" s="2"/>
      <c r="D39" s="2"/>
      <c r="E39" s="2"/>
      <c r="F39" s="13" t="s">
        <v>18</v>
      </c>
      <c r="G39" s="28"/>
      <c r="H39" s="13"/>
      <c r="I39" s="13" t="s">
        <v>116</v>
      </c>
      <c r="J39" s="15"/>
      <c r="K39" s="13"/>
      <c r="L39" s="2"/>
      <c r="M39" s="27"/>
      <c r="N39" s="2"/>
    </row>
    <row r="40" spans="1:14" x14ac:dyDescent="0.25">
      <c r="A40" s="2" t="s">
        <v>19</v>
      </c>
      <c r="B40" s="2"/>
      <c r="C40" s="2"/>
      <c r="D40" s="2"/>
      <c r="E40" s="2"/>
      <c r="F40" s="13" t="s">
        <v>352</v>
      </c>
      <c r="G40" s="28"/>
      <c r="H40" s="13"/>
      <c r="I40" s="13"/>
      <c r="J40" s="13"/>
      <c r="K40" s="13"/>
      <c r="L40" s="2"/>
      <c r="M40" s="2"/>
      <c r="N40" s="2"/>
    </row>
  </sheetData>
  <mergeCells count="6">
    <mergeCell ref="C36:D36"/>
    <mergeCell ref="A1:J1"/>
    <mergeCell ref="C3:D3"/>
    <mergeCell ref="A31:E31"/>
    <mergeCell ref="A34:E34"/>
    <mergeCell ref="A35:E35"/>
  </mergeCells>
  <pageMargins left="0.7" right="0.7" top="0.75" bottom="0.75" header="0.3" footer="0.3"/>
  <pageSetup scale="75" orientation="landscape" horizontalDpi="4294967293" verticalDpi="4294967293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1" zoomScaleNormal="100" workbookViewId="0">
      <selection activeCell="K12" sqref="K12"/>
    </sheetView>
  </sheetViews>
  <sheetFormatPr defaultRowHeight="15" x14ac:dyDescent="0.25"/>
  <cols>
    <col min="1" max="1" width="5.5703125" customWidth="1"/>
    <col min="2" max="2" width="14.28515625" customWidth="1"/>
    <col min="3" max="3" width="14" customWidth="1"/>
    <col min="4" max="4" width="11.140625" customWidth="1"/>
    <col min="5" max="5" width="11.5703125" customWidth="1"/>
    <col min="7" max="7" width="12" customWidth="1"/>
    <col min="8" max="8" width="10.5703125" customWidth="1"/>
    <col min="9" max="9" width="13.42578125" customWidth="1"/>
    <col min="10" max="10" width="11.5703125" customWidth="1"/>
    <col min="11" max="11" width="12.85546875" customWidth="1"/>
    <col min="12" max="12" width="10.42578125" customWidth="1"/>
    <col min="13" max="13" width="12.42578125" customWidth="1"/>
    <col min="14" max="14" width="17.140625" customWidth="1"/>
  </cols>
  <sheetData>
    <row r="1" spans="1:14" ht="15.75" x14ac:dyDescent="0.25">
      <c r="A1" s="183" t="s">
        <v>947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02"/>
      <c r="F3" s="22"/>
      <c r="G3" s="22">
        <v>5270417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188</v>
      </c>
      <c r="C4" s="16" t="s">
        <v>14</v>
      </c>
      <c r="D4" s="16">
        <v>3456351</v>
      </c>
      <c r="E4" s="101" t="s">
        <v>445</v>
      </c>
      <c r="F4" s="23">
        <v>33000</v>
      </c>
      <c r="G4" s="23">
        <v>33000</v>
      </c>
      <c r="H4" s="24" t="s">
        <v>404</v>
      </c>
      <c r="I4" s="16" t="s">
        <v>664</v>
      </c>
      <c r="J4" s="16" t="s">
        <v>100</v>
      </c>
      <c r="K4" s="16" t="s">
        <v>940</v>
      </c>
      <c r="L4" s="25">
        <v>5595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188</v>
      </c>
      <c r="C5" s="16" t="s">
        <v>14</v>
      </c>
      <c r="D5" s="16">
        <v>3456374</v>
      </c>
      <c r="E5" s="101" t="s">
        <v>970</v>
      </c>
      <c r="F5" s="23">
        <v>40000</v>
      </c>
      <c r="G5" s="23">
        <v>40000</v>
      </c>
      <c r="H5" s="24" t="s">
        <v>971</v>
      </c>
      <c r="I5" s="16" t="s">
        <v>972</v>
      </c>
      <c r="J5" s="16" t="s">
        <v>154</v>
      </c>
      <c r="K5" s="16" t="s">
        <v>155</v>
      </c>
      <c r="L5" s="25">
        <v>5598</v>
      </c>
      <c r="M5" s="15" t="s">
        <v>164</v>
      </c>
      <c r="N5" s="16" t="s">
        <v>23</v>
      </c>
    </row>
    <row r="6" spans="1:14" x14ac:dyDescent="0.25">
      <c r="A6" s="16">
        <f t="shared" ref="A6:A20" si="0">A5+1</f>
        <v>3</v>
      </c>
      <c r="B6" s="16" t="s">
        <v>886</v>
      </c>
      <c r="C6" s="16" t="s">
        <v>14</v>
      </c>
      <c r="D6" s="16">
        <v>3454808</v>
      </c>
      <c r="E6" s="101" t="s">
        <v>500</v>
      </c>
      <c r="F6" s="23">
        <v>33000</v>
      </c>
      <c r="G6" s="23">
        <v>33000</v>
      </c>
      <c r="H6" s="24" t="s">
        <v>171</v>
      </c>
      <c r="I6" s="16" t="s">
        <v>948</v>
      </c>
      <c r="J6" s="16" t="s">
        <v>887</v>
      </c>
      <c r="K6" s="16" t="s">
        <v>896</v>
      </c>
      <c r="L6" s="25">
        <v>5594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949</v>
      </c>
      <c r="C7" s="16" t="s">
        <v>14</v>
      </c>
      <c r="D7" s="16">
        <v>3456344</v>
      </c>
      <c r="E7" s="101" t="s">
        <v>542</v>
      </c>
      <c r="F7" s="23">
        <v>33000</v>
      </c>
      <c r="G7" s="23">
        <v>33000</v>
      </c>
      <c r="H7" s="24" t="s">
        <v>546</v>
      </c>
      <c r="I7" s="16" t="s">
        <v>545</v>
      </c>
      <c r="J7" s="16" t="s">
        <v>547</v>
      </c>
      <c r="K7" s="16" t="s">
        <v>548</v>
      </c>
      <c r="L7" s="25">
        <v>5596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949</v>
      </c>
      <c r="C8" s="16" t="s">
        <v>14</v>
      </c>
      <c r="D8" s="16">
        <v>3456345</v>
      </c>
      <c r="E8" s="101" t="s">
        <v>599</v>
      </c>
      <c r="F8" s="23">
        <v>33000</v>
      </c>
      <c r="G8" s="23">
        <v>33000</v>
      </c>
      <c r="H8" s="24" t="s">
        <v>600</v>
      </c>
      <c r="I8" s="16" t="s">
        <v>950</v>
      </c>
      <c r="J8" s="16" t="s">
        <v>547</v>
      </c>
      <c r="K8" s="16" t="s">
        <v>548</v>
      </c>
      <c r="L8" s="25">
        <v>5585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3456362</v>
      </c>
      <c r="E9" s="101" t="s">
        <v>951</v>
      </c>
      <c r="F9" s="23">
        <v>40000</v>
      </c>
      <c r="G9" s="23">
        <v>40000</v>
      </c>
      <c r="H9" s="24" t="s">
        <v>952</v>
      </c>
      <c r="I9" s="16" t="s">
        <v>953</v>
      </c>
      <c r="J9" s="16" t="s">
        <v>54</v>
      </c>
      <c r="K9" s="16" t="s">
        <v>55</v>
      </c>
      <c r="L9" s="25">
        <v>5597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3456364</v>
      </c>
      <c r="E10" s="101" t="s">
        <v>301</v>
      </c>
      <c r="F10" s="23">
        <v>40000</v>
      </c>
      <c r="G10" s="23">
        <v>40000</v>
      </c>
      <c r="H10" s="24" t="s">
        <v>302</v>
      </c>
      <c r="I10" s="16" t="s">
        <v>954</v>
      </c>
      <c r="J10" s="16" t="s">
        <v>54</v>
      </c>
      <c r="K10" s="16" t="s">
        <v>55</v>
      </c>
      <c r="L10" s="25">
        <v>5582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781</v>
      </c>
      <c r="C11" s="16" t="s">
        <v>14</v>
      </c>
      <c r="D11" s="16">
        <v>3454807</v>
      </c>
      <c r="E11" s="101" t="s">
        <v>955</v>
      </c>
      <c r="F11" s="23">
        <v>40000</v>
      </c>
      <c r="G11" s="23">
        <v>40000</v>
      </c>
      <c r="H11" s="24" t="s">
        <v>956</v>
      </c>
      <c r="I11" s="16" t="s">
        <v>957</v>
      </c>
      <c r="J11" s="16" t="s">
        <v>24</v>
      </c>
      <c r="K11" s="16" t="s">
        <v>25</v>
      </c>
      <c r="L11" s="25">
        <v>5587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781</v>
      </c>
      <c r="C12" s="16" t="s">
        <v>14</v>
      </c>
      <c r="D12" s="16">
        <v>3456350</v>
      </c>
      <c r="E12" s="101" t="s">
        <v>960</v>
      </c>
      <c r="F12" s="23">
        <v>40000</v>
      </c>
      <c r="G12" s="23">
        <v>40000</v>
      </c>
      <c r="H12" s="24" t="s">
        <v>958</v>
      </c>
      <c r="I12" s="16" t="s">
        <v>959</v>
      </c>
      <c r="J12" s="16" t="s">
        <v>24</v>
      </c>
      <c r="K12" s="16" t="s">
        <v>25</v>
      </c>
      <c r="L12" s="25">
        <v>5584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45</v>
      </c>
      <c r="C13" s="16" t="s">
        <v>14</v>
      </c>
      <c r="D13" s="16">
        <v>3454989</v>
      </c>
      <c r="E13" s="101" t="s">
        <v>961</v>
      </c>
      <c r="F13" s="23">
        <v>40000</v>
      </c>
      <c r="G13" s="23">
        <v>40000</v>
      </c>
      <c r="H13" s="24" t="s">
        <v>962</v>
      </c>
      <c r="I13" s="16" t="s">
        <v>356</v>
      </c>
      <c r="J13" s="16" t="s">
        <v>90</v>
      </c>
      <c r="K13" s="16" t="s">
        <v>712</v>
      </c>
      <c r="L13" s="25">
        <v>5586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584</v>
      </c>
      <c r="C14" s="16" t="s">
        <v>14</v>
      </c>
      <c r="D14" s="16">
        <v>3456372</v>
      </c>
      <c r="E14" s="101" t="s">
        <v>963</v>
      </c>
      <c r="F14" s="23">
        <v>54000</v>
      </c>
      <c r="G14" s="23">
        <v>54000</v>
      </c>
      <c r="H14" s="24" t="s">
        <v>139</v>
      </c>
      <c r="I14" s="16" t="s">
        <v>592</v>
      </c>
      <c r="J14" s="16" t="s">
        <v>533</v>
      </c>
      <c r="K14" s="16" t="s">
        <v>534</v>
      </c>
      <c r="L14" s="25">
        <v>5591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584</v>
      </c>
      <c r="C15" s="16" t="s">
        <v>14</v>
      </c>
      <c r="D15" s="16">
        <v>3456377</v>
      </c>
      <c r="E15" s="101" t="s">
        <v>964</v>
      </c>
      <c r="F15" s="23">
        <v>54000</v>
      </c>
      <c r="G15" s="23">
        <v>54000</v>
      </c>
      <c r="H15" s="24" t="s">
        <v>538</v>
      </c>
      <c r="I15" s="16" t="s">
        <v>534</v>
      </c>
      <c r="J15" s="16" t="s">
        <v>533</v>
      </c>
      <c r="K15" s="16" t="s">
        <v>534</v>
      </c>
      <c r="L15" s="25">
        <v>5592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83</v>
      </c>
      <c r="C16" s="16" t="s">
        <v>14</v>
      </c>
      <c r="D16" s="16">
        <v>3456378</v>
      </c>
      <c r="E16" s="101" t="s">
        <v>44</v>
      </c>
      <c r="F16" s="23">
        <v>45000</v>
      </c>
      <c r="G16" s="23">
        <v>45000</v>
      </c>
      <c r="H16" s="24" t="s">
        <v>43</v>
      </c>
      <c r="I16" s="16" t="s">
        <v>42</v>
      </c>
      <c r="J16" s="16" t="s">
        <v>90</v>
      </c>
      <c r="K16" s="16" t="s">
        <v>712</v>
      </c>
      <c r="L16" s="25">
        <v>5583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83</v>
      </c>
      <c r="C17" s="16" t="s">
        <v>14</v>
      </c>
      <c r="D17" s="16">
        <v>3456380</v>
      </c>
      <c r="E17" s="101" t="s">
        <v>965</v>
      </c>
      <c r="F17" s="23">
        <v>45000</v>
      </c>
      <c r="G17" s="23">
        <v>45000</v>
      </c>
      <c r="H17" s="24" t="s">
        <v>966</v>
      </c>
      <c r="I17" s="16" t="s">
        <v>967</v>
      </c>
      <c r="J17" s="16" t="s">
        <v>90</v>
      </c>
      <c r="K17" s="16" t="s">
        <v>712</v>
      </c>
      <c r="L17" s="25">
        <v>5590</v>
      </c>
      <c r="M17" s="15" t="s">
        <v>164</v>
      </c>
      <c r="N17" s="16" t="s">
        <v>23</v>
      </c>
    </row>
    <row r="18" spans="1:14" x14ac:dyDescent="0.25">
      <c r="A18" s="16">
        <f>A17+1</f>
        <v>15</v>
      </c>
      <c r="B18" s="16" t="s">
        <v>540</v>
      </c>
      <c r="C18" s="16" t="s">
        <v>14</v>
      </c>
      <c r="D18" s="16">
        <v>3456342</v>
      </c>
      <c r="E18" s="101" t="s">
        <v>968</v>
      </c>
      <c r="F18" s="23">
        <v>40000</v>
      </c>
      <c r="G18" s="23">
        <v>40000</v>
      </c>
      <c r="H18" s="24" t="s">
        <v>974</v>
      </c>
      <c r="I18" s="16" t="s">
        <v>975</v>
      </c>
      <c r="J18" s="16" t="s">
        <v>404</v>
      </c>
      <c r="K18" s="16" t="s">
        <v>589</v>
      </c>
      <c r="L18" s="25">
        <v>5588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540</v>
      </c>
      <c r="C19" s="16" t="s">
        <v>14</v>
      </c>
      <c r="D19" s="16">
        <v>3456341</v>
      </c>
      <c r="E19" s="101" t="s">
        <v>969</v>
      </c>
      <c r="F19" s="23">
        <v>45000</v>
      </c>
      <c r="G19" s="23">
        <v>45000</v>
      </c>
      <c r="H19" s="24" t="s">
        <v>538</v>
      </c>
      <c r="I19" s="16" t="s">
        <v>976</v>
      </c>
      <c r="J19" s="16" t="s">
        <v>404</v>
      </c>
      <c r="K19" s="16" t="s">
        <v>589</v>
      </c>
      <c r="L19" s="25">
        <v>5589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621</v>
      </c>
      <c r="C20" s="16" t="s">
        <v>14</v>
      </c>
      <c r="D20" s="16">
        <v>3456381</v>
      </c>
      <c r="E20" s="101" t="s">
        <v>973</v>
      </c>
      <c r="F20" s="23">
        <v>45000</v>
      </c>
      <c r="G20" s="23">
        <v>45000</v>
      </c>
      <c r="H20" s="24" t="s">
        <v>977</v>
      </c>
      <c r="I20" s="16" t="s">
        <v>978</v>
      </c>
      <c r="J20" s="16" t="s">
        <v>90</v>
      </c>
      <c r="K20" s="16" t="s">
        <v>712</v>
      </c>
      <c r="L20" s="25">
        <v>5594</v>
      </c>
      <c r="M20" s="15" t="s">
        <v>164</v>
      </c>
      <c r="N20" s="16" t="s">
        <v>23</v>
      </c>
    </row>
    <row r="21" spans="1:14" x14ac:dyDescent="0.25">
      <c r="A21" s="16"/>
      <c r="B21" s="16"/>
      <c r="C21" s="16"/>
      <c r="D21" s="16"/>
      <c r="E21" s="101"/>
      <c r="F21" s="23"/>
      <c r="G21" s="23"/>
      <c r="H21" s="24"/>
      <c r="I21" s="16"/>
      <c r="J21" s="16"/>
      <c r="K21" s="16"/>
      <c r="L21" s="25"/>
      <c r="M21" s="15"/>
      <c r="N21" s="16" t="s">
        <v>23</v>
      </c>
    </row>
    <row r="22" spans="1:14" x14ac:dyDescent="0.25">
      <c r="A22" s="101"/>
      <c r="B22" s="102"/>
      <c r="C22" s="102"/>
      <c r="D22" s="102"/>
      <c r="E22" s="102"/>
      <c r="F22" s="23"/>
      <c r="G22" s="23"/>
      <c r="H22" s="24"/>
      <c r="I22" s="16"/>
      <c r="J22" s="16"/>
      <c r="K22" s="16"/>
      <c r="L22" s="25"/>
      <c r="M22" s="15"/>
      <c r="N22" s="16"/>
    </row>
    <row r="23" spans="1:14" ht="15.75" x14ac:dyDescent="0.25">
      <c r="A23" s="183" t="s">
        <v>913</v>
      </c>
      <c r="B23" s="184"/>
      <c r="C23" s="184"/>
      <c r="D23" s="184"/>
      <c r="E23" s="185"/>
      <c r="F23" s="23">
        <f>SUM(F4:F21)</f>
        <v>700000</v>
      </c>
      <c r="G23" s="23">
        <f>SUM(G4:G21)</f>
        <v>700000</v>
      </c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101"/>
      <c r="F24" s="23"/>
      <c r="G24" s="23"/>
      <c r="H24" s="24"/>
      <c r="I24" s="16"/>
      <c r="J24" s="16"/>
      <c r="K24" s="16"/>
      <c r="L24" s="25"/>
      <c r="M24" s="15"/>
      <c r="N24" s="16"/>
    </row>
    <row r="25" spans="1:14" x14ac:dyDescent="0.25">
      <c r="A25" s="101"/>
      <c r="B25" s="102"/>
      <c r="C25" s="102"/>
      <c r="D25" s="102"/>
      <c r="E25" s="102"/>
      <c r="F25" s="23"/>
      <c r="G25" s="23"/>
      <c r="H25" s="24"/>
      <c r="I25" s="16"/>
      <c r="J25" s="16"/>
      <c r="K25" s="16"/>
      <c r="L25" s="25"/>
      <c r="M25" s="15"/>
      <c r="N25" s="16"/>
    </row>
    <row r="26" spans="1:14" ht="15.75" x14ac:dyDescent="0.25">
      <c r="A26" s="183" t="s">
        <v>133</v>
      </c>
      <c r="B26" s="184"/>
      <c r="C26" s="184"/>
      <c r="D26" s="184"/>
      <c r="E26" s="185"/>
      <c r="F26" s="8">
        <f>SUM(F24:F24)</f>
        <v>0</v>
      </c>
      <c r="G26" s="8">
        <f>SUM(G24:G24)</f>
        <v>0</v>
      </c>
      <c r="H26" s="16"/>
      <c r="I26" s="16"/>
      <c r="J26" s="16"/>
      <c r="K26" s="16"/>
      <c r="L26" s="25"/>
      <c r="M26" s="15"/>
      <c r="N26" s="16"/>
    </row>
    <row r="27" spans="1:14" ht="16.5" thickBot="1" x14ac:dyDescent="0.3">
      <c r="A27" s="187" t="s">
        <v>820</v>
      </c>
      <c r="B27" s="188"/>
      <c r="C27" s="188"/>
      <c r="D27" s="188"/>
      <c r="E27" s="188"/>
      <c r="F27" s="8"/>
      <c r="G27" s="8">
        <f>G23+G26</f>
        <v>700000</v>
      </c>
      <c r="H27" s="24"/>
      <c r="I27" s="16"/>
      <c r="J27" s="16"/>
      <c r="K27" s="16"/>
      <c r="L27" s="14"/>
      <c r="M27" s="15"/>
      <c r="N27" s="16"/>
    </row>
    <row r="28" spans="1:14" ht="15.75" x14ac:dyDescent="0.25">
      <c r="A28" s="5"/>
      <c r="B28" s="6"/>
      <c r="C28" s="182" t="s">
        <v>11</v>
      </c>
      <c r="D28" s="182"/>
      <c r="E28" s="100"/>
      <c r="F28" s="12"/>
      <c r="G28" s="7">
        <f>G3-G27</f>
        <v>4570417</v>
      </c>
      <c r="H28" s="15"/>
      <c r="I28" s="15"/>
      <c r="J28" s="16"/>
      <c r="K28" s="15"/>
      <c r="L28" s="14"/>
      <c r="M28" s="15"/>
      <c r="N28" s="16"/>
    </row>
    <row r="29" spans="1:14" x14ac:dyDescent="0.25">
      <c r="A29" s="2"/>
      <c r="B29" s="2"/>
      <c r="C29" s="2"/>
      <c r="D29" s="2"/>
      <c r="E29" s="2" t="s">
        <v>12</v>
      </c>
      <c r="F29" s="13"/>
      <c r="G29" s="13"/>
      <c r="H29" s="13"/>
      <c r="I29" s="13"/>
      <c r="J29" s="16" t="s">
        <v>7</v>
      </c>
      <c r="K29" s="13"/>
      <c r="L29" s="27"/>
      <c r="M29" s="27"/>
      <c r="N29" s="2"/>
    </row>
    <row r="30" spans="1:14" x14ac:dyDescent="0.25">
      <c r="A30" s="2" t="s">
        <v>16</v>
      </c>
      <c r="B30" s="2"/>
      <c r="C30" s="2"/>
      <c r="D30" s="2"/>
      <c r="E30" s="2"/>
      <c r="F30" s="13" t="s">
        <v>17</v>
      </c>
      <c r="G30" s="28"/>
      <c r="H30" s="13"/>
      <c r="I30" s="13"/>
      <c r="J30" s="16"/>
      <c r="K30" s="13"/>
      <c r="L30" s="2"/>
      <c r="M30" s="27"/>
      <c r="N30" s="2"/>
    </row>
    <row r="31" spans="1:14" x14ac:dyDescent="0.25">
      <c r="A31" s="2" t="s">
        <v>18</v>
      </c>
      <c r="B31" s="2"/>
      <c r="C31" s="2"/>
      <c r="D31" s="2"/>
      <c r="E31" s="2"/>
      <c r="F31" s="13" t="s">
        <v>18</v>
      </c>
      <c r="G31" s="28"/>
      <c r="H31" s="13"/>
      <c r="I31" s="13" t="s">
        <v>116</v>
      </c>
      <c r="J31" s="15"/>
      <c r="K31" s="13"/>
      <c r="L31" s="2"/>
      <c r="M31" s="27"/>
      <c r="N31" s="2"/>
    </row>
    <row r="32" spans="1:14" x14ac:dyDescent="0.25">
      <c r="A32" s="2" t="s">
        <v>19</v>
      </c>
      <c r="B32" s="2"/>
      <c r="C32" s="2"/>
      <c r="D32" s="2"/>
      <c r="E32" s="2"/>
      <c r="F32" s="13" t="s">
        <v>352</v>
      </c>
      <c r="G32" s="28"/>
      <c r="H32" s="13"/>
      <c r="I32" s="13"/>
      <c r="J32" s="13"/>
      <c r="K32" s="13"/>
      <c r="L32" s="2"/>
      <c r="M32" s="2"/>
      <c r="N32" s="2"/>
    </row>
  </sheetData>
  <mergeCells count="6">
    <mergeCell ref="C28:D28"/>
    <mergeCell ref="A1:J1"/>
    <mergeCell ref="C3:D3"/>
    <mergeCell ref="A23:E23"/>
    <mergeCell ref="A26:E26"/>
    <mergeCell ref="A27:E27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78" zoomScaleNormal="55" workbookViewId="0">
      <selection activeCell="A22" sqref="A22:E22"/>
    </sheetView>
  </sheetViews>
  <sheetFormatPr defaultRowHeight="15" x14ac:dyDescent="0.25"/>
  <cols>
    <col min="1" max="1" width="5.5703125" customWidth="1"/>
    <col min="2" max="2" width="13.5703125" customWidth="1"/>
    <col min="3" max="3" width="13" customWidth="1"/>
    <col min="4" max="4" width="11.140625" customWidth="1"/>
    <col min="5" max="5" width="11.5703125" customWidth="1"/>
    <col min="7" max="7" width="12" customWidth="1"/>
    <col min="8" max="8" width="11.42578125" customWidth="1"/>
    <col min="9" max="9" width="13.85546875" customWidth="1"/>
    <col min="10" max="10" width="10.140625" customWidth="1"/>
    <col min="11" max="11" width="13.5703125" customWidth="1"/>
    <col min="12" max="12" width="8.85546875" customWidth="1"/>
    <col min="13" max="13" width="11.5703125" customWidth="1"/>
    <col min="14" max="14" width="15.140625" customWidth="1"/>
  </cols>
  <sheetData>
    <row r="1" spans="1:14" ht="15.75" x14ac:dyDescent="0.25">
      <c r="A1" s="183" t="s">
        <v>979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02"/>
      <c r="F3" s="22"/>
      <c r="G3" s="22">
        <v>4570417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949</v>
      </c>
      <c r="C4" s="16" t="s">
        <v>14</v>
      </c>
      <c r="D4" s="16">
        <v>3456346</v>
      </c>
      <c r="E4" s="101" t="s">
        <v>542</v>
      </c>
      <c r="F4" s="23">
        <v>33000</v>
      </c>
      <c r="G4" s="23">
        <v>33000</v>
      </c>
      <c r="H4" s="24" t="s">
        <v>546</v>
      </c>
      <c r="I4" s="16" t="s">
        <v>545</v>
      </c>
      <c r="J4" s="16" t="s">
        <v>547</v>
      </c>
      <c r="K4" s="16" t="s">
        <v>548</v>
      </c>
      <c r="L4" s="25">
        <v>6109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187</v>
      </c>
      <c r="C5" s="16" t="s">
        <v>14</v>
      </c>
      <c r="D5" s="16">
        <v>3456379</v>
      </c>
      <c r="E5" s="101" t="s">
        <v>884</v>
      </c>
      <c r="F5" s="23">
        <v>45000</v>
      </c>
      <c r="G5" s="23">
        <v>45000</v>
      </c>
      <c r="H5" s="24" t="s">
        <v>208</v>
      </c>
      <c r="I5" s="16" t="s">
        <v>894</v>
      </c>
      <c r="J5" s="16" t="s">
        <v>90</v>
      </c>
      <c r="K5" s="16" t="s">
        <v>712</v>
      </c>
      <c r="L5" s="25">
        <v>6106</v>
      </c>
      <c r="M5" s="15" t="s">
        <v>164</v>
      </c>
      <c r="N5" s="16" t="s">
        <v>23</v>
      </c>
    </row>
    <row r="6" spans="1:14" x14ac:dyDescent="0.25">
      <c r="A6" s="16">
        <f t="shared" ref="A6:A15" si="0">A5+1</f>
        <v>3</v>
      </c>
      <c r="B6" s="16" t="s">
        <v>187</v>
      </c>
      <c r="C6" s="16" t="s">
        <v>14</v>
      </c>
      <c r="D6" s="16">
        <v>3456388</v>
      </c>
      <c r="E6" s="104" t="s">
        <v>682</v>
      </c>
      <c r="F6" s="23">
        <v>45000</v>
      </c>
      <c r="G6" s="23">
        <v>45000</v>
      </c>
      <c r="H6" s="24" t="s">
        <v>43</v>
      </c>
      <c r="I6" s="16" t="s">
        <v>706</v>
      </c>
      <c r="J6" s="16" t="s">
        <v>90</v>
      </c>
      <c r="K6" s="16" t="s">
        <v>712</v>
      </c>
      <c r="L6" s="25">
        <v>6107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925</v>
      </c>
      <c r="C7" s="16" t="s">
        <v>14</v>
      </c>
      <c r="D7" s="16">
        <v>3456390</v>
      </c>
      <c r="E7" s="104" t="s">
        <v>639</v>
      </c>
      <c r="F7" s="23">
        <v>40000</v>
      </c>
      <c r="G7" s="23">
        <v>40000</v>
      </c>
      <c r="H7" s="24" t="s">
        <v>722</v>
      </c>
      <c r="I7" s="16" t="s">
        <v>866</v>
      </c>
      <c r="J7" s="16" t="s">
        <v>24</v>
      </c>
      <c r="K7" s="16" t="s">
        <v>25</v>
      </c>
      <c r="L7" s="25">
        <v>6103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3456358</v>
      </c>
      <c r="E8" s="101" t="s">
        <v>926</v>
      </c>
      <c r="F8" s="23">
        <v>40000</v>
      </c>
      <c r="G8" s="23">
        <v>40000</v>
      </c>
      <c r="H8" s="24" t="s">
        <v>563</v>
      </c>
      <c r="I8" s="16" t="s">
        <v>928</v>
      </c>
      <c r="J8" s="16" t="s">
        <v>54</v>
      </c>
      <c r="K8" s="16" t="s">
        <v>55</v>
      </c>
      <c r="L8" s="25">
        <v>6108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3456357</v>
      </c>
      <c r="E9" s="101" t="s">
        <v>62</v>
      </c>
      <c r="F9" s="23">
        <v>40000</v>
      </c>
      <c r="G9" s="23">
        <v>40000</v>
      </c>
      <c r="H9" s="24" t="s">
        <v>63</v>
      </c>
      <c r="I9" s="16" t="s">
        <v>295</v>
      </c>
      <c r="J9" s="16" t="s">
        <v>54</v>
      </c>
      <c r="K9" s="16" t="s">
        <v>55</v>
      </c>
      <c r="L9" s="25">
        <v>6102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3456355</v>
      </c>
      <c r="E10" s="101" t="s">
        <v>298</v>
      </c>
      <c r="F10" s="23">
        <v>40000</v>
      </c>
      <c r="G10" s="23">
        <v>40000</v>
      </c>
      <c r="H10" s="24" t="s">
        <v>208</v>
      </c>
      <c r="I10" s="16" t="s">
        <v>442</v>
      </c>
      <c r="J10" s="16" t="s">
        <v>54</v>
      </c>
      <c r="K10" s="16" t="s">
        <v>55</v>
      </c>
      <c r="L10" s="25">
        <v>5600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3456353</v>
      </c>
      <c r="E11" s="101" t="s">
        <v>60</v>
      </c>
      <c r="F11" s="23">
        <v>40000</v>
      </c>
      <c r="G11" s="23">
        <v>40000</v>
      </c>
      <c r="H11" s="24" t="s">
        <v>61</v>
      </c>
      <c r="I11" s="16" t="s">
        <v>440</v>
      </c>
      <c r="J11" s="16" t="s">
        <v>54</v>
      </c>
      <c r="K11" s="16" t="s">
        <v>55</v>
      </c>
      <c r="L11" s="25">
        <v>5599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3456356</v>
      </c>
      <c r="E12" s="101" t="s">
        <v>283</v>
      </c>
      <c r="F12" s="23">
        <v>40000</v>
      </c>
      <c r="G12" s="23">
        <v>40000</v>
      </c>
      <c r="H12" s="24" t="s">
        <v>77</v>
      </c>
      <c r="I12" s="16" t="s">
        <v>284</v>
      </c>
      <c r="J12" s="16" t="s">
        <v>54</v>
      </c>
      <c r="K12" s="16" t="s">
        <v>55</v>
      </c>
      <c r="L12" s="25">
        <v>5598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3456361</v>
      </c>
      <c r="E13" s="101" t="s">
        <v>301</v>
      </c>
      <c r="F13" s="23">
        <v>40000</v>
      </c>
      <c r="G13" s="23">
        <v>40000</v>
      </c>
      <c r="H13" s="24" t="s">
        <v>189</v>
      </c>
      <c r="I13" s="16" t="s">
        <v>294</v>
      </c>
      <c r="J13" s="16" t="s">
        <v>54</v>
      </c>
      <c r="K13" s="16" t="s">
        <v>55</v>
      </c>
      <c r="L13" s="25">
        <v>6104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886</v>
      </c>
      <c r="C14" s="16" t="s">
        <v>14</v>
      </c>
      <c r="D14" s="16">
        <v>3456325</v>
      </c>
      <c r="E14" s="101" t="s">
        <v>585</v>
      </c>
      <c r="F14" s="23">
        <v>33000</v>
      </c>
      <c r="G14" s="23">
        <v>33000</v>
      </c>
      <c r="H14" s="24" t="s">
        <v>43</v>
      </c>
      <c r="I14" s="16" t="s">
        <v>980</v>
      </c>
      <c r="J14" s="16" t="s">
        <v>887</v>
      </c>
      <c r="K14" s="16" t="s">
        <v>896</v>
      </c>
      <c r="L14" s="25">
        <v>6105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886</v>
      </c>
      <c r="C15" s="16" t="s">
        <v>14</v>
      </c>
      <c r="D15" s="16">
        <v>3456950</v>
      </c>
      <c r="E15" s="101" t="s">
        <v>262</v>
      </c>
      <c r="F15" s="23">
        <v>40000</v>
      </c>
      <c r="G15" s="23">
        <v>40000</v>
      </c>
      <c r="H15" s="24" t="s">
        <v>263</v>
      </c>
      <c r="I15" s="16" t="s">
        <v>520</v>
      </c>
      <c r="J15" s="16" t="s">
        <v>887</v>
      </c>
      <c r="K15" s="16" t="s">
        <v>896</v>
      </c>
      <c r="L15" s="25">
        <v>6101</v>
      </c>
      <c r="M15" s="15" t="s">
        <v>164</v>
      </c>
      <c r="N15" s="16" t="s">
        <v>23</v>
      </c>
    </row>
    <row r="16" spans="1:14" x14ac:dyDescent="0.25">
      <c r="A16" s="16"/>
      <c r="B16" s="16"/>
      <c r="C16" s="16"/>
      <c r="D16" s="16"/>
      <c r="E16" s="101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101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881</v>
      </c>
      <c r="B18" s="184"/>
      <c r="C18" s="184"/>
      <c r="D18" s="184"/>
      <c r="E18" s="185"/>
      <c r="F18" s="23">
        <f>SUM(F4:F17)</f>
        <v>476000</v>
      </c>
      <c r="G18" s="23">
        <f>SUM(G4:G17)</f>
        <v>476000</v>
      </c>
      <c r="H18" s="24"/>
      <c r="I18" s="16"/>
      <c r="J18" s="16"/>
      <c r="K18" s="16"/>
      <c r="L18" s="25"/>
      <c r="M18" s="15"/>
      <c r="N18" s="16"/>
    </row>
    <row r="19" spans="1:14" x14ac:dyDescent="0.25">
      <c r="A19" s="16"/>
      <c r="B19" s="16"/>
      <c r="C19" s="16"/>
      <c r="D19" s="16"/>
      <c r="E19" s="101"/>
      <c r="F19" s="23"/>
      <c r="G19" s="23"/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101"/>
      <c r="F20" s="23"/>
      <c r="G20" s="23"/>
      <c r="H20" s="24"/>
      <c r="I20" s="16"/>
      <c r="J20" s="16"/>
      <c r="K20" s="16"/>
      <c r="L20" s="25"/>
      <c r="M20" s="15"/>
      <c r="N20" s="16"/>
    </row>
    <row r="21" spans="1:14" ht="15.75" x14ac:dyDescent="0.25">
      <c r="A21" s="183" t="s">
        <v>133</v>
      </c>
      <c r="B21" s="184"/>
      <c r="C21" s="184"/>
      <c r="D21" s="184"/>
      <c r="E21" s="185"/>
      <c r="F21" s="8">
        <f>SUM(F19:F20)</f>
        <v>0</v>
      </c>
      <c r="G21" s="8">
        <f>SUM(G19:G20)</f>
        <v>0</v>
      </c>
      <c r="H21" s="16"/>
      <c r="I21" s="16"/>
      <c r="J21" s="16"/>
      <c r="K21" s="16"/>
      <c r="L21" s="25"/>
      <c r="M21" s="15"/>
      <c r="N21" s="16"/>
    </row>
    <row r="22" spans="1:14" ht="16.5" thickBot="1" x14ac:dyDescent="0.3">
      <c r="A22" s="187" t="s">
        <v>882</v>
      </c>
      <c r="B22" s="188"/>
      <c r="C22" s="188"/>
      <c r="D22" s="188"/>
      <c r="E22" s="188"/>
      <c r="F22" s="8"/>
      <c r="G22" s="8">
        <f>G18+G21</f>
        <v>476000</v>
      </c>
      <c r="H22" s="24"/>
      <c r="I22" s="16"/>
      <c r="J22" s="16"/>
      <c r="K22" s="16"/>
      <c r="L22" s="14"/>
      <c r="M22" s="15"/>
      <c r="N22" s="16"/>
    </row>
    <row r="23" spans="1:14" ht="15.75" x14ac:dyDescent="0.25">
      <c r="A23" s="5"/>
      <c r="B23" s="6"/>
      <c r="C23" s="182" t="s">
        <v>11</v>
      </c>
      <c r="D23" s="182"/>
      <c r="E23" s="100"/>
      <c r="F23" s="12"/>
      <c r="G23" s="7">
        <f>G3-G22</f>
        <v>4094417</v>
      </c>
      <c r="H23" s="15"/>
      <c r="I23" s="15"/>
      <c r="J23" s="16"/>
      <c r="K23" s="15"/>
      <c r="L23" s="14"/>
      <c r="M23" s="15"/>
      <c r="N23" s="16"/>
    </row>
    <row r="24" spans="1:14" x14ac:dyDescent="0.25">
      <c r="A24" s="2"/>
      <c r="B24" s="2"/>
      <c r="C24" s="2"/>
      <c r="D24" s="2"/>
      <c r="E24" s="2" t="s">
        <v>12</v>
      </c>
      <c r="F24" s="13"/>
      <c r="G24" s="13"/>
      <c r="H24" s="13"/>
      <c r="I24" s="13"/>
      <c r="J24" s="16" t="s">
        <v>7</v>
      </c>
      <c r="K24" s="13"/>
      <c r="L24" s="27"/>
      <c r="M24" s="27"/>
      <c r="N24" s="2"/>
    </row>
    <row r="25" spans="1:14" x14ac:dyDescent="0.25">
      <c r="A25" s="2" t="s">
        <v>16</v>
      </c>
      <c r="B25" s="2"/>
      <c r="C25" s="2"/>
      <c r="D25" s="2"/>
      <c r="E25" s="2"/>
      <c r="F25" s="13" t="s">
        <v>17</v>
      </c>
      <c r="G25" s="28"/>
      <c r="H25" s="13"/>
      <c r="I25" s="13"/>
      <c r="J25" s="16"/>
      <c r="K25" s="13"/>
      <c r="L25" s="2"/>
      <c r="M25" s="27"/>
      <c r="N25" s="2"/>
    </row>
    <row r="26" spans="1:14" x14ac:dyDescent="0.25">
      <c r="A26" s="2" t="s">
        <v>18</v>
      </c>
      <c r="B26" s="2"/>
      <c r="C26" s="2"/>
      <c r="D26" s="2"/>
      <c r="E26" s="2"/>
      <c r="F26" s="13" t="s">
        <v>18</v>
      </c>
      <c r="G26" s="28"/>
      <c r="H26" s="13"/>
      <c r="I26" s="13" t="s">
        <v>116</v>
      </c>
      <c r="J26" s="15"/>
      <c r="K26" s="13"/>
      <c r="L26" s="2"/>
      <c r="M26" s="27"/>
      <c r="N26" s="2"/>
    </row>
    <row r="27" spans="1:14" x14ac:dyDescent="0.25">
      <c r="A27" s="2" t="s">
        <v>19</v>
      </c>
      <c r="B27" s="2"/>
      <c r="C27" s="2"/>
      <c r="D27" s="2"/>
      <c r="E27" s="2"/>
      <c r="F27" s="13" t="s">
        <v>352</v>
      </c>
      <c r="G27" s="28"/>
      <c r="H27" s="13"/>
      <c r="I27" s="13"/>
      <c r="J27" s="13"/>
      <c r="K27" s="13"/>
      <c r="L27" s="2"/>
      <c r="M27" s="2"/>
      <c r="N27" s="2"/>
    </row>
  </sheetData>
  <mergeCells count="6">
    <mergeCell ref="C23:D23"/>
    <mergeCell ref="A1:J1"/>
    <mergeCell ref="C3:D3"/>
    <mergeCell ref="A18:E18"/>
    <mergeCell ref="A21:E21"/>
    <mergeCell ref="A22:E22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18" zoomScale="89" zoomScaleNormal="70" workbookViewId="0">
      <selection activeCell="K17" sqref="K17"/>
    </sheetView>
  </sheetViews>
  <sheetFormatPr defaultRowHeight="15" x14ac:dyDescent="0.25"/>
  <cols>
    <col min="1" max="1" width="5.5703125" customWidth="1"/>
    <col min="2" max="2" width="14.28515625" customWidth="1"/>
    <col min="3" max="3" width="13" customWidth="1"/>
    <col min="4" max="4" width="11.140625" customWidth="1"/>
    <col min="5" max="5" width="11.85546875" customWidth="1"/>
    <col min="6" max="6" width="10.5703125" customWidth="1"/>
    <col min="7" max="7" width="12" customWidth="1"/>
    <col min="8" max="8" width="13.5703125" customWidth="1"/>
    <col min="9" max="9" width="13.85546875" customWidth="1"/>
    <col min="10" max="10" width="10.140625" customWidth="1"/>
    <col min="11" max="11" width="12.85546875" customWidth="1"/>
    <col min="12" max="12" width="9.140625" customWidth="1"/>
    <col min="13" max="13" width="11" customWidth="1"/>
    <col min="14" max="14" width="14.28515625" customWidth="1"/>
  </cols>
  <sheetData>
    <row r="1" spans="1:14" ht="15.75" x14ac:dyDescent="0.25">
      <c r="A1" s="183" t="s">
        <v>1006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1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02"/>
      <c r="F3" s="22"/>
      <c r="G3" s="22">
        <v>4094417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701</v>
      </c>
      <c r="C4" s="16" t="s">
        <v>14</v>
      </c>
      <c r="D4" s="16">
        <v>3456425</v>
      </c>
      <c r="E4" s="101" t="s">
        <v>984</v>
      </c>
      <c r="F4" s="23">
        <v>50000</v>
      </c>
      <c r="G4" s="23">
        <v>50000</v>
      </c>
      <c r="H4" s="24" t="s">
        <v>994</v>
      </c>
      <c r="I4" s="16" t="s">
        <v>333</v>
      </c>
      <c r="J4" s="16" t="s">
        <v>325</v>
      </c>
      <c r="K4" s="16" t="s">
        <v>983</v>
      </c>
      <c r="L4" s="25">
        <v>6129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701</v>
      </c>
      <c r="C5" s="16" t="s">
        <v>14</v>
      </c>
      <c r="D5" s="16">
        <v>3456428</v>
      </c>
      <c r="E5" s="101" t="s">
        <v>128</v>
      </c>
      <c r="F5" s="23">
        <v>50000</v>
      </c>
      <c r="G5" s="23">
        <v>50000</v>
      </c>
      <c r="H5" s="24" t="s">
        <v>129</v>
      </c>
      <c r="I5" s="16" t="s">
        <v>121</v>
      </c>
      <c r="J5" s="16" t="s">
        <v>325</v>
      </c>
      <c r="K5" s="16" t="s">
        <v>983</v>
      </c>
      <c r="L5" s="25">
        <v>6124</v>
      </c>
      <c r="M5" s="15" t="s">
        <v>164</v>
      </c>
      <c r="N5" s="16" t="s">
        <v>23</v>
      </c>
    </row>
    <row r="6" spans="1:14" x14ac:dyDescent="0.25">
      <c r="A6" s="16">
        <f t="shared" ref="A6:A24" si="0">A5+1</f>
        <v>3</v>
      </c>
      <c r="B6" s="16" t="s">
        <v>701</v>
      </c>
      <c r="C6" s="16" t="s">
        <v>14</v>
      </c>
      <c r="D6" s="16">
        <v>3456429</v>
      </c>
      <c r="E6" s="101" t="s">
        <v>122</v>
      </c>
      <c r="F6" s="23">
        <v>50000</v>
      </c>
      <c r="G6" s="23">
        <v>50000</v>
      </c>
      <c r="H6" s="24" t="s">
        <v>123</v>
      </c>
      <c r="I6" s="16" t="s">
        <v>124</v>
      </c>
      <c r="J6" s="16" t="s">
        <v>325</v>
      </c>
      <c r="K6" s="16" t="s">
        <v>983</v>
      </c>
      <c r="L6" s="25">
        <v>6126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3456359</v>
      </c>
      <c r="E7" s="101" t="s">
        <v>824</v>
      </c>
      <c r="F7" s="23">
        <v>40000</v>
      </c>
      <c r="G7" s="23">
        <v>40000</v>
      </c>
      <c r="H7" s="24" t="s">
        <v>30</v>
      </c>
      <c r="I7" s="16" t="s">
        <v>995</v>
      </c>
      <c r="J7" s="16" t="s">
        <v>54</v>
      </c>
      <c r="K7" s="16" t="s">
        <v>55</v>
      </c>
      <c r="L7" s="25">
        <v>6121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3456360</v>
      </c>
      <c r="E8" s="101" t="s">
        <v>986</v>
      </c>
      <c r="F8" s="23">
        <v>40000</v>
      </c>
      <c r="G8" s="23">
        <v>40000</v>
      </c>
      <c r="H8" s="24" t="s">
        <v>996</v>
      </c>
      <c r="I8" s="16" t="s">
        <v>997</v>
      </c>
      <c r="J8" s="16" t="s">
        <v>54</v>
      </c>
      <c r="K8" s="16" t="s">
        <v>55</v>
      </c>
      <c r="L8" s="25">
        <v>6125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3456354</v>
      </c>
      <c r="E9" s="101" t="s">
        <v>298</v>
      </c>
      <c r="F9" s="23">
        <v>40000</v>
      </c>
      <c r="G9" s="23">
        <v>40000</v>
      </c>
      <c r="H9" s="24" t="s">
        <v>208</v>
      </c>
      <c r="I9" s="16" t="s">
        <v>442</v>
      </c>
      <c r="J9" s="16" t="s">
        <v>54</v>
      </c>
      <c r="K9" s="16" t="s">
        <v>55</v>
      </c>
      <c r="L9" s="25">
        <v>6117</v>
      </c>
      <c r="M9" s="15" t="s">
        <v>164</v>
      </c>
      <c r="N9" s="16" t="s">
        <v>1015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3456392</v>
      </c>
      <c r="E10" s="101" t="s">
        <v>301</v>
      </c>
      <c r="F10" s="23">
        <v>40000</v>
      </c>
      <c r="G10" s="23">
        <v>40000</v>
      </c>
      <c r="H10" s="24" t="s">
        <v>63</v>
      </c>
      <c r="I10" s="16" t="s">
        <v>295</v>
      </c>
      <c r="J10" s="16" t="s">
        <v>54</v>
      </c>
      <c r="K10" s="16" t="s">
        <v>55</v>
      </c>
      <c r="L10" s="25">
        <v>6115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3456393</v>
      </c>
      <c r="E11" s="101" t="s">
        <v>60</v>
      </c>
      <c r="F11" s="23">
        <v>40000</v>
      </c>
      <c r="G11" s="23">
        <v>40000</v>
      </c>
      <c r="H11" s="24" t="s">
        <v>61</v>
      </c>
      <c r="I11" s="16" t="s">
        <v>440</v>
      </c>
      <c r="J11" s="16" t="s">
        <v>54</v>
      </c>
      <c r="K11" s="16" t="s">
        <v>55</v>
      </c>
      <c r="L11" s="25">
        <v>6119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3456394</v>
      </c>
      <c r="E12" s="101" t="s">
        <v>993</v>
      </c>
      <c r="F12" s="23">
        <v>40000</v>
      </c>
      <c r="G12" s="23">
        <v>40000</v>
      </c>
      <c r="H12" s="24" t="s">
        <v>77</v>
      </c>
      <c r="I12" s="16" t="s">
        <v>284</v>
      </c>
      <c r="J12" s="16" t="s">
        <v>54</v>
      </c>
      <c r="K12" s="16" t="s">
        <v>55</v>
      </c>
      <c r="L12" s="25">
        <v>6118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3456418</v>
      </c>
      <c r="E13" s="101" t="s">
        <v>293</v>
      </c>
      <c r="F13" s="23">
        <v>40000</v>
      </c>
      <c r="G13" s="23">
        <v>40000</v>
      </c>
      <c r="H13" s="24" t="s">
        <v>189</v>
      </c>
      <c r="I13" s="16" t="s">
        <v>294</v>
      </c>
      <c r="J13" s="16" t="s">
        <v>54</v>
      </c>
      <c r="K13" s="16" t="s">
        <v>55</v>
      </c>
      <c r="L13" s="25">
        <v>6116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925</v>
      </c>
      <c r="C14" s="16" t="s">
        <v>14</v>
      </c>
      <c r="D14" s="16">
        <v>3456391</v>
      </c>
      <c r="E14" s="101" t="s">
        <v>639</v>
      </c>
      <c r="F14" s="23">
        <v>40000</v>
      </c>
      <c r="G14" s="23">
        <v>40000</v>
      </c>
      <c r="H14" s="24" t="s">
        <v>722</v>
      </c>
      <c r="I14" s="16" t="s">
        <v>832</v>
      </c>
      <c r="J14" s="16" t="s">
        <v>24</v>
      </c>
      <c r="K14" s="16" t="s">
        <v>70</v>
      </c>
      <c r="L14" s="25">
        <v>6110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591</v>
      </c>
      <c r="C15" s="16" t="s">
        <v>14</v>
      </c>
      <c r="D15" s="16">
        <v>3456326</v>
      </c>
      <c r="E15" s="101" t="s">
        <v>907</v>
      </c>
      <c r="F15" s="23">
        <v>45000</v>
      </c>
      <c r="G15" s="23">
        <v>45000</v>
      </c>
      <c r="H15" s="24" t="s">
        <v>992</v>
      </c>
      <c r="I15" s="16" t="s">
        <v>909</v>
      </c>
      <c r="J15" s="16" t="s">
        <v>533</v>
      </c>
      <c r="K15" s="16" t="s">
        <v>534</v>
      </c>
      <c r="L15" s="25">
        <v>6114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591</v>
      </c>
      <c r="C16" s="16" t="s">
        <v>14</v>
      </c>
      <c r="D16" s="16">
        <v>3456375</v>
      </c>
      <c r="E16" s="101" t="s">
        <v>532</v>
      </c>
      <c r="F16" s="23">
        <v>45000</v>
      </c>
      <c r="G16" s="23">
        <v>45000</v>
      </c>
      <c r="H16" s="24" t="s">
        <v>535</v>
      </c>
      <c r="I16" s="16" t="s">
        <v>536</v>
      </c>
      <c r="J16" s="16" t="s">
        <v>533</v>
      </c>
      <c r="K16" s="16" t="s">
        <v>534</v>
      </c>
      <c r="L16" s="25">
        <v>6113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886</v>
      </c>
      <c r="C17" s="16" t="s">
        <v>14</v>
      </c>
      <c r="D17" s="16">
        <v>3456324</v>
      </c>
      <c r="E17" s="101" t="s">
        <v>262</v>
      </c>
      <c r="F17" s="23">
        <v>40000</v>
      </c>
      <c r="G17" s="23">
        <v>40000</v>
      </c>
      <c r="H17" s="24" t="s">
        <v>263</v>
      </c>
      <c r="I17" s="16" t="s">
        <v>520</v>
      </c>
      <c r="J17" s="16" t="s">
        <v>887</v>
      </c>
      <c r="K17" s="16" t="s">
        <v>896</v>
      </c>
      <c r="L17" s="25">
        <v>6111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981</v>
      </c>
      <c r="C18" s="16" t="s">
        <v>14</v>
      </c>
      <c r="D18" s="16">
        <v>3456347</v>
      </c>
      <c r="E18" s="101" t="s">
        <v>542</v>
      </c>
      <c r="F18" s="23">
        <v>33000</v>
      </c>
      <c r="G18" s="23">
        <v>33000</v>
      </c>
      <c r="H18" s="24" t="s">
        <v>546</v>
      </c>
      <c r="I18" s="16" t="s">
        <v>545</v>
      </c>
      <c r="J18" s="16" t="s">
        <v>547</v>
      </c>
      <c r="K18" s="16" t="s">
        <v>548</v>
      </c>
      <c r="L18" s="25">
        <v>6123</v>
      </c>
      <c r="M18" s="15" t="s">
        <v>164</v>
      </c>
      <c r="N18" s="16" t="s">
        <v>23</v>
      </c>
    </row>
    <row r="19" spans="1:14" x14ac:dyDescent="0.25">
      <c r="A19" s="16">
        <f t="shared" si="0"/>
        <v>16</v>
      </c>
      <c r="B19" s="16" t="s">
        <v>987</v>
      </c>
      <c r="C19" s="16" t="s">
        <v>14</v>
      </c>
      <c r="D19" s="16">
        <v>3456395</v>
      </c>
      <c r="E19" s="101" t="s">
        <v>182</v>
      </c>
      <c r="F19" s="23">
        <v>33000</v>
      </c>
      <c r="G19" s="23">
        <v>33000</v>
      </c>
      <c r="H19" s="24" t="s">
        <v>177</v>
      </c>
      <c r="I19" s="16" t="s">
        <v>998</v>
      </c>
      <c r="J19" s="16" t="s">
        <v>107</v>
      </c>
      <c r="K19" s="16" t="s">
        <v>990</v>
      </c>
      <c r="L19" s="25">
        <v>6122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987</v>
      </c>
      <c r="C20" s="16" t="s">
        <v>14</v>
      </c>
      <c r="D20" s="16">
        <v>3456396</v>
      </c>
      <c r="E20" s="101" t="s">
        <v>988</v>
      </c>
      <c r="F20" s="23">
        <v>33000</v>
      </c>
      <c r="G20" s="23">
        <v>33000</v>
      </c>
      <c r="H20" s="24" t="s">
        <v>999</v>
      </c>
      <c r="I20" s="16" t="s">
        <v>1000</v>
      </c>
      <c r="J20" s="16" t="s">
        <v>107</v>
      </c>
      <c r="K20" s="16" t="s">
        <v>990</v>
      </c>
      <c r="L20" s="25">
        <v>6127</v>
      </c>
      <c r="M20" s="15" t="s">
        <v>164</v>
      </c>
      <c r="N20" s="16" t="s">
        <v>23</v>
      </c>
    </row>
    <row r="21" spans="1:14" x14ac:dyDescent="0.25">
      <c r="A21" s="16">
        <f t="shared" si="0"/>
        <v>18</v>
      </c>
      <c r="B21" s="16" t="s">
        <v>987</v>
      </c>
      <c r="C21" s="16" t="s">
        <v>14</v>
      </c>
      <c r="D21" s="16">
        <v>3456397</v>
      </c>
      <c r="E21" s="101" t="s">
        <v>989</v>
      </c>
      <c r="F21" s="23">
        <v>33000</v>
      </c>
      <c r="G21" s="23">
        <v>33000</v>
      </c>
      <c r="H21" s="24" t="s">
        <v>38</v>
      </c>
      <c r="I21" s="16" t="s">
        <v>1001</v>
      </c>
      <c r="J21" s="16" t="s">
        <v>107</v>
      </c>
      <c r="K21" s="16" t="s">
        <v>990</v>
      </c>
      <c r="L21" s="25">
        <v>6128</v>
      </c>
      <c r="M21" s="15" t="s">
        <v>164</v>
      </c>
      <c r="N21" s="16" t="s">
        <v>23</v>
      </c>
    </row>
    <row r="22" spans="1:14" x14ac:dyDescent="0.25">
      <c r="A22" s="16">
        <f t="shared" si="0"/>
        <v>19</v>
      </c>
      <c r="B22" s="16" t="s">
        <v>621</v>
      </c>
      <c r="C22" s="16" t="s">
        <v>14</v>
      </c>
      <c r="D22" s="16">
        <v>3456383</v>
      </c>
      <c r="E22" s="101" t="s">
        <v>991</v>
      </c>
      <c r="F22" s="23">
        <v>45000</v>
      </c>
      <c r="G22" s="23">
        <v>45000</v>
      </c>
      <c r="H22" s="24" t="s">
        <v>1002</v>
      </c>
      <c r="I22" s="16" t="s">
        <v>1003</v>
      </c>
      <c r="J22" s="16" t="s">
        <v>90</v>
      </c>
      <c r="K22" s="16" t="s">
        <v>712</v>
      </c>
      <c r="L22" s="25">
        <v>6130</v>
      </c>
      <c r="M22" s="15" t="s">
        <v>164</v>
      </c>
      <c r="N22" s="16" t="s">
        <v>23</v>
      </c>
    </row>
    <row r="23" spans="1:14" x14ac:dyDescent="0.25">
      <c r="A23" s="16">
        <f t="shared" si="0"/>
        <v>20</v>
      </c>
      <c r="B23" s="16" t="s">
        <v>839</v>
      </c>
      <c r="C23" s="16" t="s">
        <v>14</v>
      </c>
      <c r="D23" s="16">
        <v>3456422</v>
      </c>
      <c r="E23" s="104" t="s">
        <v>982</v>
      </c>
      <c r="F23" s="23">
        <v>40000</v>
      </c>
      <c r="G23" s="23">
        <v>40000</v>
      </c>
      <c r="H23" s="24" t="s">
        <v>171</v>
      </c>
      <c r="I23" s="15" t="s">
        <v>323</v>
      </c>
      <c r="J23" s="16" t="s">
        <v>100</v>
      </c>
      <c r="K23" s="16" t="s">
        <v>242</v>
      </c>
      <c r="L23" s="25">
        <v>6120</v>
      </c>
      <c r="M23" s="15" t="s">
        <v>164</v>
      </c>
      <c r="N23" s="16" t="s">
        <v>23</v>
      </c>
    </row>
    <row r="24" spans="1:14" x14ac:dyDescent="0.25">
      <c r="A24" s="16">
        <f t="shared" si="0"/>
        <v>21</v>
      </c>
      <c r="B24" s="16" t="s">
        <v>839</v>
      </c>
      <c r="C24" s="16" t="s">
        <v>14</v>
      </c>
      <c r="D24" s="16">
        <v>3456423</v>
      </c>
      <c r="E24" s="104" t="s">
        <v>231</v>
      </c>
      <c r="F24" s="23">
        <v>40000</v>
      </c>
      <c r="G24" s="23">
        <v>40000</v>
      </c>
      <c r="H24" s="24" t="s">
        <v>233</v>
      </c>
      <c r="I24" s="15" t="s">
        <v>236</v>
      </c>
      <c r="J24" s="16" t="s">
        <v>100</v>
      </c>
      <c r="K24" s="16" t="s">
        <v>242</v>
      </c>
      <c r="L24" s="25">
        <v>6112</v>
      </c>
      <c r="M24" s="15" t="s">
        <v>164</v>
      </c>
      <c r="N24" s="16" t="s">
        <v>23</v>
      </c>
    </row>
    <row r="25" spans="1:14" x14ac:dyDescent="0.25">
      <c r="A25" s="16"/>
      <c r="B25" s="16"/>
      <c r="C25" s="16"/>
      <c r="D25" s="16"/>
      <c r="E25" s="101"/>
      <c r="F25" s="23"/>
      <c r="G25" s="23"/>
      <c r="H25" s="24"/>
      <c r="I25" s="16"/>
      <c r="J25" s="16"/>
      <c r="K25" s="16"/>
      <c r="L25" s="25"/>
      <c r="M25" s="15"/>
      <c r="N25" s="16"/>
    </row>
    <row r="26" spans="1:14" x14ac:dyDescent="0.25">
      <c r="A26" s="104"/>
      <c r="B26" s="105"/>
      <c r="C26" s="105"/>
      <c r="D26" s="105"/>
      <c r="E26" s="105"/>
      <c r="F26" s="23"/>
      <c r="G26" s="23"/>
      <c r="H26" s="24"/>
      <c r="I26" s="16"/>
      <c r="J26" s="16"/>
      <c r="K26" s="16"/>
      <c r="L26" s="25"/>
      <c r="M26" s="15"/>
      <c r="N26" s="16"/>
    </row>
    <row r="27" spans="1:14" ht="15.75" x14ac:dyDescent="0.25">
      <c r="A27" s="183" t="s">
        <v>1004</v>
      </c>
      <c r="B27" s="184"/>
      <c r="C27" s="184"/>
      <c r="D27" s="184"/>
      <c r="E27" s="185"/>
      <c r="F27" s="23">
        <f>SUM(F4:F25)</f>
        <v>857000</v>
      </c>
      <c r="G27" s="23">
        <f>SUM(G4:G25)</f>
        <v>857000</v>
      </c>
      <c r="H27" s="24"/>
      <c r="I27" s="16"/>
      <c r="J27" s="16"/>
      <c r="K27" s="16"/>
      <c r="L27" s="25"/>
      <c r="M27" s="15"/>
      <c r="N27" s="16"/>
    </row>
    <row r="28" spans="1:14" x14ac:dyDescent="0.25">
      <c r="A28" s="16"/>
      <c r="B28" s="16"/>
      <c r="C28" s="16"/>
      <c r="D28" s="16"/>
      <c r="E28" s="101"/>
      <c r="F28" s="23"/>
      <c r="G28" s="23"/>
      <c r="H28" s="24"/>
      <c r="I28" s="16"/>
      <c r="J28" s="16"/>
      <c r="K28" s="16"/>
      <c r="L28" s="25"/>
      <c r="M28" s="15"/>
      <c r="N28" s="16"/>
    </row>
    <row r="29" spans="1:14" x14ac:dyDescent="0.25">
      <c r="A29" s="16"/>
      <c r="B29" s="16"/>
      <c r="C29" s="16"/>
      <c r="D29" s="16"/>
      <c r="E29" s="101"/>
      <c r="F29" s="23"/>
      <c r="G29" s="23"/>
      <c r="H29" s="24"/>
      <c r="I29" s="16"/>
      <c r="J29" s="16"/>
      <c r="K29" s="16"/>
      <c r="L29" s="25"/>
      <c r="M29" s="15"/>
      <c r="N29" s="16"/>
    </row>
    <row r="30" spans="1:14" ht="15.75" x14ac:dyDescent="0.25">
      <c r="A30" s="183" t="s">
        <v>133</v>
      </c>
      <c r="B30" s="184"/>
      <c r="C30" s="184"/>
      <c r="D30" s="184"/>
      <c r="E30" s="185"/>
      <c r="F30" s="8">
        <f>SUM(F28:F29)</f>
        <v>0</v>
      </c>
      <c r="G30" s="8">
        <f>SUM(G28:G29)</f>
        <v>0</v>
      </c>
      <c r="H30" s="16"/>
      <c r="I30" s="16"/>
      <c r="J30" s="16"/>
      <c r="K30" s="16"/>
      <c r="L30" s="25"/>
      <c r="M30" s="15"/>
      <c r="N30" s="16"/>
    </row>
    <row r="31" spans="1:14" ht="16.5" thickBot="1" x14ac:dyDescent="0.3">
      <c r="A31" s="187" t="s">
        <v>1005</v>
      </c>
      <c r="B31" s="188"/>
      <c r="C31" s="188"/>
      <c r="D31" s="188"/>
      <c r="E31" s="188"/>
      <c r="F31" s="8"/>
      <c r="G31" s="8">
        <f>G27+G30</f>
        <v>857000</v>
      </c>
      <c r="H31" s="24"/>
      <c r="I31" s="16"/>
      <c r="J31" s="16"/>
      <c r="K31" s="16"/>
      <c r="L31" s="14"/>
      <c r="M31" s="15"/>
      <c r="N31" s="16"/>
    </row>
    <row r="32" spans="1:14" ht="15.75" x14ac:dyDescent="0.25">
      <c r="A32" s="5"/>
      <c r="B32" s="6"/>
      <c r="C32" s="182" t="s">
        <v>11</v>
      </c>
      <c r="D32" s="182"/>
      <c r="E32" s="100"/>
      <c r="F32" s="12"/>
      <c r="G32" s="7">
        <f>G3-G31</f>
        <v>3237417</v>
      </c>
      <c r="H32" s="15"/>
      <c r="I32" s="15"/>
      <c r="J32" s="16"/>
      <c r="K32" s="15"/>
      <c r="L32" s="14"/>
      <c r="M32" s="15"/>
      <c r="N32" s="16"/>
    </row>
    <row r="33" spans="1:14" x14ac:dyDescent="0.25">
      <c r="A33" s="2"/>
      <c r="B33" s="2"/>
      <c r="C33" s="2"/>
      <c r="D33" s="2"/>
      <c r="E33" s="2" t="s">
        <v>12</v>
      </c>
      <c r="F33" s="13"/>
      <c r="G33" s="13"/>
      <c r="H33" s="13"/>
      <c r="I33" s="13"/>
      <c r="J33" s="16" t="s">
        <v>7</v>
      </c>
      <c r="K33" s="13"/>
      <c r="L33" s="27"/>
      <c r="M33" s="27"/>
      <c r="N33" s="2"/>
    </row>
    <row r="34" spans="1:14" x14ac:dyDescent="0.25">
      <c r="A34" s="2" t="s">
        <v>16</v>
      </c>
      <c r="B34" s="2"/>
      <c r="C34" s="2"/>
      <c r="D34" s="2"/>
      <c r="E34" s="2"/>
      <c r="F34" s="13" t="s">
        <v>17</v>
      </c>
      <c r="G34" s="28"/>
      <c r="H34" s="13"/>
      <c r="I34" s="13"/>
      <c r="J34" s="16"/>
      <c r="K34" s="13"/>
      <c r="L34" s="2"/>
      <c r="M34" s="27"/>
      <c r="N34" s="2"/>
    </row>
    <row r="35" spans="1:14" x14ac:dyDescent="0.25">
      <c r="A35" s="2" t="s">
        <v>18</v>
      </c>
      <c r="B35" s="2"/>
      <c r="C35" s="2"/>
      <c r="D35" s="2"/>
      <c r="E35" s="2"/>
      <c r="F35" s="13" t="s">
        <v>18</v>
      </c>
      <c r="G35" s="28"/>
      <c r="H35" s="13"/>
      <c r="I35" s="13" t="s">
        <v>116</v>
      </c>
      <c r="J35" s="15"/>
      <c r="K35" s="13"/>
      <c r="L35" s="2"/>
      <c r="M35" s="27"/>
      <c r="N35" s="2"/>
    </row>
    <row r="36" spans="1:14" x14ac:dyDescent="0.25">
      <c r="A36" s="2" t="s">
        <v>19</v>
      </c>
      <c r="B36" s="2"/>
      <c r="C36" s="2"/>
      <c r="D36" s="2"/>
      <c r="E36" s="2"/>
      <c r="F36" s="13" t="s">
        <v>352</v>
      </c>
      <c r="G36" s="28"/>
      <c r="H36" s="13"/>
      <c r="I36" s="13"/>
      <c r="J36" s="13"/>
      <c r="K36" s="13"/>
      <c r="L36" s="2"/>
      <c r="M36" s="2"/>
      <c r="N36" s="2"/>
    </row>
  </sheetData>
  <mergeCells count="6">
    <mergeCell ref="C32:D32"/>
    <mergeCell ref="A1:J1"/>
    <mergeCell ref="C3:D3"/>
    <mergeCell ref="A27:E27"/>
    <mergeCell ref="A30:E30"/>
    <mergeCell ref="A31:E31"/>
  </mergeCells>
  <pageMargins left="0.7" right="0.7" top="0.75" bottom="0.75" header="0.3" footer="0.3"/>
  <pageSetup scale="74" orientation="landscape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Normal="100" workbookViewId="0">
      <selection activeCell="K10" sqref="K10"/>
    </sheetView>
  </sheetViews>
  <sheetFormatPr defaultRowHeight="15" x14ac:dyDescent="0.25"/>
  <cols>
    <col min="1" max="1" width="5.5703125" customWidth="1"/>
    <col min="2" max="2" width="12.140625" customWidth="1"/>
    <col min="3" max="3" width="13" customWidth="1"/>
    <col min="4" max="4" width="10.42578125" customWidth="1"/>
    <col min="5" max="5" width="11.140625" customWidth="1"/>
    <col min="7" max="7" width="13" customWidth="1"/>
    <col min="8" max="8" width="10.140625" customWidth="1"/>
    <col min="9" max="9" width="13.42578125" customWidth="1"/>
    <col min="10" max="10" width="9.85546875" customWidth="1"/>
    <col min="11" max="11" width="14" customWidth="1"/>
    <col min="12" max="12" width="9" customWidth="1"/>
    <col min="13" max="13" width="11" customWidth="1"/>
    <col min="14" max="14" width="13.140625" customWidth="1"/>
  </cols>
  <sheetData>
    <row r="1" spans="1:14" ht="15.75" x14ac:dyDescent="0.25">
      <c r="A1" s="183" t="s">
        <v>1007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5"/>
      <c r="F3" s="22"/>
      <c r="G3" s="22">
        <v>3237417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701</v>
      </c>
      <c r="C4" s="16" t="s">
        <v>14</v>
      </c>
      <c r="D4" s="16">
        <v>3456426</v>
      </c>
      <c r="E4" s="101" t="s">
        <v>985</v>
      </c>
      <c r="F4" s="23">
        <v>50000</v>
      </c>
      <c r="G4" s="23">
        <v>50000</v>
      </c>
      <c r="H4" s="24" t="s">
        <v>35</v>
      </c>
      <c r="I4" s="16" t="s">
        <v>1011</v>
      </c>
      <c r="J4" s="16" t="s">
        <v>325</v>
      </c>
      <c r="K4" s="16" t="s">
        <v>983</v>
      </c>
      <c r="L4" s="25">
        <v>100654</v>
      </c>
      <c r="M4" s="15" t="s">
        <v>164</v>
      </c>
      <c r="N4" s="16" t="s">
        <v>23</v>
      </c>
    </row>
    <row r="5" spans="1:14" x14ac:dyDescent="0.25">
      <c r="A5" s="16">
        <f>'16-05-2017'!A4+1</f>
        <v>2</v>
      </c>
      <c r="B5" s="16" t="s">
        <v>701</v>
      </c>
      <c r="C5" s="16" t="s">
        <v>14</v>
      </c>
      <c r="D5" s="16">
        <v>3456427</v>
      </c>
      <c r="E5" s="101" t="s">
        <v>125</v>
      </c>
      <c r="F5" s="23">
        <v>50000</v>
      </c>
      <c r="G5" s="23">
        <v>50000</v>
      </c>
      <c r="H5" s="24" t="s">
        <v>126</v>
      </c>
      <c r="I5" s="16" t="s">
        <v>1012</v>
      </c>
      <c r="J5" s="16" t="s">
        <v>325</v>
      </c>
      <c r="K5" s="16" t="s">
        <v>983</v>
      </c>
      <c r="L5" s="25">
        <v>100655</v>
      </c>
      <c r="M5" s="15" t="s">
        <v>164</v>
      </c>
      <c r="N5" s="16" t="s">
        <v>23</v>
      </c>
    </row>
    <row r="6" spans="1:14" x14ac:dyDescent="0.25">
      <c r="A6" s="16">
        <f>'16-05-2017'!A5+1</f>
        <v>3</v>
      </c>
      <c r="B6" s="16" t="s">
        <v>230</v>
      </c>
      <c r="C6" s="16" t="s">
        <v>14</v>
      </c>
      <c r="D6" s="16">
        <v>3456419</v>
      </c>
      <c r="E6" s="104" t="s">
        <v>298</v>
      </c>
      <c r="F6" s="23">
        <v>40000</v>
      </c>
      <c r="G6" s="23">
        <v>40000</v>
      </c>
      <c r="H6" s="24" t="s">
        <v>208</v>
      </c>
      <c r="I6" s="16" t="s">
        <v>300</v>
      </c>
      <c r="J6" s="16" t="s">
        <v>54</v>
      </c>
      <c r="K6" s="16" t="s">
        <v>55</v>
      </c>
      <c r="L6" s="25">
        <v>100656</v>
      </c>
      <c r="M6" s="15" t="s">
        <v>164</v>
      </c>
      <c r="N6" s="16" t="s">
        <v>23</v>
      </c>
    </row>
    <row r="7" spans="1:14" x14ac:dyDescent="0.25">
      <c r="A7" s="16">
        <f>'16-05-2017'!A6+1</f>
        <v>4</v>
      </c>
      <c r="B7" s="16" t="s">
        <v>230</v>
      </c>
      <c r="C7" s="16" t="s">
        <v>14</v>
      </c>
      <c r="D7" s="16">
        <v>3456420</v>
      </c>
      <c r="E7" s="104" t="s">
        <v>1008</v>
      </c>
      <c r="F7" s="23">
        <v>40000</v>
      </c>
      <c r="G7" s="23">
        <v>40000</v>
      </c>
      <c r="H7" s="24" t="s">
        <v>302</v>
      </c>
      <c r="I7" s="16" t="s">
        <v>303</v>
      </c>
      <c r="J7" s="16" t="s">
        <v>54</v>
      </c>
      <c r="K7" s="16" t="s">
        <v>55</v>
      </c>
      <c r="L7" s="25">
        <v>100659</v>
      </c>
      <c r="M7" s="15" t="s">
        <v>164</v>
      </c>
      <c r="N7" s="16" t="s">
        <v>23</v>
      </c>
    </row>
    <row r="8" spans="1:14" x14ac:dyDescent="0.25">
      <c r="A8" s="16">
        <f>'16-05-2017'!A7+1</f>
        <v>5</v>
      </c>
      <c r="B8" s="16" t="s">
        <v>839</v>
      </c>
      <c r="C8" s="16" t="s">
        <v>14</v>
      </c>
      <c r="D8" s="16">
        <v>3456424</v>
      </c>
      <c r="E8" s="104" t="s">
        <v>296</v>
      </c>
      <c r="F8" s="23">
        <v>40000</v>
      </c>
      <c r="G8" s="23">
        <v>40000</v>
      </c>
      <c r="H8" s="24" t="s">
        <v>171</v>
      </c>
      <c r="I8" s="15" t="s">
        <v>323</v>
      </c>
      <c r="J8" s="16" t="s">
        <v>100</v>
      </c>
      <c r="K8" s="16" t="s">
        <v>242</v>
      </c>
      <c r="L8" s="25">
        <v>100658</v>
      </c>
      <c r="M8" s="15" t="s">
        <v>164</v>
      </c>
      <c r="N8" s="16" t="s">
        <v>23</v>
      </c>
    </row>
    <row r="9" spans="1:14" x14ac:dyDescent="0.25">
      <c r="A9" s="16">
        <f>'16-05-2017'!A8+1</f>
        <v>6</v>
      </c>
      <c r="B9" s="16" t="s">
        <v>621</v>
      </c>
      <c r="C9" s="16" t="s">
        <v>14</v>
      </c>
      <c r="D9" s="16">
        <v>3456382</v>
      </c>
      <c r="E9" s="104" t="s">
        <v>1009</v>
      </c>
      <c r="F9" s="23">
        <v>45000</v>
      </c>
      <c r="G9" s="23">
        <v>45000</v>
      </c>
      <c r="H9" s="24" t="s">
        <v>1013</v>
      </c>
      <c r="I9" s="16" t="s">
        <v>1014</v>
      </c>
      <c r="J9" s="16" t="s">
        <v>90</v>
      </c>
      <c r="K9" s="16" t="s">
        <v>712</v>
      </c>
      <c r="L9" s="25">
        <v>100661</v>
      </c>
      <c r="M9" s="15" t="s">
        <v>164</v>
      </c>
      <c r="N9" s="16" t="s">
        <v>23</v>
      </c>
    </row>
    <row r="10" spans="1:14" x14ac:dyDescent="0.25">
      <c r="A10" s="16">
        <f>'16-05-2017'!A9+1</f>
        <v>7</v>
      </c>
      <c r="B10" s="16" t="s">
        <v>685</v>
      </c>
      <c r="C10" s="16" t="s">
        <v>14</v>
      </c>
      <c r="D10" s="16">
        <v>3456417</v>
      </c>
      <c r="E10" s="104" t="s">
        <v>639</v>
      </c>
      <c r="F10" s="23">
        <v>40000</v>
      </c>
      <c r="G10" s="23">
        <v>40000</v>
      </c>
      <c r="H10" s="24" t="s">
        <v>722</v>
      </c>
      <c r="I10" s="16" t="s">
        <v>832</v>
      </c>
      <c r="J10" s="16" t="s">
        <v>24</v>
      </c>
      <c r="K10" s="16" t="s">
        <v>70</v>
      </c>
      <c r="L10" s="25">
        <v>100657</v>
      </c>
      <c r="M10" s="15" t="s">
        <v>164</v>
      </c>
      <c r="N10" s="16" t="s">
        <v>23</v>
      </c>
    </row>
    <row r="11" spans="1:14" x14ac:dyDescent="0.25">
      <c r="A11" s="16"/>
      <c r="B11" s="16"/>
      <c r="C11" s="16"/>
      <c r="D11" s="16"/>
      <c r="E11" s="104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04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502</v>
      </c>
      <c r="B13" s="184"/>
      <c r="C13" s="184"/>
      <c r="D13" s="184"/>
      <c r="E13" s="185"/>
      <c r="F13" s="23">
        <f>SUM(F4:F12)</f>
        <v>305000</v>
      </c>
      <c r="G13" s="23">
        <f>SUM(G4:G12)</f>
        <v>305000</v>
      </c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104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104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133</v>
      </c>
      <c r="B16" s="184"/>
      <c r="C16" s="184"/>
      <c r="D16" s="184"/>
      <c r="E16" s="185"/>
      <c r="F16" s="8">
        <f>SUM(F14:F15)</f>
        <v>0</v>
      </c>
      <c r="G16" s="8">
        <f>SUM(G14:G15)</f>
        <v>0</v>
      </c>
      <c r="H16" s="16"/>
      <c r="I16" s="16"/>
      <c r="J16" s="16"/>
      <c r="K16" s="16"/>
      <c r="L16" s="25"/>
      <c r="M16" s="15"/>
      <c r="N16" s="16"/>
    </row>
    <row r="17" spans="1:14" ht="16.5" thickBot="1" x14ac:dyDescent="0.3">
      <c r="A17" s="201" t="s">
        <v>503</v>
      </c>
      <c r="B17" s="199"/>
      <c r="C17" s="199"/>
      <c r="D17" s="199"/>
      <c r="E17" s="200"/>
      <c r="F17" s="8"/>
      <c r="G17" s="8">
        <f>G13+G16</f>
        <v>305000</v>
      </c>
      <c r="H17" s="24"/>
      <c r="I17" s="16"/>
      <c r="J17" s="16"/>
      <c r="K17" s="16"/>
      <c r="L17" s="14"/>
      <c r="M17" s="15"/>
      <c r="N17" s="16"/>
    </row>
    <row r="18" spans="1:14" ht="15.6" customHeight="1" x14ac:dyDescent="0.25">
      <c r="A18" s="5"/>
      <c r="B18" s="6"/>
      <c r="C18" s="198" t="s">
        <v>11</v>
      </c>
      <c r="D18" s="198"/>
      <c r="E18" s="103"/>
      <c r="F18" s="12"/>
      <c r="G18" s="7">
        <f>G3-G17</f>
        <v>2932417</v>
      </c>
      <c r="H18" s="15"/>
      <c r="I18" s="15"/>
      <c r="J18" s="16"/>
      <c r="K18" s="15"/>
      <c r="L18" s="14"/>
      <c r="M18" s="15"/>
      <c r="N18" s="16"/>
    </row>
    <row r="19" spans="1:14" x14ac:dyDescent="0.25">
      <c r="A19" s="2"/>
      <c r="B19" s="2"/>
      <c r="C19" s="2"/>
      <c r="D19" s="2"/>
      <c r="E19" s="2" t="s">
        <v>12</v>
      </c>
      <c r="F19" s="13"/>
      <c r="G19" s="13"/>
      <c r="H19" s="13"/>
      <c r="I19" s="13"/>
      <c r="J19" s="16" t="s">
        <v>7</v>
      </c>
      <c r="K19" s="13"/>
      <c r="L19" s="27"/>
      <c r="M19" s="27"/>
      <c r="N19" s="2"/>
    </row>
    <row r="20" spans="1:14" x14ac:dyDescent="0.25">
      <c r="A20" s="2" t="s">
        <v>16</v>
      </c>
      <c r="B20" s="2"/>
      <c r="C20" s="2"/>
      <c r="D20" s="2"/>
      <c r="E20" s="2"/>
      <c r="F20" s="13" t="s">
        <v>17</v>
      </c>
      <c r="G20" s="28"/>
      <c r="H20" s="13"/>
      <c r="I20" s="13"/>
      <c r="J20" s="16"/>
      <c r="K20" s="13"/>
      <c r="L20" s="2"/>
      <c r="M20" s="27"/>
      <c r="N20" s="2"/>
    </row>
    <row r="21" spans="1:14" x14ac:dyDescent="0.25">
      <c r="A21" s="2" t="s">
        <v>18</v>
      </c>
      <c r="B21" s="2"/>
      <c r="C21" s="2"/>
      <c r="D21" s="2"/>
      <c r="E21" s="2"/>
      <c r="F21" s="13" t="s">
        <v>18</v>
      </c>
      <c r="G21" s="28"/>
      <c r="H21" s="13"/>
      <c r="I21" s="13" t="s">
        <v>116</v>
      </c>
      <c r="J21" s="15"/>
      <c r="K21" s="13"/>
      <c r="L21" s="2"/>
      <c r="M21" s="27"/>
      <c r="N21" s="2"/>
    </row>
    <row r="22" spans="1:14" x14ac:dyDescent="0.25">
      <c r="A22" s="2" t="s">
        <v>19</v>
      </c>
      <c r="B22" s="2"/>
      <c r="C22" s="2"/>
      <c r="D22" s="2"/>
      <c r="E22" s="2"/>
      <c r="F22" s="13" t="s">
        <v>352</v>
      </c>
      <c r="G22" s="28"/>
      <c r="H22" s="13"/>
      <c r="I22" s="13"/>
      <c r="J22" s="13"/>
      <c r="K22" s="13"/>
      <c r="L22" s="2"/>
      <c r="M22" s="2"/>
      <c r="N22" s="2"/>
    </row>
  </sheetData>
  <mergeCells count="6">
    <mergeCell ref="C18:D18"/>
    <mergeCell ref="A1:J1"/>
    <mergeCell ref="C3:D3"/>
    <mergeCell ref="A13:E13"/>
    <mergeCell ref="A16:E16"/>
    <mergeCell ref="A17:E17"/>
  </mergeCells>
  <pageMargins left="0.7" right="0.7" top="0.75" bottom="0.75" header="0.3" footer="0.3"/>
  <pageSetup scale="79" orientation="landscape" horizontalDpi="4294967293" verticalDpi="4294967293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K7" sqref="K7"/>
    </sheetView>
  </sheetViews>
  <sheetFormatPr defaultRowHeight="15" x14ac:dyDescent="0.25"/>
  <cols>
    <col min="1" max="1" width="5.5703125" customWidth="1"/>
    <col min="2" max="2" width="12.140625" customWidth="1"/>
    <col min="3" max="3" width="13" customWidth="1"/>
    <col min="4" max="4" width="10.42578125" customWidth="1"/>
    <col min="5" max="5" width="11.140625" customWidth="1"/>
    <col min="7" max="7" width="13" customWidth="1"/>
    <col min="8" max="8" width="11" customWidth="1"/>
    <col min="9" max="9" width="13.42578125" customWidth="1"/>
    <col min="10" max="10" width="9.85546875" customWidth="1"/>
    <col min="11" max="11" width="14" customWidth="1"/>
    <col min="12" max="12" width="9" customWidth="1"/>
    <col min="13" max="13" width="11" customWidth="1"/>
    <col min="14" max="14" width="13.140625" customWidth="1"/>
  </cols>
  <sheetData>
    <row r="1" spans="1:14" ht="15.75" x14ac:dyDescent="0.25">
      <c r="A1" s="183" t="s">
        <v>1010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5"/>
      <c r="F3" s="22"/>
      <c r="G3" s="22">
        <v>2932417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685</v>
      </c>
      <c r="C4" s="16" t="s">
        <v>14</v>
      </c>
      <c r="D4" s="16">
        <v>3456421</v>
      </c>
      <c r="E4" s="104" t="s">
        <v>639</v>
      </c>
      <c r="F4" s="23">
        <v>40000</v>
      </c>
      <c r="G4" s="23">
        <v>40000</v>
      </c>
      <c r="H4" s="24" t="s">
        <v>722</v>
      </c>
      <c r="I4" s="16" t="s">
        <v>832</v>
      </c>
      <c r="J4" s="16" t="s">
        <v>24</v>
      </c>
      <c r="K4" s="16" t="s">
        <v>70</v>
      </c>
      <c r="L4" s="25">
        <v>102735</v>
      </c>
      <c r="M4" s="15" t="s">
        <v>164</v>
      </c>
      <c r="N4" s="16" t="s">
        <v>23</v>
      </c>
    </row>
    <row r="5" spans="1:14" x14ac:dyDescent="0.25">
      <c r="A5" s="16">
        <f>'16-05-2017'!A4+1</f>
        <v>2</v>
      </c>
      <c r="B5" s="16" t="s">
        <v>83</v>
      </c>
      <c r="C5" s="16" t="s">
        <v>14</v>
      </c>
      <c r="D5" s="16">
        <v>3456389</v>
      </c>
      <c r="E5" s="104" t="s">
        <v>44</v>
      </c>
      <c r="F5" s="23">
        <v>45000</v>
      </c>
      <c r="G5" s="23">
        <v>45000</v>
      </c>
      <c r="H5" s="24" t="s">
        <v>43</v>
      </c>
      <c r="I5" s="16" t="s">
        <v>42</v>
      </c>
      <c r="J5" s="16" t="s">
        <v>90</v>
      </c>
      <c r="K5" s="16" t="s">
        <v>712</v>
      </c>
      <c r="L5" s="25">
        <v>102736</v>
      </c>
      <c r="M5" s="15" t="s">
        <v>164</v>
      </c>
      <c r="N5" s="16" t="s">
        <v>23</v>
      </c>
    </row>
    <row r="6" spans="1:14" x14ac:dyDescent="0.25">
      <c r="A6" s="16">
        <f>'16-05-2017'!A5+1</f>
        <v>3</v>
      </c>
      <c r="B6" s="16" t="s">
        <v>83</v>
      </c>
      <c r="C6" s="16" t="s">
        <v>14</v>
      </c>
      <c r="D6" s="16">
        <v>3456387</v>
      </c>
      <c r="E6" s="104" t="s">
        <v>698</v>
      </c>
      <c r="F6" s="23">
        <v>45000</v>
      </c>
      <c r="G6" s="23">
        <v>45000</v>
      </c>
      <c r="H6" s="24" t="s">
        <v>196</v>
      </c>
      <c r="I6" s="16" t="s">
        <v>652</v>
      </c>
      <c r="J6" s="16" t="s">
        <v>90</v>
      </c>
      <c r="K6" s="16" t="s">
        <v>712</v>
      </c>
      <c r="L6" s="25">
        <v>102737</v>
      </c>
      <c r="M6" s="15" t="s">
        <v>164</v>
      </c>
      <c r="N6" s="16" t="s">
        <v>23</v>
      </c>
    </row>
    <row r="7" spans="1:14" x14ac:dyDescent="0.25">
      <c r="A7" s="16">
        <f>'16-05-2017'!A6+1</f>
        <v>4</v>
      </c>
      <c r="B7" s="16" t="s">
        <v>45</v>
      </c>
      <c r="C7" s="16" t="s">
        <v>14</v>
      </c>
      <c r="D7" s="16">
        <v>3456386</v>
      </c>
      <c r="E7" s="104" t="s">
        <v>162</v>
      </c>
      <c r="F7" s="23">
        <v>45000</v>
      </c>
      <c r="G7" s="23">
        <v>45000</v>
      </c>
      <c r="H7" s="24" t="s">
        <v>163</v>
      </c>
      <c r="I7" s="16" t="s">
        <v>791</v>
      </c>
      <c r="J7" s="16" t="s">
        <v>90</v>
      </c>
      <c r="K7" s="16" t="s">
        <v>712</v>
      </c>
      <c r="L7" s="25">
        <v>102738</v>
      </c>
      <c r="M7" s="15" t="s">
        <v>164</v>
      </c>
      <c r="N7" s="16" t="s">
        <v>23</v>
      </c>
    </row>
    <row r="8" spans="1:14" x14ac:dyDescent="0.25">
      <c r="A8" s="16">
        <f>'16-05-2017'!A7+1</f>
        <v>5</v>
      </c>
      <c r="B8" s="16" t="s">
        <v>45</v>
      </c>
      <c r="C8" s="16" t="s">
        <v>14</v>
      </c>
      <c r="D8" s="16">
        <v>3456385</v>
      </c>
      <c r="E8" s="104" t="s">
        <v>955</v>
      </c>
      <c r="F8" s="23">
        <v>45000</v>
      </c>
      <c r="G8" s="23">
        <v>45000</v>
      </c>
      <c r="H8" s="24" t="s">
        <v>1021</v>
      </c>
      <c r="I8" s="15" t="s">
        <v>1022</v>
      </c>
      <c r="J8" s="16" t="s">
        <v>90</v>
      </c>
      <c r="K8" s="16" t="s">
        <v>712</v>
      </c>
      <c r="L8" s="25">
        <v>102739</v>
      </c>
      <c r="M8" s="15" t="s">
        <v>164</v>
      </c>
      <c r="N8" s="16" t="s">
        <v>23</v>
      </c>
    </row>
    <row r="9" spans="1:14" x14ac:dyDescent="0.25">
      <c r="A9" s="16"/>
      <c r="B9" s="16"/>
      <c r="C9" s="16"/>
      <c r="D9" s="16"/>
      <c r="E9" s="104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04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220000</v>
      </c>
      <c r="G11" s="23">
        <f>SUM(G4:G10)</f>
        <v>220000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04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04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201" t="s">
        <v>1017</v>
      </c>
      <c r="B15" s="199"/>
      <c r="C15" s="199"/>
      <c r="D15" s="199"/>
      <c r="E15" s="200"/>
      <c r="F15" s="8"/>
      <c r="G15" s="8">
        <f>G11+G14</f>
        <v>220000</v>
      </c>
      <c r="H15" s="24"/>
      <c r="I15" s="16"/>
      <c r="J15" s="16"/>
      <c r="K15" s="16"/>
      <c r="L15" s="14"/>
      <c r="M15" s="15"/>
      <c r="N15" s="16"/>
    </row>
    <row r="16" spans="1:14" ht="15.6" customHeight="1" x14ac:dyDescent="0.25">
      <c r="A16" s="5"/>
      <c r="B16" s="6"/>
      <c r="C16" s="198" t="s">
        <v>11</v>
      </c>
      <c r="D16" s="198"/>
      <c r="E16" s="103"/>
      <c r="F16" s="12"/>
      <c r="G16" s="7">
        <f>G3-G15</f>
        <v>2712417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8" orientation="landscape" horizontalDpi="4294967293" verticalDpi="4294967293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D7" sqref="D7"/>
    </sheetView>
  </sheetViews>
  <sheetFormatPr defaultRowHeight="15" x14ac:dyDescent="0.25"/>
  <cols>
    <col min="1" max="1" width="5.5703125" customWidth="1"/>
    <col min="2" max="2" width="14.28515625" customWidth="1"/>
    <col min="3" max="3" width="13" customWidth="1"/>
    <col min="4" max="4" width="10.42578125" customWidth="1"/>
    <col min="5" max="6" width="11.140625" customWidth="1"/>
    <col min="7" max="7" width="12.42578125" customWidth="1"/>
    <col min="8" max="8" width="11" customWidth="1"/>
    <col min="9" max="9" width="13.42578125" customWidth="1"/>
    <col min="10" max="10" width="9.85546875" customWidth="1"/>
    <col min="11" max="11" width="14" customWidth="1"/>
    <col min="12" max="12" width="9" customWidth="1"/>
    <col min="13" max="13" width="11" customWidth="1"/>
    <col min="14" max="14" width="13.140625" customWidth="1"/>
  </cols>
  <sheetData>
    <row r="1" spans="1:14" ht="15.75" x14ac:dyDescent="0.25">
      <c r="A1" s="183" t="s">
        <v>1016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5"/>
      <c r="F3" s="22"/>
      <c r="G3" s="22">
        <v>9503239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1018</v>
      </c>
      <c r="C4" s="16" t="s">
        <v>14</v>
      </c>
      <c r="D4" s="16">
        <v>3456566</v>
      </c>
      <c r="E4" s="16" t="s">
        <v>1033</v>
      </c>
      <c r="F4" s="23">
        <v>40000</v>
      </c>
      <c r="G4" s="23">
        <v>40000</v>
      </c>
      <c r="H4" s="24" t="s">
        <v>196</v>
      </c>
      <c r="I4" s="16" t="s">
        <v>1019</v>
      </c>
      <c r="J4" s="16" t="s">
        <v>1036</v>
      </c>
      <c r="K4" s="16" t="s">
        <v>1037</v>
      </c>
      <c r="L4" s="25">
        <v>100662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886</v>
      </c>
      <c r="C5" s="16" t="s">
        <v>14</v>
      </c>
      <c r="D5" s="16">
        <v>3456569</v>
      </c>
      <c r="E5" s="104" t="s">
        <v>383</v>
      </c>
      <c r="F5" s="23">
        <v>33000</v>
      </c>
      <c r="G5" s="23">
        <v>33000</v>
      </c>
      <c r="H5" s="24" t="s">
        <v>580</v>
      </c>
      <c r="I5" s="16" t="s">
        <v>384</v>
      </c>
      <c r="J5" s="16" t="s">
        <v>887</v>
      </c>
      <c r="K5" s="16" t="s">
        <v>896</v>
      </c>
      <c r="L5" s="25">
        <v>100663</v>
      </c>
      <c r="M5" s="15" t="s">
        <v>164</v>
      </c>
      <c r="N5" s="16" t="s">
        <v>23</v>
      </c>
    </row>
    <row r="6" spans="1:14" x14ac:dyDescent="0.25">
      <c r="A6" s="16">
        <f>A5+1</f>
        <v>3</v>
      </c>
      <c r="B6" s="16" t="s">
        <v>1018</v>
      </c>
      <c r="C6" s="16" t="s">
        <v>14</v>
      </c>
      <c r="D6" s="16">
        <v>3456567</v>
      </c>
      <c r="E6" s="104" t="s">
        <v>968</v>
      </c>
      <c r="F6" s="23">
        <v>40000</v>
      </c>
      <c r="G6" s="23">
        <v>40000</v>
      </c>
      <c r="H6" s="24" t="s">
        <v>1020</v>
      </c>
      <c r="I6" s="16" t="s">
        <v>975</v>
      </c>
      <c r="J6" s="16" t="s">
        <v>1036</v>
      </c>
      <c r="K6" s="16" t="s">
        <v>1037</v>
      </c>
      <c r="L6" s="25">
        <v>100664</v>
      </c>
      <c r="M6" s="15" t="s">
        <v>164</v>
      </c>
      <c r="N6" s="16" t="s">
        <v>23</v>
      </c>
    </row>
    <row r="7" spans="1:14" x14ac:dyDescent="0.25">
      <c r="A7" s="16"/>
      <c r="B7" s="16"/>
      <c r="C7" s="16"/>
      <c r="D7" s="16"/>
      <c r="E7" s="104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04"/>
      <c r="F8" s="23"/>
      <c r="G8" s="23"/>
      <c r="H8" s="24"/>
      <c r="I8" s="16"/>
      <c r="J8" s="16"/>
      <c r="K8" s="16"/>
      <c r="L8" s="25"/>
      <c r="M8" s="15"/>
      <c r="N8" s="16"/>
    </row>
    <row r="9" spans="1:14" ht="15.75" x14ac:dyDescent="0.25">
      <c r="A9" s="183" t="s">
        <v>616</v>
      </c>
      <c r="B9" s="184"/>
      <c r="C9" s="184"/>
      <c r="D9" s="184"/>
      <c r="E9" s="185"/>
      <c r="F9" s="23">
        <f>SUM(F4:F8)</f>
        <v>113000</v>
      </c>
      <c r="G9" s="23">
        <f>SUM(G4:G8)</f>
        <v>113000</v>
      </c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04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04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133</v>
      </c>
      <c r="B12" s="184"/>
      <c r="C12" s="184"/>
      <c r="D12" s="184"/>
      <c r="E12" s="185"/>
      <c r="F12" s="8">
        <f>SUM(F10:F11)</f>
        <v>0</v>
      </c>
      <c r="G12" s="8">
        <f>SUM(G10:G11)</f>
        <v>0</v>
      </c>
      <c r="H12" s="16"/>
      <c r="I12" s="16"/>
      <c r="J12" s="16"/>
      <c r="K12" s="16"/>
      <c r="L12" s="25"/>
      <c r="M12" s="15"/>
      <c r="N12" s="16"/>
    </row>
    <row r="13" spans="1:14" ht="16.5" thickBot="1" x14ac:dyDescent="0.3">
      <c r="A13" s="201" t="s">
        <v>716</v>
      </c>
      <c r="B13" s="199"/>
      <c r="C13" s="199"/>
      <c r="D13" s="199"/>
      <c r="E13" s="200"/>
      <c r="F13" s="8"/>
      <c r="G13" s="8">
        <f>G9+G12</f>
        <v>113000</v>
      </c>
      <c r="H13" s="24"/>
      <c r="I13" s="16"/>
      <c r="J13" s="16"/>
      <c r="K13" s="16"/>
      <c r="L13" s="14"/>
      <c r="M13" s="15"/>
      <c r="N13" s="16"/>
    </row>
    <row r="14" spans="1:14" ht="15.6" customHeight="1" x14ac:dyDescent="0.25">
      <c r="A14" s="5"/>
      <c r="B14" s="6"/>
      <c r="C14" s="198" t="s">
        <v>11</v>
      </c>
      <c r="D14" s="198"/>
      <c r="E14" s="103"/>
      <c r="F14" s="12"/>
      <c r="G14" s="7">
        <f>G3-G13</f>
        <v>9390239</v>
      </c>
      <c r="H14" s="15"/>
      <c r="I14" s="15"/>
      <c r="J14" s="16"/>
      <c r="K14" s="15"/>
      <c r="L14" s="14"/>
      <c r="M14" s="15"/>
      <c r="N14" s="16"/>
    </row>
    <row r="15" spans="1:14" x14ac:dyDescent="0.25">
      <c r="A15" s="2"/>
      <c r="B15" s="2"/>
      <c r="C15" s="2"/>
      <c r="D15" s="2"/>
      <c r="E15" s="2" t="s">
        <v>12</v>
      </c>
      <c r="F15" s="13"/>
      <c r="G15" s="13"/>
      <c r="H15" s="13"/>
      <c r="I15" s="13"/>
      <c r="J15" s="16" t="s">
        <v>7</v>
      </c>
      <c r="K15" s="13"/>
      <c r="L15" s="27"/>
      <c r="M15" s="27"/>
      <c r="N15" s="2"/>
    </row>
    <row r="16" spans="1:14" x14ac:dyDescent="0.25">
      <c r="A16" s="2" t="s">
        <v>16</v>
      </c>
      <c r="B16" s="2"/>
      <c r="C16" s="2"/>
      <c r="D16" s="2"/>
      <c r="E16" s="2"/>
      <c r="F16" s="13" t="s">
        <v>17</v>
      </c>
      <c r="G16" s="28"/>
      <c r="H16" s="13"/>
      <c r="I16" s="13"/>
      <c r="J16" s="16"/>
      <c r="K16" s="13"/>
      <c r="L16" s="2"/>
      <c r="M16" s="27"/>
      <c r="N16" s="2"/>
    </row>
    <row r="17" spans="1:14" x14ac:dyDescent="0.25">
      <c r="A17" s="2" t="s">
        <v>18</v>
      </c>
      <c r="B17" s="2"/>
      <c r="C17" s="2"/>
      <c r="D17" s="2"/>
      <c r="E17" s="2"/>
      <c r="F17" s="13" t="s">
        <v>18</v>
      </c>
      <c r="G17" s="28"/>
      <c r="H17" s="13"/>
      <c r="I17" s="13" t="s">
        <v>116</v>
      </c>
      <c r="J17" s="15"/>
      <c r="K17" s="13"/>
      <c r="L17" s="2"/>
      <c r="M17" s="27"/>
      <c r="N17" s="2"/>
    </row>
    <row r="18" spans="1:14" x14ac:dyDescent="0.25">
      <c r="A18" s="2" t="s">
        <v>19</v>
      </c>
      <c r="B18" s="2"/>
      <c r="C18" s="2"/>
      <c r="D18" s="2"/>
      <c r="E18" s="2"/>
      <c r="F18" s="13" t="s">
        <v>352</v>
      </c>
      <c r="G18" s="28"/>
      <c r="H18" s="13"/>
      <c r="I18" s="13"/>
      <c r="J18" s="13"/>
      <c r="K18" s="13"/>
      <c r="L18" s="2"/>
      <c r="M18" s="2"/>
      <c r="N18" s="2"/>
    </row>
  </sheetData>
  <mergeCells count="6">
    <mergeCell ref="C14:D14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activeCell="K8" sqref="K8"/>
    </sheetView>
  </sheetViews>
  <sheetFormatPr defaultRowHeight="15" x14ac:dyDescent="0.25"/>
  <cols>
    <col min="1" max="1" width="5.5703125" customWidth="1"/>
    <col min="2" max="2" width="13.85546875" customWidth="1"/>
    <col min="3" max="3" width="13" customWidth="1"/>
    <col min="4" max="4" width="10.42578125" customWidth="1"/>
    <col min="5" max="5" width="11.140625" customWidth="1"/>
    <col min="6" max="6" width="9.85546875" customWidth="1"/>
    <col min="7" max="7" width="11.7109375" customWidth="1"/>
    <col min="8" max="8" width="11.5703125" customWidth="1"/>
    <col min="9" max="9" width="13.42578125" customWidth="1"/>
    <col min="10" max="10" width="9.85546875" customWidth="1"/>
    <col min="11" max="11" width="14" customWidth="1"/>
    <col min="12" max="12" width="9" customWidth="1"/>
    <col min="13" max="13" width="11" customWidth="1"/>
    <col min="14" max="14" width="13.140625" customWidth="1"/>
  </cols>
  <sheetData>
    <row r="1" spans="1:14" ht="15.75" x14ac:dyDescent="0.25">
      <c r="A1" s="183" t="s">
        <v>1028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5"/>
      <c r="F3" s="22"/>
      <c r="G3" s="22">
        <v>9390239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685</v>
      </c>
      <c r="C4" s="16" t="s">
        <v>14</v>
      </c>
      <c r="D4" s="16">
        <v>3456576</v>
      </c>
      <c r="E4" s="104" t="s">
        <v>639</v>
      </c>
      <c r="F4" s="23">
        <v>40000</v>
      </c>
      <c r="G4" s="23">
        <v>40000</v>
      </c>
      <c r="H4" s="24" t="s">
        <v>722</v>
      </c>
      <c r="I4" s="16" t="s">
        <v>708</v>
      </c>
      <c r="J4" s="16" t="s">
        <v>24</v>
      </c>
      <c r="K4" s="16" t="s">
        <v>70</v>
      </c>
      <c r="L4" s="25">
        <v>102741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886</v>
      </c>
      <c r="C5" s="16" t="s">
        <v>14</v>
      </c>
      <c r="D5" s="16">
        <v>3456565</v>
      </c>
      <c r="E5" s="104" t="s">
        <v>173</v>
      </c>
      <c r="F5" s="23">
        <v>33000</v>
      </c>
      <c r="G5" s="23">
        <v>33000</v>
      </c>
      <c r="H5" s="24" t="s">
        <v>395</v>
      </c>
      <c r="I5" s="16" t="s">
        <v>1023</v>
      </c>
      <c r="J5" s="16" t="s">
        <v>887</v>
      </c>
      <c r="K5" s="16" t="s">
        <v>896</v>
      </c>
      <c r="L5" s="25">
        <v>102744</v>
      </c>
      <c r="M5" s="15" t="s">
        <v>164</v>
      </c>
      <c r="N5" s="16" t="s">
        <v>23</v>
      </c>
    </row>
    <row r="6" spans="1:14" x14ac:dyDescent="0.25">
      <c r="A6" s="16">
        <f t="shared" ref="A6:A13" si="0">A5+1</f>
        <v>3</v>
      </c>
      <c r="B6" s="16" t="s">
        <v>886</v>
      </c>
      <c r="C6" s="16" t="s">
        <v>14</v>
      </c>
      <c r="D6" s="16">
        <v>3456568</v>
      </c>
      <c r="E6" s="104" t="s">
        <v>527</v>
      </c>
      <c r="F6" s="23">
        <v>33000</v>
      </c>
      <c r="G6" s="23">
        <v>33000</v>
      </c>
      <c r="H6" s="24" t="s">
        <v>1024</v>
      </c>
      <c r="I6" s="16" t="s">
        <v>529</v>
      </c>
      <c r="J6" s="16" t="s">
        <v>887</v>
      </c>
      <c r="K6" s="16" t="s">
        <v>896</v>
      </c>
      <c r="L6" s="25">
        <v>102743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420</v>
      </c>
      <c r="C7" s="16" t="s">
        <v>14</v>
      </c>
      <c r="D7" s="16">
        <v>3456575</v>
      </c>
      <c r="E7" s="104" t="s">
        <v>276</v>
      </c>
      <c r="F7" s="23">
        <v>33000</v>
      </c>
      <c r="G7" s="23">
        <v>33000</v>
      </c>
      <c r="H7" s="24" t="s">
        <v>277</v>
      </c>
      <c r="I7" s="16" t="s">
        <v>278</v>
      </c>
      <c r="J7" s="16" t="s">
        <v>120</v>
      </c>
      <c r="K7" s="16" t="s">
        <v>86</v>
      </c>
      <c r="L7" s="25">
        <v>102740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1025</v>
      </c>
      <c r="C8" s="16" t="s">
        <v>14</v>
      </c>
      <c r="D8" s="16">
        <v>3456574</v>
      </c>
      <c r="E8" s="104" t="s">
        <v>304</v>
      </c>
      <c r="F8" s="23">
        <v>40000</v>
      </c>
      <c r="G8" s="23">
        <v>40000</v>
      </c>
      <c r="H8" s="24" t="s">
        <v>186</v>
      </c>
      <c r="I8" s="15" t="s">
        <v>305</v>
      </c>
      <c r="J8" s="16" t="s">
        <v>120</v>
      </c>
      <c r="K8" s="16" t="s">
        <v>86</v>
      </c>
      <c r="L8" s="25">
        <v>102742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591</v>
      </c>
      <c r="C9" s="16" t="s">
        <v>14</v>
      </c>
      <c r="D9" s="16">
        <v>3456570</v>
      </c>
      <c r="E9" s="104" t="s">
        <v>674</v>
      </c>
      <c r="F9" s="23">
        <v>60000</v>
      </c>
      <c r="G9" s="23">
        <v>60000</v>
      </c>
      <c r="H9" s="24" t="s">
        <v>675</v>
      </c>
      <c r="I9" s="16" t="s">
        <v>676</v>
      </c>
      <c r="J9" s="16" t="s">
        <v>533</v>
      </c>
      <c r="K9" s="16" t="s">
        <v>534</v>
      </c>
      <c r="L9" s="25">
        <v>102747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591</v>
      </c>
      <c r="C10" s="16" t="s">
        <v>14</v>
      </c>
      <c r="D10" s="16">
        <v>3456571</v>
      </c>
      <c r="E10" s="104" t="s">
        <v>906</v>
      </c>
      <c r="F10" s="23">
        <v>54000</v>
      </c>
      <c r="G10" s="23">
        <v>54000</v>
      </c>
      <c r="H10" s="24" t="s">
        <v>77</v>
      </c>
      <c r="I10" s="16" t="s">
        <v>1031</v>
      </c>
      <c r="J10" s="16" t="s">
        <v>533</v>
      </c>
      <c r="K10" s="16" t="s">
        <v>534</v>
      </c>
      <c r="L10" s="25">
        <v>102748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591</v>
      </c>
      <c r="C11" s="16" t="s">
        <v>14</v>
      </c>
      <c r="D11" s="16">
        <v>3456572</v>
      </c>
      <c r="E11" s="107" t="s">
        <v>907</v>
      </c>
      <c r="F11" s="23">
        <v>54000</v>
      </c>
      <c r="G11" s="23">
        <v>54000</v>
      </c>
      <c r="H11" s="24" t="s">
        <v>908</v>
      </c>
      <c r="I11" s="16" t="s">
        <v>909</v>
      </c>
      <c r="J11" s="16" t="s">
        <v>533</v>
      </c>
      <c r="K11" s="16" t="s">
        <v>534</v>
      </c>
      <c r="L11" s="25">
        <v>102746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591</v>
      </c>
      <c r="C12" s="16" t="s">
        <v>14</v>
      </c>
      <c r="D12" s="16">
        <v>3456573</v>
      </c>
      <c r="E12" s="104" t="s">
        <v>963</v>
      </c>
      <c r="F12" s="23">
        <v>54000</v>
      </c>
      <c r="G12" s="23">
        <v>54000</v>
      </c>
      <c r="H12" s="24" t="s">
        <v>139</v>
      </c>
      <c r="I12" s="16" t="s">
        <v>592</v>
      </c>
      <c r="J12" s="16" t="s">
        <v>533</v>
      </c>
      <c r="K12" s="16" t="s">
        <v>534</v>
      </c>
      <c r="L12" s="25">
        <v>102745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591</v>
      </c>
      <c r="C13" s="16" t="s">
        <v>14</v>
      </c>
      <c r="D13" s="16">
        <v>3456577</v>
      </c>
      <c r="E13" s="104" t="s">
        <v>964</v>
      </c>
      <c r="F13" s="23">
        <v>54000</v>
      </c>
      <c r="G13" s="23">
        <v>54000</v>
      </c>
      <c r="H13" s="24" t="s">
        <v>538</v>
      </c>
      <c r="I13" s="16" t="s">
        <v>1032</v>
      </c>
      <c r="J13" s="16" t="s">
        <v>533</v>
      </c>
      <c r="K13" s="16" t="s">
        <v>534</v>
      </c>
      <c r="L13" s="25">
        <v>102749</v>
      </c>
      <c r="M13" s="15" t="s">
        <v>164</v>
      </c>
      <c r="N13" s="16" t="s">
        <v>23</v>
      </c>
    </row>
    <row r="14" spans="1:14" x14ac:dyDescent="0.25">
      <c r="A14" s="16"/>
      <c r="B14" s="16"/>
      <c r="C14" s="16"/>
      <c r="D14" s="16"/>
      <c r="E14" s="104"/>
      <c r="F14" s="23"/>
      <c r="G14" s="23"/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104"/>
      <c r="F15" s="23"/>
      <c r="G15" s="23"/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83" t="s">
        <v>855</v>
      </c>
      <c r="B16" s="184"/>
      <c r="C16" s="184"/>
      <c r="D16" s="184"/>
      <c r="E16" s="185"/>
      <c r="F16" s="23">
        <f>SUM(F4:F15)</f>
        <v>455000</v>
      </c>
      <c r="G16" s="23">
        <f>SUM(G4:G15)</f>
        <v>455000</v>
      </c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104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104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133</v>
      </c>
      <c r="B19" s="184"/>
      <c r="C19" s="184"/>
      <c r="D19" s="184"/>
      <c r="E19" s="185"/>
      <c r="F19" s="8">
        <f>SUM(F17:F18)</f>
        <v>0</v>
      </c>
      <c r="G19" s="8">
        <f>SUM(G17:G18)</f>
        <v>0</v>
      </c>
      <c r="H19" s="16"/>
      <c r="I19" s="16"/>
      <c r="J19" s="16"/>
      <c r="K19" s="16"/>
      <c r="L19" s="25"/>
      <c r="M19" s="15"/>
      <c r="N19" s="16"/>
    </row>
    <row r="20" spans="1:14" ht="16.5" thickBot="1" x14ac:dyDescent="0.3">
      <c r="A20" s="201" t="s">
        <v>856</v>
      </c>
      <c r="B20" s="199"/>
      <c r="C20" s="199"/>
      <c r="D20" s="199"/>
      <c r="E20" s="200"/>
      <c r="F20" s="8"/>
      <c r="G20" s="8">
        <f>G16+G19</f>
        <v>455000</v>
      </c>
      <c r="H20" s="24"/>
      <c r="I20" s="16"/>
      <c r="J20" s="16"/>
      <c r="K20" s="16"/>
      <c r="L20" s="14"/>
      <c r="M20" s="15"/>
      <c r="N20" s="16"/>
    </row>
    <row r="21" spans="1:14" ht="15.6" customHeight="1" x14ac:dyDescent="0.25">
      <c r="A21" s="5"/>
      <c r="B21" s="6"/>
      <c r="C21" s="198" t="s">
        <v>11</v>
      </c>
      <c r="D21" s="198"/>
      <c r="E21" s="103"/>
      <c r="F21" s="12"/>
      <c r="G21" s="7">
        <f>G3-G20</f>
        <v>8935239</v>
      </c>
      <c r="H21" s="15"/>
      <c r="I21" s="15"/>
      <c r="J21" s="16"/>
      <c r="K21" s="15"/>
      <c r="L21" s="14"/>
      <c r="M21" s="15"/>
      <c r="N21" s="16"/>
    </row>
    <row r="22" spans="1:14" x14ac:dyDescent="0.25">
      <c r="A22" s="2"/>
      <c r="B22" s="2"/>
      <c r="C22" s="2"/>
      <c r="D22" s="2"/>
      <c r="E22" s="2" t="s">
        <v>12</v>
      </c>
      <c r="F22" s="13"/>
      <c r="G22" s="13"/>
      <c r="H22" s="13"/>
      <c r="I22" s="13"/>
      <c r="J22" s="16" t="s">
        <v>7</v>
      </c>
      <c r="K22" s="13"/>
      <c r="L22" s="27"/>
      <c r="M22" s="27"/>
      <c r="N22" s="2"/>
    </row>
    <row r="23" spans="1:14" x14ac:dyDescent="0.25">
      <c r="A23" s="2" t="s">
        <v>16</v>
      </c>
      <c r="B23" s="2"/>
      <c r="C23" s="2"/>
      <c r="D23" s="2"/>
      <c r="E23" s="2"/>
      <c r="F23" s="13" t="s">
        <v>17</v>
      </c>
      <c r="G23" s="28"/>
      <c r="H23" s="13"/>
      <c r="I23" s="13"/>
      <c r="J23" s="16"/>
      <c r="K23" s="13"/>
      <c r="L23" s="2"/>
      <c r="M23" s="27"/>
      <c r="N23" s="2"/>
    </row>
    <row r="24" spans="1:14" x14ac:dyDescent="0.25">
      <c r="A24" s="2" t="s">
        <v>18</v>
      </c>
      <c r="B24" s="2"/>
      <c r="C24" s="2"/>
      <c r="D24" s="2"/>
      <c r="E24" s="2"/>
      <c r="F24" s="13" t="s">
        <v>18</v>
      </c>
      <c r="G24" s="28"/>
      <c r="H24" s="13"/>
      <c r="I24" s="13" t="s">
        <v>116</v>
      </c>
      <c r="J24" s="15"/>
      <c r="K24" s="13"/>
      <c r="L24" s="2"/>
      <c r="M24" s="27"/>
      <c r="N24" s="2"/>
    </row>
    <row r="25" spans="1:14" x14ac:dyDescent="0.25">
      <c r="A25" s="2" t="s">
        <v>19</v>
      </c>
      <c r="B25" s="2"/>
      <c r="C25" s="2"/>
      <c r="D25" s="2"/>
      <c r="E25" s="2"/>
      <c r="F25" s="13" t="s">
        <v>352</v>
      </c>
      <c r="G25" s="28"/>
      <c r="H25" s="13"/>
      <c r="I25" s="13"/>
      <c r="J25" s="13"/>
      <c r="K25" s="13"/>
      <c r="L25" s="2"/>
      <c r="M25" s="2"/>
      <c r="N25" s="2"/>
    </row>
  </sheetData>
  <mergeCells count="6">
    <mergeCell ref="C21:D21"/>
    <mergeCell ref="A1:J1"/>
    <mergeCell ref="C3:D3"/>
    <mergeCell ref="A16:E16"/>
    <mergeCell ref="A19:E19"/>
    <mergeCell ref="A20:E20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B21" sqref="B21"/>
    </sheetView>
  </sheetViews>
  <sheetFormatPr defaultRowHeight="15" x14ac:dyDescent="0.25"/>
  <cols>
    <col min="1" max="1" width="5.5703125" customWidth="1"/>
    <col min="2" max="2" width="14.28515625" customWidth="1"/>
    <col min="3" max="3" width="13" customWidth="1"/>
    <col min="4" max="4" width="10.42578125" customWidth="1"/>
    <col min="5" max="6" width="11.140625" customWidth="1"/>
    <col min="7" max="7" width="13" customWidth="1"/>
    <col min="8" max="8" width="11" customWidth="1"/>
    <col min="9" max="9" width="13.42578125" customWidth="1"/>
    <col min="10" max="10" width="9.85546875" customWidth="1"/>
    <col min="11" max="11" width="14" customWidth="1"/>
    <col min="12" max="12" width="9" customWidth="1"/>
    <col min="13" max="13" width="11" customWidth="1"/>
    <col min="14" max="14" width="13.140625" customWidth="1"/>
  </cols>
  <sheetData>
    <row r="1" spans="1:14" ht="15.75" x14ac:dyDescent="0.25">
      <c r="A1" s="183" t="s">
        <v>1027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0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08"/>
      <c r="F3" s="22"/>
      <c r="G3" s="22">
        <v>8935239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1026</v>
      </c>
      <c r="C4" s="16" t="s">
        <v>14</v>
      </c>
      <c r="D4" s="16">
        <v>3456384</v>
      </c>
      <c r="E4" s="16" t="s">
        <v>1029</v>
      </c>
      <c r="F4" s="23">
        <v>45000</v>
      </c>
      <c r="G4" s="23">
        <v>45000</v>
      </c>
      <c r="H4" s="24" t="s">
        <v>196</v>
      </c>
      <c r="I4" s="16" t="s">
        <v>1019</v>
      </c>
      <c r="J4" s="16" t="s">
        <v>90</v>
      </c>
      <c r="K4" s="16" t="s">
        <v>712</v>
      </c>
      <c r="L4" s="25">
        <v>102750</v>
      </c>
      <c r="M4" s="15" t="s">
        <v>164</v>
      </c>
      <c r="N4" s="16" t="s">
        <v>23</v>
      </c>
    </row>
    <row r="5" spans="1:14" x14ac:dyDescent="0.25">
      <c r="A5" s="16"/>
      <c r="B5" s="16"/>
      <c r="C5" s="16"/>
      <c r="D5" s="16"/>
      <c r="E5" s="107"/>
      <c r="F5" s="23"/>
      <c r="G5" s="23"/>
      <c r="H5" s="24"/>
      <c r="I5" s="16"/>
      <c r="J5" s="16"/>
      <c r="K5" s="16"/>
      <c r="L5" s="25"/>
      <c r="M5" s="15"/>
      <c r="N5" s="16"/>
    </row>
    <row r="6" spans="1:14" x14ac:dyDescent="0.25">
      <c r="A6" s="16"/>
      <c r="B6" s="16"/>
      <c r="C6" s="16"/>
      <c r="D6" s="16"/>
      <c r="E6" s="107"/>
      <c r="F6" s="23"/>
      <c r="G6" s="23"/>
      <c r="H6" s="24"/>
      <c r="I6" s="16"/>
      <c r="J6" s="16"/>
      <c r="K6" s="16"/>
      <c r="L6" s="25"/>
      <c r="M6" s="15"/>
      <c r="N6" s="16"/>
    </row>
    <row r="7" spans="1:14" ht="15.75" x14ac:dyDescent="0.25">
      <c r="A7" s="183" t="s">
        <v>1034</v>
      </c>
      <c r="B7" s="184"/>
      <c r="C7" s="184"/>
      <c r="D7" s="184"/>
      <c r="E7" s="185"/>
      <c r="F7" s="23">
        <f>SUM(F4:F6)</f>
        <v>45000</v>
      </c>
      <c r="G7" s="23">
        <f>SUM(G4:G6)</f>
        <v>45000</v>
      </c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07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07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133</v>
      </c>
      <c r="B10" s="184"/>
      <c r="C10" s="184"/>
      <c r="D10" s="184"/>
      <c r="E10" s="185"/>
      <c r="F10" s="8">
        <f>SUM(F8:F9)</f>
        <v>0</v>
      </c>
      <c r="G10" s="8">
        <f>SUM(G8:G9)</f>
        <v>0</v>
      </c>
      <c r="H10" s="16"/>
      <c r="I10" s="16"/>
      <c r="J10" s="16"/>
      <c r="K10" s="16"/>
      <c r="L10" s="25"/>
      <c r="M10" s="15"/>
      <c r="N10" s="16"/>
    </row>
    <row r="11" spans="1:14" ht="16.5" thickBot="1" x14ac:dyDescent="0.3">
      <c r="A11" s="201" t="s">
        <v>1035</v>
      </c>
      <c r="B11" s="199"/>
      <c r="C11" s="199"/>
      <c r="D11" s="199"/>
      <c r="E11" s="200"/>
      <c r="F11" s="8"/>
      <c r="G11" s="8">
        <f>G7+G10</f>
        <v>45000</v>
      </c>
      <c r="H11" s="24"/>
      <c r="I11" s="16"/>
      <c r="J11" s="16"/>
      <c r="K11" s="16"/>
      <c r="L11" s="14"/>
      <c r="M11" s="15"/>
      <c r="N11" s="16"/>
    </row>
    <row r="12" spans="1:14" ht="15.6" customHeight="1" x14ac:dyDescent="0.25">
      <c r="A12" s="5"/>
      <c r="B12" s="6"/>
      <c r="C12" s="198" t="s">
        <v>11</v>
      </c>
      <c r="D12" s="198"/>
      <c r="E12" s="106"/>
      <c r="F12" s="12"/>
      <c r="G12" s="7">
        <f>G3-G11</f>
        <v>8890239</v>
      </c>
      <c r="H12" s="15"/>
      <c r="I12" s="15"/>
      <c r="J12" s="16"/>
      <c r="K12" s="15"/>
      <c r="L12" s="14"/>
      <c r="M12" s="15"/>
      <c r="N12" s="16"/>
    </row>
    <row r="13" spans="1:14" x14ac:dyDescent="0.25">
      <c r="A13" s="2"/>
      <c r="B13" s="2"/>
      <c r="C13" s="2"/>
      <c r="D13" s="2"/>
      <c r="E13" s="2" t="s">
        <v>12</v>
      </c>
      <c r="F13" s="13"/>
      <c r="G13" s="13"/>
      <c r="H13" s="13"/>
      <c r="I13" s="13"/>
      <c r="J13" s="16" t="s">
        <v>7</v>
      </c>
      <c r="K13" s="13"/>
      <c r="L13" s="27"/>
      <c r="M13" s="27"/>
      <c r="N13" s="2"/>
    </row>
    <row r="14" spans="1:14" x14ac:dyDescent="0.25">
      <c r="A14" s="2" t="s">
        <v>16</v>
      </c>
      <c r="B14" s="2"/>
      <c r="C14" s="2"/>
      <c r="D14" s="2"/>
      <c r="E14" s="2"/>
      <c r="F14" s="13" t="s">
        <v>17</v>
      </c>
      <c r="G14" s="28"/>
      <c r="H14" s="13"/>
      <c r="I14" s="13"/>
      <c r="J14" s="16"/>
      <c r="K14" s="13"/>
      <c r="L14" s="2"/>
      <c r="M14" s="27"/>
      <c r="N14" s="2"/>
    </row>
    <row r="15" spans="1:14" x14ac:dyDescent="0.25">
      <c r="A15" s="2" t="s">
        <v>18</v>
      </c>
      <c r="B15" s="2"/>
      <c r="C15" s="2"/>
      <c r="D15" s="2"/>
      <c r="E15" s="2"/>
      <c r="F15" s="13" t="s">
        <v>18</v>
      </c>
      <c r="G15" s="28"/>
      <c r="H15" s="13"/>
      <c r="I15" s="13" t="s">
        <v>116</v>
      </c>
      <c r="J15" s="15"/>
      <c r="K15" s="13"/>
      <c r="L15" s="2"/>
      <c r="M15" s="27"/>
      <c r="N15" s="2"/>
    </row>
    <row r="16" spans="1:14" x14ac:dyDescent="0.25">
      <c r="A16" s="2" t="s">
        <v>19</v>
      </c>
      <c r="B16" s="2"/>
      <c r="C16" s="2"/>
      <c r="D16" s="2"/>
      <c r="E16" s="2"/>
      <c r="F16" s="13" t="s">
        <v>352</v>
      </c>
      <c r="G16" s="28"/>
      <c r="H16" s="13"/>
      <c r="I16" s="13"/>
      <c r="J16" s="13"/>
      <c r="K16" s="13"/>
      <c r="L16" s="2"/>
      <c r="M16" s="2"/>
      <c r="N16" s="2"/>
    </row>
  </sheetData>
  <mergeCells count="6">
    <mergeCell ref="C12:D12"/>
    <mergeCell ref="A1:J1"/>
    <mergeCell ref="C3:D3"/>
    <mergeCell ref="A7:E7"/>
    <mergeCell ref="A10:E10"/>
    <mergeCell ref="A11:E11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D21" sqref="D21"/>
    </sheetView>
  </sheetViews>
  <sheetFormatPr defaultRowHeight="15" x14ac:dyDescent="0.25"/>
  <cols>
    <col min="1" max="1" width="5.5703125" customWidth="1"/>
    <col min="2" max="2" width="10.140625" customWidth="1"/>
    <col min="3" max="3" width="13" customWidth="1"/>
    <col min="4" max="4" width="10.42578125" customWidth="1"/>
    <col min="5" max="6" width="11.140625" customWidth="1"/>
    <col min="7" max="7" width="13" customWidth="1"/>
    <col min="8" max="8" width="11" customWidth="1"/>
    <col min="9" max="9" width="13.42578125" customWidth="1"/>
    <col min="10" max="10" width="9.85546875" customWidth="1"/>
    <col min="11" max="11" width="13.28515625" customWidth="1"/>
    <col min="12" max="12" width="8.42578125" customWidth="1"/>
    <col min="13" max="13" width="11" customWidth="1"/>
    <col min="14" max="14" width="13.42578125" customWidth="1"/>
  </cols>
  <sheetData>
    <row r="1" spans="1:14" ht="15.75" x14ac:dyDescent="0.25">
      <c r="A1" s="183" t="s">
        <v>1038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10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ht="14.45" customHeight="1" x14ac:dyDescent="0.25">
      <c r="A3" s="19"/>
      <c r="B3" s="20"/>
      <c r="C3" s="186" t="s">
        <v>10</v>
      </c>
      <c r="D3" s="186"/>
      <c r="E3" s="111"/>
      <c r="F3" s="22"/>
      <c r="G3" s="22">
        <v>8890239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591</v>
      </c>
      <c r="C4" s="16" t="s">
        <v>14</v>
      </c>
      <c r="D4" s="16">
        <v>3456376</v>
      </c>
      <c r="E4" s="110" t="s">
        <v>1030</v>
      </c>
      <c r="F4" s="23">
        <v>45000</v>
      </c>
      <c r="G4" s="23">
        <v>45000</v>
      </c>
      <c r="H4" s="24" t="s">
        <v>1020</v>
      </c>
      <c r="I4" s="16" t="s">
        <v>975</v>
      </c>
      <c r="J4" s="16" t="s">
        <v>533</v>
      </c>
      <c r="K4" s="16" t="s">
        <v>534</v>
      </c>
      <c r="L4" s="25">
        <v>102251</v>
      </c>
      <c r="M4" s="15" t="s">
        <v>164</v>
      </c>
      <c r="N4" s="16" t="s">
        <v>23</v>
      </c>
    </row>
    <row r="5" spans="1:14" x14ac:dyDescent="0.25">
      <c r="A5" s="16"/>
      <c r="B5" s="16"/>
      <c r="C5" s="16"/>
      <c r="D5" s="16"/>
      <c r="E5" s="110"/>
      <c r="F5" s="23"/>
      <c r="G5" s="23"/>
      <c r="H5" s="24"/>
      <c r="I5" s="16"/>
      <c r="J5" s="16"/>
      <c r="K5" s="16"/>
      <c r="L5" s="25"/>
      <c r="M5" s="15"/>
      <c r="N5" s="16"/>
    </row>
    <row r="6" spans="1:14" x14ac:dyDescent="0.25">
      <c r="A6" s="16"/>
      <c r="B6" s="16"/>
      <c r="C6" s="16"/>
      <c r="D6" s="16"/>
      <c r="E6" s="110"/>
      <c r="F6" s="23"/>
      <c r="G6" s="23"/>
      <c r="H6" s="24"/>
      <c r="I6" s="16"/>
      <c r="J6" s="16"/>
      <c r="K6" s="16"/>
      <c r="L6" s="25"/>
      <c r="M6" s="15"/>
      <c r="N6" s="16"/>
    </row>
    <row r="7" spans="1:14" ht="15.75" x14ac:dyDescent="0.25">
      <c r="A7" s="183" t="s">
        <v>1034</v>
      </c>
      <c r="B7" s="184"/>
      <c r="C7" s="184"/>
      <c r="D7" s="184"/>
      <c r="E7" s="185"/>
      <c r="F7" s="23">
        <f>SUM(F4:F6)</f>
        <v>45000</v>
      </c>
      <c r="G7" s="23">
        <f>SUM(G4:G6)</f>
        <v>45000</v>
      </c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10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10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133</v>
      </c>
      <c r="B10" s="184"/>
      <c r="C10" s="184"/>
      <c r="D10" s="184"/>
      <c r="E10" s="185"/>
      <c r="F10" s="8">
        <f>SUM(F8:F9)</f>
        <v>0</v>
      </c>
      <c r="G10" s="8">
        <f>SUM(G8:G9)</f>
        <v>0</v>
      </c>
      <c r="H10" s="16"/>
      <c r="I10" s="16"/>
      <c r="J10" s="16"/>
      <c r="K10" s="16"/>
      <c r="L10" s="25"/>
      <c r="M10" s="15"/>
      <c r="N10" s="16"/>
    </row>
    <row r="11" spans="1:14" ht="16.5" thickBot="1" x14ac:dyDescent="0.3">
      <c r="A11" s="201" t="s">
        <v>1035</v>
      </c>
      <c r="B11" s="199"/>
      <c r="C11" s="199"/>
      <c r="D11" s="199"/>
      <c r="E11" s="200"/>
      <c r="F11" s="8"/>
      <c r="G11" s="8">
        <f>G7+G10</f>
        <v>45000</v>
      </c>
      <c r="H11" s="24"/>
      <c r="I11" s="16"/>
      <c r="J11" s="16"/>
      <c r="K11" s="16"/>
      <c r="L11" s="14"/>
      <c r="M11" s="15"/>
      <c r="N11" s="16"/>
    </row>
    <row r="12" spans="1:14" ht="15.6" customHeight="1" x14ac:dyDescent="0.25">
      <c r="A12" s="5"/>
      <c r="B12" s="6"/>
      <c r="C12" s="198" t="s">
        <v>11</v>
      </c>
      <c r="D12" s="198"/>
      <c r="E12" s="109"/>
      <c r="F12" s="12"/>
      <c r="G12" s="7">
        <f>G3-G11</f>
        <v>8845239</v>
      </c>
      <c r="H12" s="15"/>
      <c r="I12" s="15"/>
      <c r="J12" s="16"/>
      <c r="K12" s="15"/>
      <c r="L12" s="14"/>
      <c r="M12" s="15"/>
      <c r="N12" s="16"/>
    </row>
    <row r="13" spans="1:14" x14ac:dyDescent="0.25">
      <c r="A13" s="2"/>
      <c r="B13" s="2"/>
      <c r="C13" s="2"/>
      <c r="D13" s="2"/>
      <c r="E13" s="2" t="s">
        <v>12</v>
      </c>
      <c r="F13" s="13"/>
      <c r="G13" s="13"/>
      <c r="H13" s="13"/>
      <c r="I13" s="13"/>
      <c r="J13" s="16" t="s">
        <v>7</v>
      </c>
      <c r="K13" s="13"/>
      <c r="L13" s="27"/>
      <c r="M13" s="27"/>
      <c r="N13" s="2"/>
    </row>
    <row r="14" spans="1:14" x14ac:dyDescent="0.25">
      <c r="A14" s="2" t="s">
        <v>16</v>
      </c>
      <c r="B14" s="2"/>
      <c r="C14" s="2"/>
      <c r="D14" s="2"/>
      <c r="E14" s="2"/>
      <c r="F14" s="13" t="s">
        <v>17</v>
      </c>
      <c r="G14" s="28"/>
      <c r="H14" s="13"/>
      <c r="I14" s="13"/>
      <c r="J14" s="16"/>
      <c r="K14" s="13"/>
      <c r="L14" s="2"/>
      <c r="M14" s="27"/>
      <c r="N14" s="2"/>
    </row>
    <row r="15" spans="1:14" x14ac:dyDescent="0.25">
      <c r="A15" s="2" t="s">
        <v>18</v>
      </c>
      <c r="B15" s="2"/>
      <c r="C15" s="2"/>
      <c r="D15" s="2"/>
      <c r="E15" s="2"/>
      <c r="F15" s="13" t="s">
        <v>18</v>
      </c>
      <c r="G15" s="28"/>
      <c r="H15" s="13"/>
      <c r="I15" s="13" t="s">
        <v>116</v>
      </c>
      <c r="J15" s="15"/>
      <c r="K15" s="13"/>
      <c r="L15" s="2"/>
      <c r="M15" s="27"/>
      <c r="N15" s="2"/>
    </row>
    <row r="16" spans="1:14" x14ac:dyDescent="0.25">
      <c r="A16" s="2" t="s">
        <v>19</v>
      </c>
      <c r="B16" s="2"/>
      <c r="C16" s="2"/>
      <c r="D16" s="2"/>
      <c r="E16" s="2"/>
      <c r="F16" s="13" t="s">
        <v>352</v>
      </c>
      <c r="G16" s="28"/>
      <c r="H16" s="13"/>
      <c r="I16" s="13"/>
      <c r="J16" s="13"/>
      <c r="K16" s="13"/>
      <c r="L16" s="2"/>
      <c r="M16" s="2"/>
      <c r="N16" s="2"/>
    </row>
  </sheetData>
  <mergeCells count="6">
    <mergeCell ref="C12:D12"/>
    <mergeCell ref="A1:J1"/>
    <mergeCell ref="C3:D3"/>
    <mergeCell ref="A7:E7"/>
    <mergeCell ref="A10:E10"/>
    <mergeCell ref="A11:E11"/>
  </mergeCells>
  <pageMargins left="0.7" right="0.7" top="0.75" bottom="0.75" header="0.3" footer="0.3"/>
  <pageSetup scale="78" orientation="landscape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Normal="85" workbookViewId="0">
      <selection activeCell="K4" sqref="K4"/>
    </sheetView>
  </sheetViews>
  <sheetFormatPr defaultRowHeight="15" x14ac:dyDescent="0.25"/>
  <cols>
    <col min="1" max="1" width="5.5703125" customWidth="1"/>
    <col min="2" max="2" width="12.28515625" customWidth="1"/>
    <col min="3" max="3" width="13.5703125" customWidth="1"/>
    <col min="4" max="4" width="10.5703125" customWidth="1"/>
    <col min="5" max="5" width="12.42578125" customWidth="1"/>
    <col min="6" max="6" width="11.42578125" customWidth="1"/>
    <col min="7" max="7" width="10.7109375" customWidth="1"/>
    <col min="8" max="8" width="10.140625" customWidth="1"/>
    <col min="9" max="9" width="13.85546875" customWidth="1"/>
    <col min="10" max="10" width="10.42578125" customWidth="1"/>
    <col min="11" max="11" width="14.140625" customWidth="1"/>
    <col min="12" max="12" width="9.5703125" customWidth="1"/>
    <col min="13" max="13" width="15.7109375" customWidth="1"/>
    <col min="14" max="14" width="15.140625" customWidth="1"/>
  </cols>
  <sheetData>
    <row r="1" spans="1:14" ht="15.75" x14ac:dyDescent="0.25">
      <c r="A1" s="183" t="s">
        <v>1039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1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14"/>
      <c r="F3" s="22"/>
      <c r="G3" s="22">
        <v>8845239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1025</v>
      </c>
      <c r="C4" s="16" t="s">
        <v>14</v>
      </c>
      <c r="D4" s="16">
        <v>3457080</v>
      </c>
      <c r="E4" s="113" t="s">
        <v>231</v>
      </c>
      <c r="F4" s="23">
        <v>40000</v>
      </c>
      <c r="G4" s="23">
        <v>40000</v>
      </c>
      <c r="H4" s="24" t="s">
        <v>233</v>
      </c>
      <c r="I4" s="16" t="s">
        <v>236</v>
      </c>
      <c r="J4" s="16" t="s">
        <v>149</v>
      </c>
      <c r="K4" s="16" t="s">
        <v>1049</v>
      </c>
      <c r="L4" s="25">
        <v>102252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1025</v>
      </c>
      <c r="C5" s="16" t="s">
        <v>14</v>
      </c>
      <c r="D5" s="16">
        <v>3457081</v>
      </c>
      <c r="E5" s="113" t="s">
        <v>280</v>
      </c>
      <c r="F5" s="23">
        <v>40000</v>
      </c>
      <c r="G5" s="23">
        <v>40000</v>
      </c>
      <c r="H5" s="24" t="s">
        <v>281</v>
      </c>
      <c r="I5" s="16" t="s">
        <v>282</v>
      </c>
      <c r="J5" s="16" t="s">
        <v>149</v>
      </c>
      <c r="K5" s="16" t="s">
        <v>1049</v>
      </c>
      <c r="L5" s="25">
        <v>102253</v>
      </c>
      <c r="M5" s="15" t="s">
        <v>164</v>
      </c>
      <c r="N5" s="16" t="s">
        <v>23</v>
      </c>
    </row>
    <row r="6" spans="1:14" x14ac:dyDescent="0.25">
      <c r="A6" s="16">
        <f t="shared" ref="A6:A8" si="0">A5+1</f>
        <v>3</v>
      </c>
      <c r="B6" s="16" t="s">
        <v>187</v>
      </c>
      <c r="C6" s="16" t="s">
        <v>14</v>
      </c>
      <c r="D6" s="16">
        <v>3457098</v>
      </c>
      <c r="E6" s="113" t="s">
        <v>1040</v>
      </c>
      <c r="F6" s="23">
        <v>50000</v>
      </c>
      <c r="G6" s="23">
        <v>50000</v>
      </c>
      <c r="H6" s="24" t="s">
        <v>408</v>
      </c>
      <c r="I6" s="16" t="s">
        <v>1041</v>
      </c>
      <c r="J6" s="16" t="s">
        <v>90</v>
      </c>
      <c r="K6" s="16" t="s">
        <v>712</v>
      </c>
      <c r="L6" s="25">
        <v>102256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187</v>
      </c>
      <c r="C7" s="16" t="s">
        <v>14</v>
      </c>
      <c r="D7" s="16">
        <v>3457110</v>
      </c>
      <c r="E7" s="113" t="s">
        <v>1042</v>
      </c>
      <c r="F7" s="23">
        <v>50000</v>
      </c>
      <c r="G7" s="23">
        <v>50000</v>
      </c>
      <c r="H7" s="24" t="s">
        <v>1043</v>
      </c>
      <c r="I7" s="16" t="s">
        <v>1044</v>
      </c>
      <c r="J7" s="16" t="s">
        <v>90</v>
      </c>
      <c r="K7" s="16" t="s">
        <v>712</v>
      </c>
      <c r="L7" s="25">
        <v>102255</v>
      </c>
      <c r="M7" s="15" t="s">
        <v>164</v>
      </c>
      <c r="N7" s="16" t="s">
        <v>23</v>
      </c>
    </row>
    <row r="8" spans="1:14" ht="30" x14ac:dyDescent="0.25">
      <c r="A8" s="16">
        <f t="shared" si="0"/>
        <v>5</v>
      </c>
      <c r="B8" s="16" t="s">
        <v>187</v>
      </c>
      <c r="C8" s="16" t="s">
        <v>14</v>
      </c>
      <c r="D8" s="16">
        <v>3457111</v>
      </c>
      <c r="E8" s="113" t="s">
        <v>1045</v>
      </c>
      <c r="F8" s="23">
        <v>50000</v>
      </c>
      <c r="G8" s="23">
        <v>50000</v>
      </c>
      <c r="H8" s="24" t="s">
        <v>1046</v>
      </c>
      <c r="I8" s="16" t="s">
        <v>1047</v>
      </c>
      <c r="J8" s="16" t="s">
        <v>90</v>
      </c>
      <c r="K8" s="16" t="s">
        <v>712</v>
      </c>
      <c r="L8" s="25">
        <v>102254</v>
      </c>
      <c r="M8" s="15" t="s">
        <v>892</v>
      </c>
      <c r="N8" s="16" t="s">
        <v>85</v>
      </c>
    </row>
    <row r="9" spans="1:14" x14ac:dyDescent="0.25">
      <c r="A9" s="16"/>
      <c r="B9" s="16"/>
      <c r="C9" s="16"/>
      <c r="D9" s="16"/>
      <c r="E9" s="113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13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230000</v>
      </c>
      <c r="G11" s="23">
        <f>SUM(G4:G10)</f>
        <v>230000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13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13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230000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12"/>
      <c r="F16" s="12"/>
      <c r="G16" s="7">
        <f>G3-G15</f>
        <v>8615239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3" zoomScaleNormal="175" workbookViewId="0">
      <selection activeCell="K4" sqref="K4"/>
    </sheetView>
  </sheetViews>
  <sheetFormatPr defaultRowHeight="15" x14ac:dyDescent="0.25"/>
  <cols>
    <col min="1" max="1" width="5.5703125" customWidth="1"/>
    <col min="2" max="2" width="11.5703125" customWidth="1"/>
    <col min="3" max="3" width="13.5703125" customWidth="1"/>
    <col min="4" max="4" width="10.42578125" customWidth="1"/>
    <col min="5" max="5" width="11.42578125" customWidth="1"/>
    <col min="7" max="7" width="11.5703125" customWidth="1"/>
    <col min="8" max="8" width="10.28515625" customWidth="1"/>
    <col min="9" max="9" width="13.7109375" customWidth="1"/>
    <col min="11" max="11" width="13.7109375" customWidth="1"/>
    <col min="12" max="12" width="9" customWidth="1"/>
    <col min="13" max="13" width="10.85546875" customWidth="1"/>
    <col min="14" max="14" width="14.140625" customWidth="1"/>
  </cols>
  <sheetData>
    <row r="1" spans="1:14" ht="15.75" x14ac:dyDescent="0.25">
      <c r="A1" s="183" t="s">
        <v>1048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1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17"/>
      <c r="F3" s="22"/>
      <c r="G3" s="22">
        <v>8615239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3457101</v>
      </c>
      <c r="E4" s="120" t="s">
        <v>1051</v>
      </c>
      <c r="F4" s="23">
        <v>50000</v>
      </c>
      <c r="G4" s="23">
        <v>50000</v>
      </c>
      <c r="H4" s="24" t="s">
        <v>1053</v>
      </c>
      <c r="I4" s="16" t="s">
        <v>1054</v>
      </c>
      <c r="J4" s="16" t="s">
        <v>90</v>
      </c>
      <c r="K4" s="16" t="s">
        <v>712</v>
      </c>
      <c r="L4" s="25">
        <v>102258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187</v>
      </c>
      <c r="C5" s="16" t="s">
        <v>14</v>
      </c>
      <c r="D5" s="16">
        <v>3457114</v>
      </c>
      <c r="E5" s="120" t="s">
        <v>1052</v>
      </c>
      <c r="F5" s="23">
        <v>50000</v>
      </c>
      <c r="G5" s="23">
        <v>50000</v>
      </c>
      <c r="H5" s="24" t="s">
        <v>560</v>
      </c>
      <c r="I5" s="16" t="s">
        <v>356</v>
      </c>
      <c r="J5" s="16" t="s">
        <v>90</v>
      </c>
      <c r="K5" s="16" t="s">
        <v>712</v>
      </c>
      <c r="L5" s="25">
        <v>102257</v>
      </c>
      <c r="M5" s="15" t="s">
        <v>164</v>
      </c>
      <c r="N5" s="16" t="s">
        <v>23</v>
      </c>
    </row>
    <row r="6" spans="1:14" x14ac:dyDescent="0.25">
      <c r="A6" s="16">
        <f>A5+1</f>
        <v>3</v>
      </c>
      <c r="B6" s="16" t="s">
        <v>230</v>
      </c>
      <c r="C6" s="16" t="s">
        <v>14</v>
      </c>
      <c r="D6" s="16">
        <v>3457088</v>
      </c>
      <c r="E6" s="120" t="s">
        <v>283</v>
      </c>
      <c r="F6" s="23">
        <v>40000</v>
      </c>
      <c r="G6" s="23">
        <v>40000</v>
      </c>
      <c r="H6" s="24" t="s">
        <v>77</v>
      </c>
      <c r="I6" s="16" t="s">
        <v>284</v>
      </c>
      <c r="J6" s="16" t="s">
        <v>54</v>
      </c>
      <c r="K6" s="16" t="s">
        <v>55</v>
      </c>
      <c r="L6" s="25">
        <v>102259</v>
      </c>
      <c r="M6" s="15" t="s">
        <v>164</v>
      </c>
      <c r="N6" s="16" t="s">
        <v>23</v>
      </c>
    </row>
    <row r="7" spans="1:14" x14ac:dyDescent="0.25">
      <c r="A7" s="16"/>
      <c r="B7" s="16"/>
      <c r="C7" s="16"/>
      <c r="D7" s="16"/>
      <c r="E7" s="116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16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16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616</v>
      </c>
      <c r="B10" s="184"/>
      <c r="C10" s="184"/>
      <c r="D10" s="184"/>
      <c r="E10" s="185"/>
      <c r="F10" s="23">
        <f>SUM(F4:F9)</f>
        <v>140000</v>
      </c>
      <c r="G10" s="23">
        <f>SUM(G4:G9)</f>
        <v>140000</v>
      </c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18"/>
      <c r="B11" s="119"/>
      <c r="C11" s="119"/>
      <c r="D11" s="119"/>
      <c r="E11" s="119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16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SUM(F12:F12)</f>
        <v>0</v>
      </c>
      <c r="G13" s="8">
        <f>SUM(G12:G12)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716</v>
      </c>
      <c r="B14" s="188"/>
      <c r="C14" s="188"/>
      <c r="D14" s="188"/>
      <c r="E14" s="188"/>
      <c r="F14" s="8"/>
      <c r="G14" s="8">
        <f>G10+G13</f>
        <v>140000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115"/>
      <c r="F15" s="12"/>
      <c r="G15" s="7">
        <f>G3-G14</f>
        <v>8475239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79" orientation="landscape" horizontalDpi="4294967293" verticalDpi="4294967293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6" zoomScaleNormal="175" workbookViewId="0">
      <selection activeCell="K5" sqref="K5"/>
    </sheetView>
  </sheetViews>
  <sheetFormatPr defaultRowHeight="15" x14ac:dyDescent="0.25"/>
  <cols>
    <col min="1" max="1" width="5.5703125" customWidth="1"/>
    <col min="2" max="2" width="13.140625" customWidth="1"/>
    <col min="3" max="3" width="13.5703125" customWidth="1"/>
    <col min="4" max="4" width="10.28515625" customWidth="1"/>
    <col min="5" max="5" width="12.140625" customWidth="1"/>
    <col min="6" max="6" width="9.85546875" customWidth="1"/>
    <col min="7" max="7" width="13.140625" customWidth="1"/>
    <col min="8" max="8" width="11.5703125" customWidth="1"/>
    <col min="9" max="9" width="14.5703125" customWidth="1"/>
    <col min="11" max="11" width="14.28515625" customWidth="1"/>
    <col min="12" max="12" width="9.7109375" customWidth="1"/>
    <col min="13" max="13" width="11.42578125" customWidth="1"/>
    <col min="14" max="14" width="13.7109375" customWidth="1"/>
  </cols>
  <sheetData>
    <row r="1" spans="1:14" ht="15.75" x14ac:dyDescent="0.25">
      <c r="A1" s="183" t="s">
        <v>1050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4"/>
      <c r="F3" s="22"/>
      <c r="G3" s="22">
        <v>8475239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3457087</v>
      </c>
      <c r="E4" s="123" t="s">
        <v>60</v>
      </c>
      <c r="F4" s="23">
        <v>40000</v>
      </c>
      <c r="G4" s="23">
        <v>40000</v>
      </c>
      <c r="H4" s="24" t="s">
        <v>61</v>
      </c>
      <c r="I4" s="16" t="s">
        <v>440</v>
      </c>
      <c r="J4" s="16" t="s">
        <v>54</v>
      </c>
      <c r="K4" s="16" t="s">
        <v>55</v>
      </c>
      <c r="L4" s="25">
        <v>102262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3457090</v>
      </c>
      <c r="E5" s="123" t="s">
        <v>1057</v>
      </c>
      <c r="F5" s="23">
        <v>40000</v>
      </c>
      <c r="G5" s="23">
        <v>40000</v>
      </c>
      <c r="H5" s="24" t="s">
        <v>302</v>
      </c>
      <c r="I5" s="16" t="s">
        <v>303</v>
      </c>
      <c r="J5" s="16" t="s">
        <v>54</v>
      </c>
      <c r="K5" s="16" t="s">
        <v>55</v>
      </c>
      <c r="L5" s="25">
        <v>102260</v>
      </c>
      <c r="M5" s="15" t="s">
        <v>164</v>
      </c>
      <c r="N5" s="16" t="s">
        <v>23</v>
      </c>
    </row>
    <row r="6" spans="1:14" x14ac:dyDescent="0.25">
      <c r="A6" s="16">
        <f t="shared" ref="A6:A12" si="0">A5+1</f>
        <v>3</v>
      </c>
      <c r="B6" s="16" t="s">
        <v>230</v>
      </c>
      <c r="C6" s="16" t="s">
        <v>14</v>
      </c>
      <c r="D6" s="16">
        <v>3457085</v>
      </c>
      <c r="E6" s="123" t="s">
        <v>62</v>
      </c>
      <c r="F6" s="23">
        <v>40000</v>
      </c>
      <c r="G6" s="23">
        <v>40000</v>
      </c>
      <c r="H6" s="24" t="s">
        <v>63</v>
      </c>
      <c r="I6" s="16" t="s">
        <v>295</v>
      </c>
      <c r="J6" s="16" t="s">
        <v>54</v>
      </c>
      <c r="K6" s="16" t="s">
        <v>55</v>
      </c>
      <c r="L6" s="25">
        <v>102261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3457086</v>
      </c>
      <c r="E7" s="123" t="s">
        <v>298</v>
      </c>
      <c r="F7" s="23">
        <v>40000</v>
      </c>
      <c r="G7" s="23">
        <v>40000</v>
      </c>
      <c r="H7" s="24" t="s">
        <v>208</v>
      </c>
      <c r="I7" s="16" t="s">
        <v>442</v>
      </c>
      <c r="J7" s="16" t="s">
        <v>54</v>
      </c>
      <c r="K7" s="16" t="s">
        <v>55</v>
      </c>
      <c r="L7" s="25">
        <v>102263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3457089</v>
      </c>
      <c r="E8" s="123" t="s">
        <v>293</v>
      </c>
      <c r="F8" s="23">
        <v>40000</v>
      </c>
      <c r="G8" s="23">
        <v>40000</v>
      </c>
      <c r="H8" s="24" t="s">
        <v>507</v>
      </c>
      <c r="I8" s="16" t="s">
        <v>294</v>
      </c>
      <c r="J8" s="16" t="s">
        <v>54</v>
      </c>
      <c r="K8" s="16" t="s">
        <v>55</v>
      </c>
      <c r="L8" s="25">
        <v>102264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386</v>
      </c>
      <c r="C9" s="16" t="s">
        <v>14</v>
      </c>
      <c r="D9" s="16">
        <v>3457097</v>
      </c>
      <c r="E9" s="123" t="s">
        <v>276</v>
      </c>
      <c r="F9" s="23">
        <v>33000</v>
      </c>
      <c r="G9" s="23">
        <v>33000</v>
      </c>
      <c r="H9" s="24" t="s">
        <v>277</v>
      </c>
      <c r="I9" s="16" t="s">
        <v>278</v>
      </c>
      <c r="J9" s="16" t="s">
        <v>120</v>
      </c>
      <c r="K9" s="16" t="s">
        <v>86</v>
      </c>
      <c r="L9" s="25">
        <v>102265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83</v>
      </c>
      <c r="C10" s="16" t="s">
        <v>14</v>
      </c>
      <c r="D10" s="16">
        <v>3457122</v>
      </c>
      <c r="E10" s="123" t="s">
        <v>1058</v>
      </c>
      <c r="F10" s="23">
        <v>50000</v>
      </c>
      <c r="G10" s="23">
        <v>50000</v>
      </c>
      <c r="H10" s="24" t="s">
        <v>1061</v>
      </c>
      <c r="I10" s="16" t="s">
        <v>581</v>
      </c>
      <c r="J10" s="16" t="s">
        <v>90</v>
      </c>
      <c r="K10" s="16" t="s">
        <v>712</v>
      </c>
      <c r="L10" s="25">
        <v>102266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45</v>
      </c>
      <c r="C11" s="16" t="s">
        <v>14</v>
      </c>
      <c r="D11" s="16">
        <v>3457128</v>
      </c>
      <c r="E11" s="123" t="s">
        <v>1059</v>
      </c>
      <c r="F11" s="23">
        <v>45000</v>
      </c>
      <c r="G11" s="23">
        <v>45000</v>
      </c>
      <c r="H11" s="24" t="s">
        <v>1062</v>
      </c>
      <c r="I11" s="16" t="s">
        <v>1063</v>
      </c>
      <c r="J11" s="16" t="s">
        <v>90</v>
      </c>
      <c r="K11" s="16" t="s">
        <v>712</v>
      </c>
      <c r="L11" s="25">
        <v>102268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1055</v>
      </c>
      <c r="C12" s="16" t="s">
        <v>14</v>
      </c>
      <c r="D12" s="16">
        <v>3457122</v>
      </c>
      <c r="E12" s="123" t="s">
        <v>1060</v>
      </c>
      <c r="F12" s="23">
        <v>40000</v>
      </c>
      <c r="G12" s="23">
        <v>40000</v>
      </c>
      <c r="H12" s="24" t="s">
        <v>1064</v>
      </c>
      <c r="I12" s="16" t="s">
        <v>1065</v>
      </c>
      <c r="J12" s="16" t="s">
        <v>140</v>
      </c>
      <c r="K12" s="16" t="s">
        <v>1056</v>
      </c>
      <c r="L12" s="25">
        <v>102267</v>
      </c>
      <c r="M12" s="15" t="s">
        <v>486</v>
      </c>
      <c r="N12" s="16" t="s">
        <v>138</v>
      </c>
    </row>
    <row r="13" spans="1:14" x14ac:dyDescent="0.25">
      <c r="A13" s="16"/>
      <c r="B13" s="16"/>
      <c r="C13" s="16"/>
      <c r="D13" s="16"/>
      <c r="E13" s="123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123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620</v>
      </c>
      <c r="B15" s="184"/>
      <c r="C15" s="184"/>
      <c r="D15" s="184"/>
      <c r="E15" s="185"/>
      <c r="F15" s="23">
        <f>SUM(F4:F14)</f>
        <v>368000</v>
      </c>
      <c r="G15" s="23">
        <f>SUM(G4:G14)</f>
        <v>368000</v>
      </c>
      <c r="H15" s="24"/>
      <c r="I15" s="16"/>
      <c r="J15" s="16"/>
      <c r="K15" s="16"/>
      <c r="L15" s="25"/>
      <c r="M15" s="15"/>
      <c r="N15" s="16"/>
    </row>
    <row r="16" spans="1:14" ht="15.75" x14ac:dyDescent="0.25">
      <c r="A16" s="121"/>
      <c r="B16" s="122"/>
      <c r="C16" s="122"/>
      <c r="D16" s="122"/>
      <c r="E16" s="122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123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133</v>
      </c>
      <c r="B18" s="184"/>
      <c r="C18" s="184"/>
      <c r="D18" s="184"/>
      <c r="E18" s="185"/>
      <c r="F18" s="8">
        <f>SUM(F17:F17)</f>
        <v>0</v>
      </c>
      <c r="G18" s="8">
        <f>SUM(G17:G17)</f>
        <v>0</v>
      </c>
      <c r="H18" s="16"/>
      <c r="I18" s="16"/>
      <c r="J18" s="16"/>
      <c r="K18" s="16"/>
      <c r="L18" s="25"/>
      <c r="M18" s="15"/>
      <c r="N18" s="16"/>
    </row>
    <row r="19" spans="1:14" ht="16.5" thickBot="1" x14ac:dyDescent="0.3">
      <c r="A19" s="187" t="s">
        <v>619</v>
      </c>
      <c r="B19" s="188"/>
      <c r="C19" s="188"/>
      <c r="D19" s="188"/>
      <c r="E19" s="188"/>
      <c r="F19" s="8"/>
      <c r="G19" s="8">
        <f>G15+G18</f>
        <v>368000</v>
      </c>
      <c r="H19" s="24"/>
      <c r="I19" s="16"/>
      <c r="J19" s="16"/>
      <c r="K19" s="16"/>
      <c r="L19" s="14"/>
      <c r="M19" s="15"/>
      <c r="N19" s="16"/>
    </row>
    <row r="20" spans="1:14" ht="15.75" x14ac:dyDescent="0.25">
      <c r="A20" s="5"/>
      <c r="B20" s="6"/>
      <c r="C20" s="182" t="s">
        <v>11</v>
      </c>
      <c r="D20" s="182"/>
      <c r="E20" s="122"/>
      <c r="F20" s="12"/>
      <c r="G20" s="7">
        <f>G3-G19</f>
        <v>8107239</v>
      </c>
      <c r="H20" s="15"/>
      <c r="I20" s="15"/>
      <c r="J20" s="16"/>
      <c r="K20" s="15"/>
      <c r="L20" s="14"/>
      <c r="M20" s="15"/>
      <c r="N20" s="16"/>
    </row>
    <row r="21" spans="1:14" x14ac:dyDescent="0.25">
      <c r="A21" s="2"/>
      <c r="B21" s="2"/>
      <c r="C21" s="2"/>
      <c r="D21" s="2"/>
      <c r="E21" s="2" t="s">
        <v>12</v>
      </c>
      <c r="F21" s="13"/>
      <c r="G21" s="13"/>
      <c r="H21" s="13"/>
      <c r="I21" s="13"/>
      <c r="J21" s="16" t="s">
        <v>7</v>
      </c>
      <c r="K21" s="13"/>
      <c r="L21" s="27"/>
      <c r="M21" s="27"/>
      <c r="N21" s="2"/>
    </row>
    <row r="22" spans="1:14" x14ac:dyDescent="0.25">
      <c r="A22" s="2" t="s">
        <v>16</v>
      </c>
      <c r="B22" s="2"/>
      <c r="C22" s="2"/>
      <c r="D22" s="2"/>
      <c r="E22" s="2"/>
      <c r="F22" s="13" t="s">
        <v>17</v>
      </c>
      <c r="G22" s="28"/>
      <c r="H22" s="13"/>
      <c r="I22" s="13"/>
      <c r="J22" s="16"/>
      <c r="K22" s="13"/>
      <c r="L22" s="2"/>
      <c r="M22" s="27"/>
      <c r="N22" s="2"/>
    </row>
    <row r="23" spans="1:14" x14ac:dyDescent="0.25">
      <c r="A23" s="2" t="s">
        <v>18</v>
      </c>
      <c r="B23" s="2"/>
      <c r="C23" s="2"/>
      <c r="D23" s="2"/>
      <c r="E23" s="2"/>
      <c r="F23" s="13" t="s">
        <v>18</v>
      </c>
      <c r="G23" s="28"/>
      <c r="H23" s="13"/>
      <c r="I23" s="13" t="s">
        <v>116</v>
      </c>
      <c r="J23" s="15"/>
      <c r="K23" s="13"/>
      <c r="L23" s="2"/>
      <c r="M23" s="27"/>
      <c r="N23" s="2"/>
    </row>
    <row r="24" spans="1:14" x14ac:dyDescent="0.25">
      <c r="A24" s="2" t="s">
        <v>19</v>
      </c>
      <c r="B24" s="2"/>
      <c r="C24" s="2"/>
      <c r="D24" s="2"/>
      <c r="E24" s="2"/>
      <c r="F24" s="13" t="s">
        <v>352</v>
      </c>
      <c r="G24" s="28"/>
      <c r="H24" s="13"/>
      <c r="I24" s="13"/>
      <c r="J24" s="13"/>
      <c r="K24" s="13"/>
      <c r="L24" s="2"/>
      <c r="M24" s="2"/>
      <c r="N24" s="2"/>
    </row>
  </sheetData>
  <mergeCells count="6">
    <mergeCell ref="A15:E15"/>
    <mergeCell ref="A18:E18"/>
    <mergeCell ref="A19:E19"/>
    <mergeCell ref="C20:D20"/>
    <mergeCell ref="A1:J1"/>
    <mergeCell ref="C3:D3"/>
  </mergeCells>
  <pageMargins left="0.7" right="0.7" top="0.75" bottom="0.75" header="0.3" footer="0.3"/>
  <pageSetup scale="75" orientation="landscape" horizontalDpi="4294967293" verticalDpi="4294967293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="92" zoomScaleNormal="130" workbookViewId="0">
      <selection activeCell="K10" sqref="K10"/>
    </sheetView>
  </sheetViews>
  <sheetFormatPr defaultRowHeight="15" x14ac:dyDescent="0.25"/>
  <cols>
    <col min="1" max="1" width="5.5703125" customWidth="1"/>
    <col min="2" max="2" width="11.42578125" customWidth="1"/>
    <col min="3" max="3" width="13" customWidth="1"/>
    <col min="4" max="4" width="11.5703125" customWidth="1"/>
    <col min="5" max="5" width="11.85546875" customWidth="1"/>
    <col min="7" max="7" width="12.140625" customWidth="1"/>
    <col min="8" max="8" width="10.5703125" customWidth="1"/>
    <col min="9" max="9" width="13.85546875" customWidth="1"/>
    <col min="10" max="10" width="10.28515625" customWidth="1"/>
    <col min="11" max="11" width="13.85546875" customWidth="1"/>
    <col min="12" max="12" width="10.5703125" customWidth="1"/>
    <col min="13" max="13" width="13.140625" customWidth="1"/>
    <col min="14" max="14" width="15.5703125" customWidth="1"/>
  </cols>
  <sheetData>
    <row r="1" spans="1:14" ht="15.75" x14ac:dyDescent="0.25">
      <c r="A1" s="183" t="s">
        <v>1075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4"/>
      <c r="F3" s="22"/>
      <c r="G3" s="22">
        <v>8107239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3457109</v>
      </c>
      <c r="E4" s="123" t="s">
        <v>1066</v>
      </c>
      <c r="F4" s="23">
        <v>50000</v>
      </c>
      <c r="G4" s="23">
        <v>50000</v>
      </c>
      <c r="H4" s="24" t="s">
        <v>1067</v>
      </c>
      <c r="I4" s="16" t="s">
        <v>1068</v>
      </c>
      <c r="J4" s="16" t="s">
        <v>90</v>
      </c>
      <c r="K4" s="16" t="s">
        <v>712</v>
      </c>
      <c r="L4" s="26">
        <v>102276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1069</v>
      </c>
      <c r="C5" s="16" t="s">
        <v>14</v>
      </c>
      <c r="D5" s="16">
        <v>3457077</v>
      </c>
      <c r="E5" s="123" t="s">
        <v>1070</v>
      </c>
      <c r="F5" s="23">
        <v>45000</v>
      </c>
      <c r="G5" s="23">
        <v>45000</v>
      </c>
      <c r="H5" s="24" t="s">
        <v>141</v>
      </c>
      <c r="I5" s="16" t="s">
        <v>1056</v>
      </c>
      <c r="J5" s="16" t="s">
        <v>140</v>
      </c>
      <c r="K5" s="16" t="s">
        <v>1056</v>
      </c>
      <c r="L5" s="25">
        <v>102275</v>
      </c>
      <c r="M5" s="15" t="s">
        <v>486</v>
      </c>
      <c r="N5" s="16" t="s">
        <v>138</v>
      </c>
    </row>
    <row r="6" spans="1:14" x14ac:dyDescent="0.25">
      <c r="A6" s="16">
        <f t="shared" ref="A6:A11" si="0">A5+1</f>
        <v>3</v>
      </c>
      <c r="B6" s="16" t="s">
        <v>1069</v>
      </c>
      <c r="C6" s="16" t="s">
        <v>14</v>
      </c>
      <c r="D6" s="16">
        <v>3457072</v>
      </c>
      <c r="E6" s="123" t="s">
        <v>1071</v>
      </c>
      <c r="F6" s="23">
        <v>60000</v>
      </c>
      <c r="G6" s="23">
        <v>60000</v>
      </c>
      <c r="H6" s="24" t="s">
        <v>1073</v>
      </c>
      <c r="I6" s="16" t="s">
        <v>1072</v>
      </c>
      <c r="J6" s="16" t="s">
        <v>140</v>
      </c>
      <c r="K6" s="16" t="s">
        <v>1056</v>
      </c>
      <c r="L6" s="25">
        <v>102270</v>
      </c>
      <c r="M6" s="15" t="s">
        <v>486</v>
      </c>
      <c r="N6" s="16" t="s">
        <v>138</v>
      </c>
    </row>
    <row r="7" spans="1:14" x14ac:dyDescent="0.25">
      <c r="A7" s="16">
        <f t="shared" si="0"/>
        <v>4</v>
      </c>
      <c r="B7" s="16" t="s">
        <v>591</v>
      </c>
      <c r="C7" s="16" t="s">
        <v>14</v>
      </c>
      <c r="D7" s="16">
        <v>3457148</v>
      </c>
      <c r="E7" s="123" t="s">
        <v>906</v>
      </c>
      <c r="F7" s="23">
        <v>60000</v>
      </c>
      <c r="G7" s="23">
        <v>60000</v>
      </c>
      <c r="H7" s="24" t="s">
        <v>77</v>
      </c>
      <c r="I7" s="16" t="s">
        <v>1074</v>
      </c>
      <c r="J7" s="16" t="s">
        <v>533</v>
      </c>
      <c r="K7" s="16" t="s">
        <v>671</v>
      </c>
      <c r="L7" s="25">
        <v>102274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591</v>
      </c>
      <c r="C8" s="16" t="s">
        <v>14</v>
      </c>
      <c r="D8" s="16">
        <v>3457147</v>
      </c>
      <c r="E8" s="123" t="s">
        <v>674</v>
      </c>
      <c r="F8" s="23">
        <v>60000</v>
      </c>
      <c r="G8" s="23">
        <v>60000</v>
      </c>
      <c r="H8" s="24" t="s">
        <v>675</v>
      </c>
      <c r="I8" s="16" t="s">
        <v>676</v>
      </c>
      <c r="J8" s="16" t="s">
        <v>533</v>
      </c>
      <c r="K8" s="16" t="s">
        <v>671</v>
      </c>
      <c r="L8" s="25">
        <v>102269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1025</v>
      </c>
      <c r="C9" s="16" t="s">
        <v>14</v>
      </c>
      <c r="D9" s="16">
        <v>3457078</v>
      </c>
      <c r="E9" s="123" t="s">
        <v>296</v>
      </c>
      <c r="F9" s="23">
        <v>40000</v>
      </c>
      <c r="G9" s="23">
        <v>40000</v>
      </c>
      <c r="H9" s="24" t="s">
        <v>171</v>
      </c>
      <c r="I9" s="16" t="s">
        <v>323</v>
      </c>
      <c r="J9" s="16" t="s">
        <v>149</v>
      </c>
      <c r="K9" s="16" t="s">
        <v>1049</v>
      </c>
      <c r="L9" s="25">
        <v>102271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386</v>
      </c>
      <c r="C10" s="16" t="s">
        <v>14</v>
      </c>
      <c r="D10" s="16">
        <v>3457095</v>
      </c>
      <c r="E10" s="123" t="s">
        <v>1076</v>
      </c>
      <c r="F10" s="23">
        <v>33000</v>
      </c>
      <c r="G10" s="23">
        <v>33000</v>
      </c>
      <c r="H10" s="24" t="s">
        <v>186</v>
      </c>
      <c r="I10" s="16" t="s">
        <v>878</v>
      </c>
      <c r="J10" s="16" t="s">
        <v>120</v>
      </c>
      <c r="K10" s="16" t="s">
        <v>86</v>
      </c>
      <c r="L10" s="25">
        <v>102272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187</v>
      </c>
      <c r="C11" s="16" t="s">
        <v>14</v>
      </c>
      <c r="D11" s="16">
        <v>3457102</v>
      </c>
      <c r="E11" s="123" t="s">
        <v>1077</v>
      </c>
      <c r="F11" s="23">
        <v>50000</v>
      </c>
      <c r="G11" s="23">
        <v>50000</v>
      </c>
      <c r="H11" s="24" t="s">
        <v>404</v>
      </c>
      <c r="I11" s="16" t="s">
        <v>1078</v>
      </c>
      <c r="J11" s="16" t="s">
        <v>90</v>
      </c>
      <c r="K11" s="16" t="s">
        <v>712</v>
      </c>
      <c r="L11" s="25">
        <v>102273</v>
      </c>
      <c r="M11" s="15" t="s">
        <v>164</v>
      </c>
      <c r="N11" s="16" t="s">
        <v>23</v>
      </c>
    </row>
    <row r="12" spans="1:14" x14ac:dyDescent="0.25">
      <c r="A12" s="16"/>
      <c r="B12" s="16"/>
      <c r="C12" s="16"/>
      <c r="D12" s="16"/>
      <c r="E12" s="123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23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466</v>
      </c>
      <c r="B14" s="184"/>
      <c r="C14" s="184"/>
      <c r="D14" s="184"/>
      <c r="E14" s="185"/>
      <c r="F14" s="23">
        <f>SUM(F4:F13)</f>
        <v>398000</v>
      </c>
      <c r="G14" s="23">
        <f>SUM(G4:G13)</f>
        <v>398000</v>
      </c>
      <c r="H14" s="24"/>
      <c r="I14" s="16"/>
      <c r="J14" s="16"/>
      <c r="K14" s="16"/>
      <c r="L14" s="25"/>
      <c r="M14" s="15"/>
      <c r="N14" s="16"/>
    </row>
    <row r="15" spans="1:14" x14ac:dyDescent="0.25">
      <c r="A15" s="16"/>
      <c r="B15" s="16"/>
      <c r="C15" s="16"/>
      <c r="D15" s="16"/>
      <c r="E15" s="123"/>
      <c r="F15" s="23"/>
      <c r="G15" s="23"/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123"/>
      <c r="F16" s="23"/>
      <c r="G16" s="23"/>
      <c r="H16" s="24"/>
      <c r="I16" s="16"/>
      <c r="J16" s="16"/>
      <c r="K16" s="16"/>
      <c r="L16" s="25"/>
      <c r="M16" s="15"/>
      <c r="N16" s="16"/>
    </row>
    <row r="17" spans="1:14" ht="15.75" x14ac:dyDescent="0.25">
      <c r="A17" s="183" t="s">
        <v>133</v>
      </c>
      <c r="B17" s="184"/>
      <c r="C17" s="184"/>
      <c r="D17" s="184"/>
      <c r="E17" s="185"/>
      <c r="F17" s="8">
        <f>SUM(F15:F16)</f>
        <v>0</v>
      </c>
      <c r="G17" s="8">
        <f>SUM(G15:G16)</f>
        <v>0</v>
      </c>
      <c r="H17" s="16"/>
      <c r="I17" s="16"/>
      <c r="J17" s="16"/>
      <c r="K17" s="16"/>
      <c r="L17" s="25"/>
      <c r="M17" s="15"/>
      <c r="N17" s="16"/>
    </row>
    <row r="18" spans="1:14" ht="16.5" thickBot="1" x14ac:dyDescent="0.3">
      <c r="A18" s="187" t="s">
        <v>636</v>
      </c>
      <c r="B18" s="188"/>
      <c r="C18" s="188"/>
      <c r="D18" s="188"/>
      <c r="E18" s="188"/>
      <c r="F18" s="8"/>
      <c r="G18" s="8">
        <f>G14+G17</f>
        <v>398000</v>
      </c>
      <c r="H18" s="24"/>
      <c r="I18" s="16"/>
      <c r="J18" s="16"/>
      <c r="K18" s="16"/>
      <c r="L18" s="14"/>
      <c r="M18" s="15"/>
      <c r="N18" s="16"/>
    </row>
    <row r="19" spans="1:14" ht="15.75" x14ac:dyDescent="0.25">
      <c r="A19" s="5"/>
      <c r="B19" s="6"/>
      <c r="C19" s="182" t="s">
        <v>11</v>
      </c>
      <c r="D19" s="182"/>
      <c r="E19" s="122"/>
      <c r="F19" s="12"/>
      <c r="G19" s="7">
        <f>G3-G18</f>
        <v>7709239</v>
      </c>
      <c r="H19" s="15"/>
      <c r="I19" s="15"/>
      <c r="J19" s="16"/>
      <c r="K19" s="15"/>
      <c r="L19" s="14"/>
      <c r="M19" s="15"/>
      <c r="N19" s="16"/>
    </row>
    <row r="20" spans="1:14" x14ac:dyDescent="0.25">
      <c r="A20" s="2"/>
      <c r="B20" s="2"/>
      <c r="C20" s="2"/>
      <c r="D20" s="2"/>
      <c r="E20" s="2" t="s">
        <v>12</v>
      </c>
      <c r="F20" s="13"/>
      <c r="G20" s="13"/>
      <c r="H20" s="13"/>
      <c r="I20" s="13"/>
      <c r="J20" s="16" t="s">
        <v>7</v>
      </c>
      <c r="K20" s="13"/>
      <c r="L20" s="27"/>
      <c r="M20" s="27"/>
      <c r="N20" s="2"/>
    </row>
    <row r="21" spans="1:14" x14ac:dyDescent="0.25">
      <c r="A21" s="2" t="s">
        <v>16</v>
      </c>
      <c r="B21" s="2"/>
      <c r="C21" s="2"/>
      <c r="D21" s="2"/>
      <c r="E21" s="2"/>
      <c r="F21" s="13" t="s">
        <v>17</v>
      </c>
      <c r="G21" s="28"/>
      <c r="H21" s="13"/>
      <c r="I21" s="13"/>
      <c r="J21" s="16"/>
      <c r="K21" s="13"/>
      <c r="L21" s="2"/>
      <c r="M21" s="27"/>
      <c r="N21" s="2"/>
    </row>
    <row r="22" spans="1:14" x14ac:dyDescent="0.25">
      <c r="A22" s="2" t="s">
        <v>18</v>
      </c>
      <c r="B22" s="2"/>
      <c r="C22" s="2"/>
      <c r="D22" s="2"/>
      <c r="E22" s="2"/>
      <c r="F22" s="13" t="s">
        <v>18</v>
      </c>
      <c r="G22" s="28"/>
      <c r="H22" s="13"/>
      <c r="I22" s="13" t="s">
        <v>116</v>
      </c>
      <c r="J22" s="15"/>
      <c r="K22" s="13"/>
      <c r="L22" s="2"/>
      <c r="M22" s="27"/>
      <c r="N22" s="2"/>
    </row>
    <row r="23" spans="1:14" x14ac:dyDescent="0.25">
      <c r="A23" s="2" t="s">
        <v>19</v>
      </c>
      <c r="B23" s="2"/>
      <c r="C23" s="2"/>
      <c r="D23" s="2"/>
      <c r="E23" s="2"/>
      <c r="F23" s="13" t="s">
        <v>352</v>
      </c>
      <c r="G23" s="28"/>
      <c r="H23" s="13"/>
      <c r="I23" s="13"/>
      <c r="J23" s="13"/>
      <c r="K23" s="13"/>
      <c r="L23" s="2"/>
      <c r="M23" s="2"/>
      <c r="N23" s="2"/>
    </row>
  </sheetData>
  <mergeCells count="6">
    <mergeCell ref="C19:D19"/>
    <mergeCell ref="A1:J1"/>
    <mergeCell ref="C3:D3"/>
    <mergeCell ref="A14:E14"/>
    <mergeCell ref="A17:E17"/>
    <mergeCell ref="A18:E18"/>
  </mergeCells>
  <pageMargins left="0.7" right="0.7" top="0.75" bottom="0.75" header="0.3" footer="0.3"/>
  <pageSetup scale="75" orientation="landscape" horizontalDpi="4294967293" verticalDpi="4294967293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K6" sqref="K6"/>
    </sheetView>
  </sheetViews>
  <sheetFormatPr defaultRowHeight="15" x14ac:dyDescent="0.25"/>
  <cols>
    <col min="1" max="1" width="5.5703125" customWidth="1"/>
    <col min="2" max="2" width="10.28515625" customWidth="1"/>
    <col min="3" max="3" width="13.42578125" customWidth="1"/>
    <col min="4" max="4" width="9.42578125" customWidth="1"/>
    <col min="5" max="5" width="11" customWidth="1"/>
    <col min="6" max="6" width="11.140625" customWidth="1"/>
    <col min="7" max="7" width="12.85546875" customWidth="1"/>
    <col min="8" max="8" width="11.140625" customWidth="1"/>
    <col min="9" max="9" width="15.140625" customWidth="1"/>
    <col min="10" max="10" width="10.140625" customWidth="1"/>
    <col min="11" max="11" width="14.42578125" customWidth="1"/>
    <col min="12" max="12" width="10" customWidth="1"/>
    <col min="13" max="13" width="10.5703125" customWidth="1"/>
    <col min="14" max="14" width="13.85546875" customWidth="1"/>
  </cols>
  <sheetData>
    <row r="1" spans="1:14" ht="15.75" x14ac:dyDescent="0.25">
      <c r="A1" s="183" t="s">
        <v>1079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4"/>
      <c r="F3" s="22"/>
      <c r="G3" s="22">
        <v>7709239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1080</v>
      </c>
      <c r="C4" s="16" t="s">
        <v>14</v>
      </c>
      <c r="D4" s="16">
        <v>3457041</v>
      </c>
      <c r="E4" s="123" t="s">
        <v>1082</v>
      </c>
      <c r="F4" s="23">
        <v>45000</v>
      </c>
      <c r="G4" s="23">
        <v>45000</v>
      </c>
      <c r="H4" s="24" t="s">
        <v>1085</v>
      </c>
      <c r="I4" s="16" t="s">
        <v>1086</v>
      </c>
      <c r="J4" s="16" t="s">
        <v>1102</v>
      </c>
      <c r="K4" s="16" t="s">
        <v>1093</v>
      </c>
      <c r="L4" s="25">
        <v>102278</v>
      </c>
      <c r="M4" s="15" t="s">
        <v>1090</v>
      </c>
      <c r="N4" s="16" t="s">
        <v>1091</v>
      </c>
    </row>
    <row r="5" spans="1:14" x14ac:dyDescent="0.25">
      <c r="A5" s="16">
        <f>A4+1</f>
        <v>2</v>
      </c>
      <c r="B5" s="16" t="s">
        <v>1080</v>
      </c>
      <c r="C5" s="16" t="s">
        <v>14</v>
      </c>
      <c r="D5" s="16">
        <v>3457057</v>
      </c>
      <c r="E5" s="123" t="s">
        <v>1083</v>
      </c>
      <c r="F5" s="23">
        <v>45000</v>
      </c>
      <c r="G5" s="23">
        <v>45000</v>
      </c>
      <c r="H5" s="24" t="s">
        <v>1088</v>
      </c>
      <c r="I5" s="16" t="s">
        <v>1087</v>
      </c>
      <c r="J5" s="16" t="s">
        <v>1102</v>
      </c>
      <c r="K5" s="16" t="s">
        <v>1093</v>
      </c>
      <c r="L5" s="25">
        <v>102277</v>
      </c>
      <c r="M5" s="15" t="s">
        <v>1090</v>
      </c>
      <c r="N5" s="16" t="s">
        <v>1091</v>
      </c>
    </row>
    <row r="6" spans="1:14" x14ac:dyDescent="0.25">
      <c r="A6" s="16">
        <f t="shared" ref="A6:A8" si="0">A5+1</f>
        <v>3</v>
      </c>
      <c r="B6" s="16" t="s">
        <v>1069</v>
      </c>
      <c r="C6" s="16" t="s">
        <v>14</v>
      </c>
      <c r="D6" s="16">
        <v>3457171</v>
      </c>
      <c r="E6" s="123" t="s">
        <v>1081</v>
      </c>
      <c r="F6" s="23">
        <v>40000</v>
      </c>
      <c r="G6" s="23">
        <v>40000</v>
      </c>
      <c r="H6" s="24" t="s">
        <v>857</v>
      </c>
      <c r="I6" s="16" t="s">
        <v>1089</v>
      </c>
      <c r="J6" s="16" t="s">
        <v>140</v>
      </c>
      <c r="K6" s="16" t="s">
        <v>1056</v>
      </c>
      <c r="L6" s="25">
        <v>102281</v>
      </c>
      <c r="M6" s="15" t="s">
        <v>486</v>
      </c>
      <c r="N6" s="16" t="s">
        <v>1092</v>
      </c>
    </row>
    <row r="7" spans="1:14" x14ac:dyDescent="0.25">
      <c r="A7" s="16">
        <f t="shared" si="0"/>
        <v>4</v>
      </c>
      <c r="B7" s="16" t="s">
        <v>591</v>
      </c>
      <c r="C7" s="16" t="s">
        <v>14</v>
      </c>
      <c r="D7" s="16">
        <v>3457149</v>
      </c>
      <c r="E7" s="123" t="s">
        <v>907</v>
      </c>
      <c r="F7" s="23">
        <v>60000</v>
      </c>
      <c r="G7" s="23">
        <v>60000</v>
      </c>
      <c r="H7" s="24" t="s">
        <v>992</v>
      </c>
      <c r="I7" s="16" t="s">
        <v>909</v>
      </c>
      <c r="J7" s="16" t="s">
        <v>533</v>
      </c>
      <c r="K7" s="16" t="s">
        <v>671</v>
      </c>
      <c r="L7" s="25">
        <v>102279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591</v>
      </c>
      <c r="C8" s="16" t="s">
        <v>14</v>
      </c>
      <c r="D8" s="16">
        <v>3457150</v>
      </c>
      <c r="E8" s="123" t="s">
        <v>1084</v>
      </c>
      <c r="F8" s="23">
        <v>60000</v>
      </c>
      <c r="G8" s="23">
        <v>60000</v>
      </c>
      <c r="H8" s="24" t="s">
        <v>538</v>
      </c>
      <c r="I8" s="16" t="s">
        <v>539</v>
      </c>
      <c r="J8" s="16" t="s">
        <v>533</v>
      </c>
      <c r="K8" s="16" t="s">
        <v>671</v>
      </c>
      <c r="L8" s="25">
        <v>102280</v>
      </c>
      <c r="M8" s="15" t="s">
        <v>164</v>
      </c>
      <c r="N8" s="16" t="s">
        <v>23</v>
      </c>
    </row>
    <row r="9" spans="1:14" x14ac:dyDescent="0.25">
      <c r="A9" s="16"/>
      <c r="B9" s="16"/>
      <c r="C9" s="16"/>
      <c r="D9" s="16"/>
      <c r="E9" s="123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23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250000</v>
      </c>
      <c r="G11" s="23">
        <f>SUM(G4:G10)</f>
        <v>250000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23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23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250000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22"/>
      <c r="F16" s="12"/>
      <c r="G16" s="7">
        <f>G3-G15</f>
        <v>7459239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zoomScale="106" zoomScaleNormal="83" workbookViewId="0">
      <selection activeCell="I5" sqref="I5"/>
    </sheetView>
  </sheetViews>
  <sheetFormatPr defaultRowHeight="15" x14ac:dyDescent="0.25"/>
  <cols>
    <col min="1" max="1" width="5.5703125" customWidth="1"/>
    <col min="2" max="2" width="11.140625" customWidth="1"/>
    <col min="3" max="3" width="13.85546875" customWidth="1"/>
    <col min="4" max="4" width="10.85546875" customWidth="1"/>
    <col min="5" max="5" width="12.140625" customWidth="1"/>
    <col min="7" max="7" width="11.42578125" customWidth="1"/>
    <col min="8" max="8" width="12.140625" customWidth="1"/>
    <col min="9" max="9" width="14" customWidth="1"/>
    <col min="10" max="10" width="11.42578125" customWidth="1"/>
    <col min="11" max="11" width="13.140625" customWidth="1"/>
    <col min="12" max="12" width="10.140625" customWidth="1"/>
    <col min="13" max="13" width="11.85546875" customWidth="1"/>
    <col min="14" max="14" width="14.28515625" customWidth="1"/>
  </cols>
  <sheetData>
    <row r="1" spans="1:14" ht="15.75" x14ac:dyDescent="0.25">
      <c r="A1" s="183" t="s">
        <v>1097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7"/>
      <c r="F3" s="22"/>
      <c r="G3" s="22">
        <v>7459239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1080</v>
      </c>
      <c r="C4" s="16" t="s">
        <v>14</v>
      </c>
      <c r="D4" s="16">
        <v>3457056</v>
      </c>
      <c r="E4" s="126" t="s">
        <v>1094</v>
      </c>
      <c r="F4" s="23">
        <v>45000</v>
      </c>
      <c r="G4" s="23">
        <v>45000</v>
      </c>
      <c r="H4" s="24" t="s">
        <v>1099</v>
      </c>
      <c r="I4" s="16" t="s">
        <v>1100</v>
      </c>
      <c r="J4" s="16" t="s">
        <v>1102</v>
      </c>
      <c r="K4" s="16" t="s">
        <v>1093</v>
      </c>
      <c r="L4" s="25">
        <v>102286</v>
      </c>
      <c r="M4" s="15" t="s">
        <v>1090</v>
      </c>
      <c r="N4" s="16" t="s">
        <v>1091</v>
      </c>
    </row>
    <row r="5" spans="1:14" x14ac:dyDescent="0.25">
      <c r="A5" s="16">
        <f>A4+1</f>
        <v>2</v>
      </c>
      <c r="B5" s="16" t="s">
        <v>591</v>
      </c>
      <c r="C5" s="16" t="s">
        <v>14</v>
      </c>
      <c r="D5" s="16">
        <v>3457151</v>
      </c>
      <c r="E5" s="126" t="s">
        <v>532</v>
      </c>
      <c r="F5" s="23">
        <v>60000</v>
      </c>
      <c r="G5" s="23">
        <v>60000</v>
      </c>
      <c r="H5" s="24" t="s">
        <v>535</v>
      </c>
      <c r="I5" s="16" t="s">
        <v>536</v>
      </c>
      <c r="J5" s="16" t="s">
        <v>533</v>
      </c>
      <c r="K5" s="16" t="s">
        <v>671</v>
      </c>
      <c r="L5" s="25">
        <v>102282</v>
      </c>
      <c r="M5" s="15" t="s">
        <v>164</v>
      </c>
      <c r="N5" s="16" t="s">
        <v>23</v>
      </c>
    </row>
    <row r="6" spans="1:14" x14ac:dyDescent="0.25">
      <c r="A6" s="16">
        <f t="shared" ref="A6:A8" si="0">A5+1</f>
        <v>3</v>
      </c>
      <c r="B6" s="16" t="s">
        <v>45</v>
      </c>
      <c r="C6" s="16" t="s">
        <v>14</v>
      </c>
      <c r="D6" s="16">
        <v>3457124</v>
      </c>
      <c r="E6" s="126" t="s">
        <v>1095</v>
      </c>
      <c r="F6" s="23">
        <v>45000</v>
      </c>
      <c r="G6" s="23">
        <v>45000</v>
      </c>
      <c r="H6" s="24" t="s">
        <v>174</v>
      </c>
      <c r="I6" s="16" t="s">
        <v>1101</v>
      </c>
      <c r="J6" s="16" t="s">
        <v>90</v>
      </c>
      <c r="K6" s="16" t="s">
        <v>712</v>
      </c>
      <c r="L6" s="25">
        <v>102284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45</v>
      </c>
      <c r="C7" s="16" t="s">
        <v>14</v>
      </c>
      <c r="D7" s="16">
        <v>3457126</v>
      </c>
      <c r="E7" s="126" t="s">
        <v>698</v>
      </c>
      <c r="F7" s="23">
        <v>45000</v>
      </c>
      <c r="G7" s="23">
        <v>45000</v>
      </c>
      <c r="H7" s="24" t="s">
        <v>196</v>
      </c>
      <c r="I7" s="16" t="s">
        <v>652</v>
      </c>
      <c r="J7" s="16" t="s">
        <v>90</v>
      </c>
      <c r="K7" s="16" t="s">
        <v>712</v>
      </c>
      <c r="L7" s="25">
        <v>102285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45</v>
      </c>
      <c r="C8" s="16" t="s">
        <v>14</v>
      </c>
      <c r="D8" s="16">
        <v>3457127</v>
      </c>
      <c r="E8" s="126" t="s">
        <v>1096</v>
      </c>
      <c r="F8" s="23">
        <v>45000</v>
      </c>
      <c r="G8" s="23">
        <v>45000</v>
      </c>
      <c r="H8" s="24" t="s">
        <v>52</v>
      </c>
      <c r="I8" s="16" t="s">
        <v>1103</v>
      </c>
      <c r="J8" s="16" t="s">
        <v>90</v>
      </c>
      <c r="K8" s="16" t="s">
        <v>712</v>
      </c>
      <c r="L8" s="25">
        <v>102283</v>
      </c>
      <c r="M8" s="15" t="s">
        <v>164</v>
      </c>
      <c r="N8" s="16" t="s">
        <v>23</v>
      </c>
    </row>
    <row r="9" spans="1:14" x14ac:dyDescent="0.25">
      <c r="A9" s="16"/>
      <c r="B9" s="16"/>
      <c r="C9" s="16"/>
      <c r="D9" s="16"/>
      <c r="E9" s="126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26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240000</v>
      </c>
      <c r="G11" s="23">
        <f>SUM(G4:G10)</f>
        <v>240000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26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26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240000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25"/>
      <c r="F16" s="12"/>
      <c r="G16" s="7">
        <f>G3-G15</f>
        <v>7219239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94" zoomScaleNormal="55" workbookViewId="0">
      <selection activeCell="I5" sqref="I5"/>
    </sheetView>
  </sheetViews>
  <sheetFormatPr defaultColWidth="13.85546875" defaultRowHeight="15" x14ac:dyDescent="0.25"/>
  <cols>
    <col min="1" max="1" width="5.5703125" customWidth="1"/>
    <col min="2" max="2" width="11.85546875" customWidth="1"/>
    <col min="4" max="4" width="10.85546875" customWidth="1"/>
    <col min="5" max="5" width="12.85546875" customWidth="1"/>
    <col min="6" max="6" width="12.28515625" customWidth="1"/>
    <col min="8" max="8" width="12.140625" customWidth="1"/>
  </cols>
  <sheetData>
    <row r="1" spans="1:14" ht="15.75" x14ac:dyDescent="0.25">
      <c r="A1" s="183" t="s">
        <v>1098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7"/>
      <c r="F3" s="22"/>
      <c r="G3" s="22">
        <v>7219239</v>
      </c>
      <c r="H3" s="15"/>
      <c r="I3" s="15"/>
      <c r="J3" s="15"/>
      <c r="K3" s="16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3457091</v>
      </c>
      <c r="E4" s="126" t="s">
        <v>283</v>
      </c>
      <c r="F4" s="23">
        <v>40000</v>
      </c>
      <c r="G4" s="23">
        <v>40000</v>
      </c>
      <c r="H4" s="24" t="s">
        <v>77</v>
      </c>
      <c r="I4" s="16" t="s">
        <v>1120</v>
      </c>
      <c r="J4" s="16" t="s">
        <v>54</v>
      </c>
      <c r="K4" s="16" t="s">
        <v>55</v>
      </c>
      <c r="L4" s="25">
        <v>102287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3457092</v>
      </c>
      <c r="E5" s="126" t="s">
        <v>62</v>
      </c>
      <c r="F5" s="23">
        <v>40000</v>
      </c>
      <c r="G5" s="23">
        <v>40000</v>
      </c>
      <c r="H5" s="24" t="s">
        <v>63</v>
      </c>
      <c r="I5" s="16" t="s">
        <v>295</v>
      </c>
      <c r="J5" s="16" t="s">
        <v>54</v>
      </c>
      <c r="K5" s="16" t="s">
        <v>55</v>
      </c>
      <c r="L5" s="25">
        <v>102293</v>
      </c>
      <c r="M5" s="15" t="s">
        <v>164</v>
      </c>
      <c r="N5" s="16" t="s">
        <v>23</v>
      </c>
    </row>
    <row r="6" spans="1:14" x14ac:dyDescent="0.25">
      <c r="A6" s="16">
        <f t="shared" ref="A6:A18" si="0">A5+1</f>
        <v>3</v>
      </c>
      <c r="B6" s="16" t="s">
        <v>230</v>
      </c>
      <c r="C6" s="16" t="s">
        <v>14</v>
      </c>
      <c r="D6" s="16">
        <v>3457094</v>
      </c>
      <c r="E6" s="126" t="s">
        <v>60</v>
      </c>
      <c r="F6" s="23">
        <v>40000</v>
      </c>
      <c r="G6" s="23">
        <v>40000</v>
      </c>
      <c r="H6" s="24" t="s">
        <v>61</v>
      </c>
      <c r="I6" s="16" t="s">
        <v>440</v>
      </c>
      <c r="J6" s="16" t="s">
        <v>54</v>
      </c>
      <c r="K6" s="16" t="s">
        <v>55</v>
      </c>
      <c r="L6" s="25">
        <v>102288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432</v>
      </c>
      <c r="C7" s="16" t="s">
        <v>14</v>
      </c>
      <c r="D7" s="16">
        <v>3457073</v>
      </c>
      <c r="E7" s="126" t="s">
        <v>1116</v>
      </c>
      <c r="F7" s="23">
        <v>45000</v>
      </c>
      <c r="G7" s="23">
        <v>45000</v>
      </c>
      <c r="H7" s="24" t="s">
        <v>1121</v>
      </c>
      <c r="I7" s="16" t="s">
        <v>1122</v>
      </c>
      <c r="J7" s="16" t="s">
        <v>100</v>
      </c>
      <c r="K7" s="16" t="s">
        <v>242</v>
      </c>
      <c r="L7" s="25">
        <v>102296</v>
      </c>
      <c r="M7" s="15" t="s">
        <v>486</v>
      </c>
      <c r="N7" s="16" t="s">
        <v>138</v>
      </c>
    </row>
    <row r="8" spans="1:14" x14ac:dyDescent="0.25">
      <c r="A8" s="16">
        <f t="shared" si="0"/>
        <v>5</v>
      </c>
      <c r="B8" s="16" t="s">
        <v>432</v>
      </c>
      <c r="C8" s="16" t="s">
        <v>14</v>
      </c>
      <c r="D8" s="16">
        <v>3457082</v>
      </c>
      <c r="E8" s="126" t="s">
        <v>1114</v>
      </c>
      <c r="F8" s="23">
        <v>45000</v>
      </c>
      <c r="G8" s="23">
        <v>45000</v>
      </c>
      <c r="H8" s="24" t="s">
        <v>246</v>
      </c>
      <c r="I8" s="16" t="s">
        <v>1123</v>
      </c>
      <c r="J8" s="16" t="s">
        <v>100</v>
      </c>
      <c r="K8" s="16" t="s">
        <v>242</v>
      </c>
      <c r="L8" s="25">
        <v>102292</v>
      </c>
      <c r="M8" s="15" t="s">
        <v>486</v>
      </c>
      <c r="N8" s="16" t="s">
        <v>138</v>
      </c>
    </row>
    <row r="9" spans="1:14" x14ac:dyDescent="0.25">
      <c r="A9" s="16">
        <f t="shared" si="0"/>
        <v>6</v>
      </c>
      <c r="B9" s="16" t="s">
        <v>432</v>
      </c>
      <c r="C9" s="16" t="s">
        <v>14</v>
      </c>
      <c r="D9" s="16">
        <v>3457083</v>
      </c>
      <c r="E9" s="126" t="s">
        <v>1115</v>
      </c>
      <c r="F9" s="23">
        <v>45000</v>
      </c>
      <c r="G9" s="23">
        <v>45000</v>
      </c>
      <c r="H9" s="24" t="s">
        <v>156</v>
      </c>
      <c r="I9" s="16" t="s">
        <v>1124</v>
      </c>
      <c r="J9" s="16" t="s">
        <v>100</v>
      </c>
      <c r="K9" s="16" t="s">
        <v>242</v>
      </c>
      <c r="L9" s="25">
        <v>102291</v>
      </c>
      <c r="M9" s="15" t="s">
        <v>486</v>
      </c>
      <c r="N9" s="16" t="s">
        <v>138</v>
      </c>
    </row>
    <row r="10" spans="1:14" x14ac:dyDescent="0.25">
      <c r="A10" s="16">
        <f t="shared" si="0"/>
        <v>7</v>
      </c>
      <c r="B10" s="16" t="s">
        <v>432</v>
      </c>
      <c r="C10" s="16" t="s">
        <v>14</v>
      </c>
      <c r="D10" s="16">
        <v>3457084</v>
      </c>
      <c r="E10" s="126" t="s">
        <v>1117</v>
      </c>
      <c r="F10" s="23">
        <v>45000</v>
      </c>
      <c r="G10" s="23">
        <v>45000</v>
      </c>
      <c r="H10" s="24" t="s">
        <v>1125</v>
      </c>
      <c r="I10" s="16" t="s">
        <v>1126</v>
      </c>
      <c r="J10" s="16" t="s">
        <v>100</v>
      </c>
      <c r="K10" s="16" t="s">
        <v>242</v>
      </c>
      <c r="L10" s="25">
        <v>102300</v>
      </c>
      <c r="M10" s="15" t="s">
        <v>486</v>
      </c>
      <c r="N10" s="16" t="s">
        <v>138</v>
      </c>
    </row>
    <row r="11" spans="1:14" x14ac:dyDescent="0.25">
      <c r="A11" s="16">
        <f t="shared" si="0"/>
        <v>8</v>
      </c>
      <c r="B11" s="16" t="s">
        <v>1069</v>
      </c>
      <c r="C11" s="16" t="s">
        <v>14</v>
      </c>
      <c r="D11" s="16">
        <v>3457076</v>
      </c>
      <c r="E11" s="126" t="s">
        <v>1118</v>
      </c>
      <c r="F11" s="23">
        <v>45000</v>
      </c>
      <c r="G11" s="23">
        <v>45000</v>
      </c>
      <c r="H11" s="24" t="s">
        <v>98</v>
      </c>
      <c r="I11" s="16" t="s">
        <v>1127</v>
      </c>
      <c r="J11" s="16" t="s">
        <v>140</v>
      </c>
      <c r="K11" s="16" t="s">
        <v>1056</v>
      </c>
      <c r="L11" s="25">
        <v>98957</v>
      </c>
      <c r="M11" s="15" t="s">
        <v>486</v>
      </c>
      <c r="N11" s="16" t="s">
        <v>138</v>
      </c>
    </row>
    <row r="12" spans="1:14" x14ac:dyDescent="0.25">
      <c r="A12" s="16">
        <f t="shared" si="0"/>
        <v>9</v>
      </c>
      <c r="B12" s="16" t="s">
        <v>1069</v>
      </c>
      <c r="C12" s="16" t="s">
        <v>14</v>
      </c>
      <c r="D12" s="16">
        <v>3457169</v>
      </c>
      <c r="E12" s="126" t="s">
        <v>1119</v>
      </c>
      <c r="F12" s="23">
        <v>40000</v>
      </c>
      <c r="G12" s="23">
        <v>40000</v>
      </c>
      <c r="H12" s="24" t="s">
        <v>857</v>
      </c>
      <c r="I12" s="16" t="s">
        <v>1128</v>
      </c>
      <c r="J12" s="16" t="s">
        <v>140</v>
      </c>
      <c r="K12" s="16" t="s">
        <v>1056</v>
      </c>
      <c r="L12" s="25">
        <v>102298</v>
      </c>
      <c r="M12" s="15" t="s">
        <v>486</v>
      </c>
      <c r="N12" s="16" t="s">
        <v>138</v>
      </c>
    </row>
    <row r="13" spans="1:14" x14ac:dyDescent="0.25">
      <c r="A13" s="16">
        <f t="shared" si="0"/>
        <v>10</v>
      </c>
      <c r="B13" s="16" t="s">
        <v>430</v>
      </c>
      <c r="C13" s="16" t="s">
        <v>14</v>
      </c>
      <c r="D13" s="16">
        <v>3457096</v>
      </c>
      <c r="E13" s="126" t="s">
        <v>231</v>
      </c>
      <c r="F13" s="23">
        <v>40000</v>
      </c>
      <c r="G13" s="23">
        <v>40000</v>
      </c>
      <c r="H13" s="24" t="s">
        <v>233</v>
      </c>
      <c r="I13" s="16" t="s">
        <v>236</v>
      </c>
      <c r="J13" s="16" t="s">
        <v>149</v>
      </c>
      <c r="K13" s="16" t="s">
        <v>1049</v>
      </c>
      <c r="L13" s="25">
        <v>102290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1025</v>
      </c>
      <c r="C14" s="16" t="s">
        <v>14</v>
      </c>
      <c r="D14" s="16">
        <v>3457079</v>
      </c>
      <c r="E14" s="126" t="s">
        <v>304</v>
      </c>
      <c r="F14" s="23">
        <v>40000</v>
      </c>
      <c r="G14" s="23">
        <v>40000</v>
      </c>
      <c r="H14" s="24" t="s">
        <v>186</v>
      </c>
      <c r="I14" s="16" t="s">
        <v>1129</v>
      </c>
      <c r="J14" s="16" t="s">
        <v>149</v>
      </c>
      <c r="K14" s="16" t="s">
        <v>1049</v>
      </c>
      <c r="L14" s="25">
        <v>102289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1104</v>
      </c>
      <c r="C15" s="16" t="s">
        <v>14</v>
      </c>
      <c r="D15" s="16">
        <v>3457204</v>
      </c>
      <c r="E15" s="126" t="s">
        <v>736</v>
      </c>
      <c r="F15" s="23">
        <v>33000</v>
      </c>
      <c r="G15" s="23">
        <v>33000</v>
      </c>
      <c r="H15" s="24" t="s">
        <v>1130</v>
      </c>
      <c r="I15" s="16" t="s">
        <v>738</v>
      </c>
      <c r="J15" s="16" t="s">
        <v>1135</v>
      </c>
      <c r="K15" s="16" t="s">
        <v>1136</v>
      </c>
      <c r="L15" s="25">
        <v>102294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187</v>
      </c>
      <c r="C16" s="16" t="s">
        <v>14</v>
      </c>
      <c r="D16" s="16">
        <v>3457100</v>
      </c>
      <c r="E16" s="126" t="s">
        <v>1105</v>
      </c>
      <c r="F16" s="23">
        <v>50000</v>
      </c>
      <c r="G16" s="23">
        <v>50000</v>
      </c>
      <c r="H16" s="24" t="s">
        <v>115</v>
      </c>
      <c r="I16" s="16" t="s">
        <v>1131</v>
      </c>
      <c r="J16" s="16" t="s">
        <v>90</v>
      </c>
      <c r="K16" s="16" t="s">
        <v>712</v>
      </c>
      <c r="L16" s="25">
        <v>102297</v>
      </c>
      <c r="M16" s="15" t="s">
        <v>164</v>
      </c>
      <c r="N16" s="16" t="s">
        <v>23</v>
      </c>
    </row>
    <row r="17" spans="1:14" x14ac:dyDescent="0.25">
      <c r="A17" s="16">
        <f>A16+1</f>
        <v>14</v>
      </c>
      <c r="B17" s="16" t="s">
        <v>187</v>
      </c>
      <c r="C17" s="16" t="s">
        <v>14</v>
      </c>
      <c r="D17" s="16">
        <v>3457108</v>
      </c>
      <c r="E17" s="126" t="s">
        <v>1106</v>
      </c>
      <c r="F17" s="23">
        <v>50000</v>
      </c>
      <c r="G17" s="23">
        <v>50000</v>
      </c>
      <c r="H17" s="24" t="s">
        <v>1132</v>
      </c>
      <c r="I17" s="16" t="s">
        <v>1133</v>
      </c>
      <c r="J17" s="16" t="s">
        <v>90</v>
      </c>
      <c r="K17" s="16" t="s">
        <v>712</v>
      </c>
      <c r="L17" s="25">
        <v>102295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540</v>
      </c>
      <c r="C18" s="16" t="s">
        <v>14</v>
      </c>
      <c r="D18" s="16">
        <v>3457162</v>
      </c>
      <c r="E18" s="126" t="s">
        <v>767</v>
      </c>
      <c r="F18" s="23">
        <v>45000</v>
      </c>
      <c r="G18" s="23">
        <v>45000</v>
      </c>
      <c r="H18" s="24" t="s">
        <v>1134</v>
      </c>
      <c r="I18" s="16" t="s">
        <v>770</v>
      </c>
      <c r="J18" s="16" t="s">
        <v>404</v>
      </c>
      <c r="K18" s="16" t="s">
        <v>589</v>
      </c>
      <c r="L18" s="25">
        <v>102299</v>
      </c>
      <c r="M18" s="15" t="s">
        <v>164</v>
      </c>
      <c r="N18" s="16" t="s">
        <v>23</v>
      </c>
    </row>
    <row r="19" spans="1:14" x14ac:dyDescent="0.25">
      <c r="A19" s="16"/>
      <c r="B19" s="16"/>
      <c r="C19" s="16"/>
      <c r="D19" s="16"/>
      <c r="E19" s="126"/>
      <c r="F19" s="23"/>
      <c r="G19" s="23"/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126"/>
      <c r="F20" s="23"/>
      <c r="G20" s="23"/>
      <c r="H20" s="24"/>
      <c r="I20" s="16"/>
      <c r="J20" s="16"/>
      <c r="K20" s="16"/>
      <c r="L20" s="25"/>
      <c r="M20" s="15"/>
      <c r="N20" s="16"/>
    </row>
    <row r="21" spans="1:14" ht="15.75" x14ac:dyDescent="0.25">
      <c r="A21" s="183" t="s">
        <v>818</v>
      </c>
      <c r="B21" s="184"/>
      <c r="C21" s="184"/>
      <c r="D21" s="184"/>
      <c r="E21" s="185"/>
      <c r="F21" s="23">
        <f>SUM(F4:F20)</f>
        <v>643000</v>
      </c>
      <c r="G21" s="23">
        <f>SUM(G4:G20)</f>
        <v>643000</v>
      </c>
      <c r="H21" s="24"/>
      <c r="I21" s="16"/>
      <c r="J21" s="16"/>
      <c r="K21" s="16"/>
      <c r="L21" s="25"/>
      <c r="M21" s="15"/>
      <c r="N21" s="16"/>
    </row>
    <row r="22" spans="1:14" x14ac:dyDescent="0.25">
      <c r="A22" s="16"/>
      <c r="B22" s="16"/>
      <c r="C22" s="16"/>
      <c r="D22" s="16"/>
      <c r="E22" s="126"/>
      <c r="F22" s="23"/>
      <c r="G22" s="23"/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126"/>
      <c r="F23" s="23"/>
      <c r="G23" s="23"/>
      <c r="H23" s="24"/>
      <c r="I23" s="16"/>
      <c r="J23" s="16"/>
      <c r="K23" s="16"/>
      <c r="L23" s="25"/>
      <c r="M23" s="15"/>
      <c r="N23" s="16"/>
    </row>
    <row r="24" spans="1:14" ht="15.75" x14ac:dyDescent="0.25">
      <c r="A24" s="183" t="s">
        <v>133</v>
      </c>
      <c r="B24" s="184"/>
      <c r="C24" s="184"/>
      <c r="D24" s="184"/>
      <c r="E24" s="185"/>
      <c r="F24" s="8">
        <f>SUM(F22:F23)</f>
        <v>0</v>
      </c>
      <c r="G24" s="8">
        <f>SUM(G22:G23)</f>
        <v>0</v>
      </c>
      <c r="H24" s="16"/>
      <c r="I24" s="16"/>
      <c r="J24" s="16"/>
      <c r="K24" s="16"/>
      <c r="L24" s="25"/>
      <c r="M24" s="15"/>
      <c r="N24" s="16"/>
    </row>
    <row r="25" spans="1:14" ht="16.5" thickBot="1" x14ac:dyDescent="0.3">
      <c r="A25" s="187" t="s">
        <v>1113</v>
      </c>
      <c r="B25" s="188"/>
      <c r="C25" s="188"/>
      <c r="D25" s="188"/>
      <c r="E25" s="188"/>
      <c r="F25" s="8"/>
      <c r="G25" s="8">
        <f>G21+G24</f>
        <v>643000</v>
      </c>
      <c r="H25" s="24"/>
      <c r="I25" s="16"/>
      <c r="J25" s="16"/>
      <c r="K25" s="16"/>
      <c r="L25" s="14"/>
      <c r="M25" s="15"/>
      <c r="N25" s="16"/>
    </row>
    <row r="26" spans="1:14" ht="15.75" x14ac:dyDescent="0.25">
      <c r="A26" s="5"/>
      <c r="B26" s="6"/>
      <c r="C26" s="182" t="s">
        <v>11</v>
      </c>
      <c r="D26" s="182"/>
      <c r="E26" s="125"/>
      <c r="F26" s="12"/>
      <c r="G26" s="7">
        <f>G3-G25</f>
        <v>6576239</v>
      </c>
      <c r="H26" s="15"/>
      <c r="I26" s="15"/>
      <c r="J26" s="16"/>
      <c r="K26" s="15"/>
      <c r="L26" s="14"/>
      <c r="M26" s="15"/>
      <c r="N26" s="16"/>
    </row>
    <row r="27" spans="1:14" x14ac:dyDescent="0.25">
      <c r="A27" s="2"/>
      <c r="B27" s="2"/>
      <c r="C27" s="2"/>
      <c r="D27" s="2"/>
      <c r="E27" s="2" t="s">
        <v>12</v>
      </c>
      <c r="F27" s="13"/>
      <c r="G27" s="13"/>
      <c r="H27" s="13"/>
      <c r="I27" s="13"/>
      <c r="J27" s="16" t="s">
        <v>7</v>
      </c>
      <c r="K27" s="13"/>
      <c r="L27" s="27"/>
      <c r="M27" s="27"/>
      <c r="N27" s="2"/>
    </row>
    <row r="28" spans="1:14" x14ac:dyDescent="0.25">
      <c r="A28" s="2" t="s">
        <v>16</v>
      </c>
      <c r="B28" s="2"/>
      <c r="C28" s="2"/>
      <c r="D28" s="2"/>
      <c r="E28" s="2"/>
      <c r="F28" s="13" t="s">
        <v>17</v>
      </c>
      <c r="G28" s="28"/>
      <c r="H28" s="13"/>
      <c r="I28" s="13"/>
      <c r="J28" s="16"/>
      <c r="K28" s="13"/>
      <c r="L28" s="2"/>
      <c r="M28" s="27"/>
      <c r="N28" s="2"/>
    </row>
    <row r="29" spans="1:14" x14ac:dyDescent="0.25">
      <c r="A29" s="2" t="s">
        <v>18</v>
      </c>
      <c r="B29" s="2"/>
      <c r="C29" s="2"/>
      <c r="D29" s="2"/>
      <c r="E29" s="2"/>
      <c r="F29" s="13" t="s">
        <v>18</v>
      </c>
      <c r="G29" s="28"/>
      <c r="H29" s="13"/>
      <c r="I29" s="13" t="s">
        <v>116</v>
      </c>
      <c r="J29" s="15"/>
      <c r="K29" s="13"/>
      <c r="L29" s="2"/>
      <c r="M29" s="27"/>
      <c r="N29" s="2"/>
    </row>
    <row r="30" spans="1:14" x14ac:dyDescent="0.25">
      <c r="A30" s="2" t="s">
        <v>19</v>
      </c>
      <c r="B30" s="2"/>
      <c r="C30" s="2"/>
      <c r="D30" s="2"/>
      <c r="E30" s="2"/>
      <c r="F30" s="13" t="s">
        <v>352</v>
      </c>
      <c r="G30" s="28"/>
      <c r="H30" s="13"/>
      <c r="I30" s="13"/>
      <c r="J30" s="13"/>
      <c r="K30" s="13"/>
      <c r="L30" s="2"/>
      <c r="M30" s="2"/>
      <c r="N30" s="2"/>
    </row>
  </sheetData>
  <mergeCells count="6">
    <mergeCell ref="C26:D26"/>
    <mergeCell ref="A1:J1"/>
    <mergeCell ref="C3:D3"/>
    <mergeCell ref="A21:E21"/>
    <mergeCell ref="A24:E24"/>
    <mergeCell ref="A25:E25"/>
  </mergeCells>
  <pageMargins left="0.7" right="0.7" top="0.75" bottom="0.75" header="0.3" footer="0.3"/>
  <pageSetup scale="69" orientation="landscape" horizontalDpi="4294967293" verticalDpi="4294967293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14" workbookViewId="0">
      <selection activeCell="I25" sqref="I25"/>
    </sheetView>
  </sheetViews>
  <sheetFormatPr defaultRowHeight="15" x14ac:dyDescent="0.25"/>
  <cols>
    <col min="1" max="1" width="5.5703125" customWidth="1"/>
    <col min="2" max="2" width="12" customWidth="1"/>
    <col min="3" max="3" width="14.42578125" customWidth="1"/>
    <col min="4" max="4" width="9.5703125" customWidth="1"/>
    <col min="5" max="5" width="11.5703125" customWidth="1"/>
    <col min="6" max="6" width="11.28515625" customWidth="1"/>
    <col min="7" max="7" width="12.42578125" customWidth="1"/>
    <col min="8" max="8" width="10.5703125" customWidth="1"/>
    <col min="9" max="9" width="13.140625" customWidth="1"/>
    <col min="10" max="10" width="9.85546875" customWidth="1"/>
    <col min="11" max="11" width="14.85546875" customWidth="1"/>
    <col min="12" max="12" width="8.5703125" customWidth="1"/>
    <col min="13" max="13" width="10.42578125" customWidth="1"/>
    <col min="14" max="14" width="14.42578125" customWidth="1"/>
  </cols>
  <sheetData>
    <row r="1" spans="1:14" ht="15.75" x14ac:dyDescent="0.25">
      <c r="A1" s="183" t="s">
        <v>1107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27"/>
      <c r="F3" s="22"/>
      <c r="G3" s="22">
        <v>6576239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3457115</v>
      </c>
      <c r="E4" s="126" t="s">
        <v>354</v>
      </c>
      <c r="F4" s="23">
        <v>50000</v>
      </c>
      <c r="G4" s="23">
        <v>50000</v>
      </c>
      <c r="H4" s="24" t="s">
        <v>1109</v>
      </c>
      <c r="I4" s="16" t="s">
        <v>1110</v>
      </c>
      <c r="J4" s="16" t="s">
        <v>90</v>
      </c>
      <c r="K4" s="16" t="s">
        <v>712</v>
      </c>
      <c r="L4" s="25">
        <v>98653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187</v>
      </c>
      <c r="C5" s="16" t="s">
        <v>14</v>
      </c>
      <c r="D5" s="16">
        <v>3457099</v>
      </c>
      <c r="E5" s="126" t="s">
        <v>1108</v>
      </c>
      <c r="F5" s="23">
        <v>50000</v>
      </c>
      <c r="G5" s="23">
        <v>50000</v>
      </c>
      <c r="H5" s="24" t="s">
        <v>160</v>
      </c>
      <c r="I5" s="16" t="s">
        <v>1111</v>
      </c>
      <c r="J5" s="16" t="s">
        <v>90</v>
      </c>
      <c r="K5" s="16" t="s">
        <v>712</v>
      </c>
      <c r="L5" s="25">
        <v>98657</v>
      </c>
      <c r="M5" s="15" t="s">
        <v>164</v>
      </c>
      <c r="N5" s="16" t="s">
        <v>23</v>
      </c>
    </row>
    <row r="6" spans="1:14" x14ac:dyDescent="0.25">
      <c r="A6" s="16">
        <f t="shared" ref="A6:A29" si="0">A5+1</f>
        <v>3</v>
      </c>
      <c r="B6" s="16" t="s">
        <v>386</v>
      </c>
      <c r="C6" s="16" t="s">
        <v>14</v>
      </c>
      <c r="D6" s="16">
        <v>3457213</v>
      </c>
      <c r="E6" s="126" t="s">
        <v>383</v>
      </c>
      <c r="F6" s="23">
        <v>33000</v>
      </c>
      <c r="G6" s="23">
        <v>33000</v>
      </c>
      <c r="H6" s="24" t="s">
        <v>580</v>
      </c>
      <c r="I6" s="16" t="s">
        <v>384</v>
      </c>
      <c r="J6" s="16" t="s">
        <v>120</v>
      </c>
      <c r="K6" s="16" t="s">
        <v>86</v>
      </c>
      <c r="L6" s="25">
        <v>98654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386</v>
      </c>
      <c r="C7" s="16" t="s">
        <v>14</v>
      </c>
      <c r="D7" s="16">
        <v>3457211</v>
      </c>
      <c r="E7" s="126" t="s">
        <v>599</v>
      </c>
      <c r="F7" s="23">
        <v>33000</v>
      </c>
      <c r="G7" s="23">
        <v>33000</v>
      </c>
      <c r="H7" s="24" t="s">
        <v>600</v>
      </c>
      <c r="I7" s="16" t="s">
        <v>601</v>
      </c>
      <c r="J7" s="16" t="s">
        <v>120</v>
      </c>
      <c r="K7" s="16" t="s">
        <v>86</v>
      </c>
      <c r="L7" s="25">
        <v>98673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386</v>
      </c>
      <c r="C8" s="16" t="s">
        <v>14</v>
      </c>
      <c r="D8" s="16">
        <v>3457212</v>
      </c>
      <c r="E8" s="126" t="s">
        <v>542</v>
      </c>
      <c r="F8" s="23">
        <v>33000</v>
      </c>
      <c r="G8" s="23">
        <v>33000</v>
      </c>
      <c r="H8" s="24" t="s">
        <v>1139</v>
      </c>
      <c r="I8" s="16" t="s">
        <v>545</v>
      </c>
      <c r="J8" s="16" t="s">
        <v>120</v>
      </c>
      <c r="K8" s="16" t="s">
        <v>86</v>
      </c>
      <c r="L8" s="25">
        <v>98654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701</v>
      </c>
      <c r="C9" s="16" t="s">
        <v>14</v>
      </c>
      <c r="D9" s="16">
        <v>3457137</v>
      </c>
      <c r="E9" s="126" t="s">
        <v>122</v>
      </c>
      <c r="F9" s="23">
        <v>50000</v>
      </c>
      <c r="G9" s="23">
        <v>50000</v>
      </c>
      <c r="H9" s="24" t="s">
        <v>123</v>
      </c>
      <c r="I9" s="16" t="s">
        <v>124</v>
      </c>
      <c r="J9" s="16" t="s">
        <v>325</v>
      </c>
      <c r="K9" s="16" t="s">
        <v>983</v>
      </c>
      <c r="L9" s="25">
        <v>98668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701</v>
      </c>
      <c r="C10" s="16" t="s">
        <v>14</v>
      </c>
      <c r="D10" s="16">
        <v>3457136</v>
      </c>
      <c r="E10" s="126" t="s">
        <v>128</v>
      </c>
      <c r="F10" s="23">
        <v>50000</v>
      </c>
      <c r="G10" s="23">
        <v>50000</v>
      </c>
      <c r="H10" s="24" t="s">
        <v>1112</v>
      </c>
      <c r="I10" s="16" t="s">
        <v>328</v>
      </c>
      <c r="J10" s="16" t="s">
        <v>325</v>
      </c>
      <c r="K10" s="16" t="s">
        <v>983</v>
      </c>
      <c r="L10" s="25">
        <v>98667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187</v>
      </c>
      <c r="C11" s="16" t="s">
        <v>14</v>
      </c>
      <c r="D11" s="16">
        <v>3457119</v>
      </c>
      <c r="E11" s="126" t="s">
        <v>1137</v>
      </c>
      <c r="F11" s="23">
        <v>50000</v>
      </c>
      <c r="G11" s="23">
        <v>50000</v>
      </c>
      <c r="H11" s="24" t="s">
        <v>1073</v>
      </c>
      <c r="I11" s="16" t="s">
        <v>1138</v>
      </c>
      <c r="J11" s="16" t="s">
        <v>90</v>
      </c>
      <c r="K11" s="16" t="s">
        <v>712</v>
      </c>
      <c r="L11" s="25">
        <v>98670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187</v>
      </c>
      <c r="C12" s="16" t="s">
        <v>14</v>
      </c>
      <c r="D12" s="16">
        <v>3457132</v>
      </c>
      <c r="E12" s="126" t="s">
        <v>1140</v>
      </c>
      <c r="F12" s="23">
        <v>45000</v>
      </c>
      <c r="G12" s="23">
        <v>45000</v>
      </c>
      <c r="H12" s="24" t="s">
        <v>1141</v>
      </c>
      <c r="I12" s="16" t="s">
        <v>1142</v>
      </c>
      <c r="J12" s="16" t="s">
        <v>90</v>
      </c>
      <c r="K12" s="16" t="s">
        <v>712</v>
      </c>
      <c r="L12" s="25">
        <v>98672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187</v>
      </c>
      <c r="C13" s="16" t="s">
        <v>14</v>
      </c>
      <c r="D13" s="16">
        <v>3457117</v>
      </c>
      <c r="E13" s="126" t="s">
        <v>1052</v>
      </c>
      <c r="F13" s="23">
        <v>50000</v>
      </c>
      <c r="G13" s="23">
        <v>50000</v>
      </c>
      <c r="H13" s="24" t="s">
        <v>560</v>
      </c>
      <c r="I13" s="16" t="s">
        <v>1143</v>
      </c>
      <c r="J13" s="16" t="s">
        <v>90</v>
      </c>
      <c r="K13" s="16" t="s">
        <v>712</v>
      </c>
      <c r="L13" s="25">
        <v>98666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187</v>
      </c>
      <c r="C14" s="16" t="s">
        <v>14</v>
      </c>
      <c r="D14" s="16">
        <v>3457118</v>
      </c>
      <c r="E14" s="126" t="s">
        <v>397</v>
      </c>
      <c r="F14" s="23">
        <v>50000</v>
      </c>
      <c r="G14" s="23">
        <v>50000</v>
      </c>
      <c r="H14" s="24" t="s">
        <v>1145</v>
      </c>
      <c r="I14" s="16" t="s">
        <v>1144</v>
      </c>
      <c r="J14" s="16" t="s">
        <v>90</v>
      </c>
      <c r="K14" s="16" t="s">
        <v>712</v>
      </c>
      <c r="L14" s="25">
        <v>98671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1104</v>
      </c>
      <c r="C15" s="16" t="s">
        <v>14</v>
      </c>
      <c r="D15" s="16">
        <v>3457205</v>
      </c>
      <c r="E15" s="126" t="s">
        <v>973</v>
      </c>
      <c r="F15" s="23">
        <v>33000</v>
      </c>
      <c r="G15" s="23">
        <v>33000</v>
      </c>
      <c r="H15" s="24" t="s">
        <v>1067</v>
      </c>
      <c r="I15" s="16" t="s">
        <v>1146</v>
      </c>
      <c r="J15" s="16" t="s">
        <v>1135</v>
      </c>
      <c r="K15" s="16" t="s">
        <v>1136</v>
      </c>
      <c r="L15" s="25">
        <v>98662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432</v>
      </c>
      <c r="C16" s="16" t="s">
        <v>14</v>
      </c>
      <c r="D16" s="16">
        <v>3457074</v>
      </c>
      <c r="E16" s="126" t="s">
        <v>1147</v>
      </c>
      <c r="F16" s="23">
        <v>45000</v>
      </c>
      <c r="G16" s="23">
        <v>45000</v>
      </c>
      <c r="H16" s="24" t="s">
        <v>1148</v>
      </c>
      <c r="I16" s="16" t="s">
        <v>1149</v>
      </c>
      <c r="J16" s="16" t="s">
        <v>100</v>
      </c>
      <c r="K16" s="16" t="s">
        <v>242</v>
      </c>
      <c r="L16" s="25">
        <v>98661</v>
      </c>
      <c r="M16" s="15" t="s">
        <v>486</v>
      </c>
      <c r="N16" s="16" t="s">
        <v>138</v>
      </c>
    </row>
    <row r="17" spans="1:14" x14ac:dyDescent="0.25">
      <c r="A17" s="16">
        <f t="shared" si="0"/>
        <v>14</v>
      </c>
      <c r="B17" s="16" t="s">
        <v>187</v>
      </c>
      <c r="C17" s="16" t="s">
        <v>14</v>
      </c>
      <c r="D17" s="16">
        <v>3457120</v>
      </c>
      <c r="E17" s="126" t="s">
        <v>415</v>
      </c>
      <c r="F17" s="23">
        <v>50000</v>
      </c>
      <c r="G17" s="23">
        <v>50000</v>
      </c>
      <c r="H17" s="24" t="s">
        <v>404</v>
      </c>
      <c r="I17" s="16" t="s">
        <v>1150</v>
      </c>
      <c r="J17" s="16" t="s">
        <v>90</v>
      </c>
      <c r="K17" s="16" t="s">
        <v>712</v>
      </c>
      <c r="L17" s="25">
        <v>98675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187</v>
      </c>
      <c r="C18" s="16" t="s">
        <v>14</v>
      </c>
      <c r="D18" s="16">
        <v>3457121</v>
      </c>
      <c r="E18" s="131" t="s">
        <v>1151</v>
      </c>
      <c r="F18" s="23">
        <v>50000</v>
      </c>
      <c r="G18" s="23">
        <v>50000</v>
      </c>
      <c r="H18" s="24" t="s">
        <v>1152</v>
      </c>
      <c r="I18" s="16" t="s">
        <v>1153</v>
      </c>
      <c r="J18" s="16" t="s">
        <v>90</v>
      </c>
      <c r="K18" s="16" t="s">
        <v>712</v>
      </c>
      <c r="L18" s="25">
        <v>98676</v>
      </c>
      <c r="M18" s="15" t="s">
        <v>164</v>
      </c>
      <c r="N18" s="16" t="s">
        <v>23</v>
      </c>
    </row>
    <row r="19" spans="1:14" x14ac:dyDescent="0.25">
      <c r="A19" s="16">
        <f>A18+1</f>
        <v>16</v>
      </c>
      <c r="B19" s="16" t="s">
        <v>45</v>
      </c>
      <c r="C19" s="16" t="s">
        <v>14</v>
      </c>
      <c r="D19" s="16">
        <v>3457123</v>
      </c>
      <c r="E19" s="126" t="s">
        <v>1154</v>
      </c>
      <c r="F19" s="23">
        <v>45000</v>
      </c>
      <c r="G19" s="23">
        <v>45000</v>
      </c>
      <c r="H19" s="24" t="s">
        <v>1155</v>
      </c>
      <c r="I19" s="16" t="s">
        <v>1156</v>
      </c>
      <c r="J19" s="16" t="s">
        <v>90</v>
      </c>
      <c r="K19" s="16" t="s">
        <v>712</v>
      </c>
      <c r="L19" s="25">
        <v>98660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1069</v>
      </c>
      <c r="C20" s="16" t="s">
        <v>14</v>
      </c>
      <c r="D20" s="16">
        <v>3457168</v>
      </c>
      <c r="E20" s="126" t="s">
        <v>1157</v>
      </c>
      <c r="F20" s="23">
        <v>40000</v>
      </c>
      <c r="G20" s="23">
        <v>40000</v>
      </c>
      <c r="H20" s="24" t="s">
        <v>140</v>
      </c>
      <c r="I20" s="16" t="s">
        <v>1158</v>
      </c>
      <c r="J20" s="16" t="s">
        <v>140</v>
      </c>
      <c r="K20" s="16" t="s">
        <v>1056</v>
      </c>
      <c r="L20" s="25">
        <v>98658</v>
      </c>
      <c r="M20" s="15" t="s">
        <v>486</v>
      </c>
      <c r="N20" s="16" t="s">
        <v>138</v>
      </c>
    </row>
    <row r="21" spans="1:14" x14ac:dyDescent="0.25">
      <c r="A21" s="16">
        <f t="shared" si="0"/>
        <v>18</v>
      </c>
      <c r="B21" s="16" t="s">
        <v>1069</v>
      </c>
      <c r="C21" s="16" t="s">
        <v>14</v>
      </c>
      <c r="D21" s="16">
        <v>3457170</v>
      </c>
      <c r="E21" s="126" t="s">
        <v>1159</v>
      </c>
      <c r="F21" s="23">
        <v>40000</v>
      </c>
      <c r="G21" s="23">
        <v>40000</v>
      </c>
      <c r="H21" s="24" t="s">
        <v>1160</v>
      </c>
      <c r="I21" s="16" t="s">
        <v>1161</v>
      </c>
      <c r="J21" s="16" t="s">
        <v>140</v>
      </c>
      <c r="K21" s="16" t="s">
        <v>1056</v>
      </c>
      <c r="L21" s="25">
        <v>98674</v>
      </c>
      <c r="M21" s="15" t="s">
        <v>486</v>
      </c>
      <c r="N21" s="16" t="s">
        <v>138</v>
      </c>
    </row>
    <row r="22" spans="1:14" x14ac:dyDescent="0.25">
      <c r="A22" s="16">
        <f t="shared" si="0"/>
        <v>19</v>
      </c>
      <c r="B22" s="16" t="s">
        <v>1069</v>
      </c>
      <c r="C22" s="16" t="s">
        <v>14</v>
      </c>
      <c r="D22" s="16">
        <v>3457172</v>
      </c>
      <c r="E22" s="131" t="s">
        <v>1162</v>
      </c>
      <c r="F22" s="23">
        <v>60000</v>
      </c>
      <c r="G22" s="23">
        <v>60000</v>
      </c>
      <c r="H22" s="24" t="s">
        <v>98</v>
      </c>
      <c r="I22" s="16" t="s">
        <v>1163</v>
      </c>
      <c r="J22" s="16" t="s">
        <v>140</v>
      </c>
      <c r="K22" s="16" t="s">
        <v>1056</v>
      </c>
      <c r="L22" s="25">
        <v>98659</v>
      </c>
      <c r="M22" s="15" t="s">
        <v>486</v>
      </c>
      <c r="N22" s="16" t="s">
        <v>138</v>
      </c>
    </row>
    <row r="23" spans="1:14" x14ac:dyDescent="0.25">
      <c r="A23" s="16">
        <f t="shared" si="0"/>
        <v>20</v>
      </c>
      <c r="B23" s="16" t="s">
        <v>230</v>
      </c>
      <c r="C23" s="16" t="s">
        <v>14</v>
      </c>
      <c r="D23" s="16">
        <v>3457093</v>
      </c>
      <c r="E23" s="126" t="s">
        <v>298</v>
      </c>
      <c r="F23" s="23">
        <v>40000</v>
      </c>
      <c r="G23" s="23">
        <v>40000</v>
      </c>
      <c r="H23" s="24" t="s">
        <v>208</v>
      </c>
      <c r="I23" s="16" t="s">
        <v>442</v>
      </c>
      <c r="J23" s="16" t="s">
        <v>54</v>
      </c>
      <c r="K23" s="16" t="s">
        <v>55</v>
      </c>
      <c r="L23" s="25">
        <v>98651</v>
      </c>
      <c r="M23" s="15" t="s">
        <v>164</v>
      </c>
      <c r="N23" s="16" t="s">
        <v>23</v>
      </c>
    </row>
    <row r="24" spans="1:14" x14ac:dyDescent="0.25">
      <c r="A24" s="16">
        <f t="shared" si="0"/>
        <v>21</v>
      </c>
      <c r="B24" s="16" t="s">
        <v>230</v>
      </c>
      <c r="C24" s="16" t="s">
        <v>14</v>
      </c>
      <c r="D24" s="16">
        <v>3457104</v>
      </c>
      <c r="E24" s="126" t="s">
        <v>293</v>
      </c>
      <c r="F24" s="23">
        <v>40000</v>
      </c>
      <c r="G24" s="23">
        <v>40000</v>
      </c>
      <c r="H24" s="24" t="s">
        <v>189</v>
      </c>
      <c r="I24" s="16" t="s">
        <v>294</v>
      </c>
      <c r="J24" s="16" t="s">
        <v>54</v>
      </c>
      <c r="K24" s="16" t="s">
        <v>55</v>
      </c>
      <c r="L24" s="25">
        <v>98652</v>
      </c>
      <c r="M24" s="15" t="s">
        <v>164</v>
      </c>
      <c r="N24" s="16" t="s">
        <v>23</v>
      </c>
    </row>
    <row r="25" spans="1:14" x14ac:dyDescent="0.25">
      <c r="A25" s="16">
        <f t="shared" si="0"/>
        <v>22</v>
      </c>
      <c r="B25" s="16" t="s">
        <v>230</v>
      </c>
      <c r="C25" s="16" t="s">
        <v>14</v>
      </c>
      <c r="D25" s="16">
        <v>3457105</v>
      </c>
      <c r="E25" s="126" t="s">
        <v>689</v>
      </c>
      <c r="F25" s="23">
        <v>40000</v>
      </c>
      <c r="G25" s="23">
        <v>40000</v>
      </c>
      <c r="H25" s="24" t="s">
        <v>63</v>
      </c>
      <c r="I25" s="16" t="s">
        <v>295</v>
      </c>
      <c r="J25" s="16" t="s">
        <v>54</v>
      </c>
      <c r="K25" s="16" t="s">
        <v>55</v>
      </c>
      <c r="L25" s="25">
        <v>98664</v>
      </c>
      <c r="M25" s="15" t="s">
        <v>164</v>
      </c>
      <c r="N25" s="16" t="s">
        <v>23</v>
      </c>
    </row>
    <row r="26" spans="1:14" x14ac:dyDescent="0.25">
      <c r="A26" s="16">
        <f t="shared" si="0"/>
        <v>23</v>
      </c>
      <c r="B26" s="16" t="s">
        <v>230</v>
      </c>
      <c r="C26" s="16" t="s">
        <v>14</v>
      </c>
      <c r="D26" s="16">
        <v>3457107</v>
      </c>
      <c r="E26" s="131" t="s">
        <v>283</v>
      </c>
      <c r="F26" s="23">
        <v>40000</v>
      </c>
      <c r="G26" s="23">
        <v>40000</v>
      </c>
      <c r="H26" s="24" t="s">
        <v>77</v>
      </c>
      <c r="I26" s="16" t="s">
        <v>284</v>
      </c>
      <c r="J26" s="16" t="s">
        <v>54</v>
      </c>
      <c r="K26" s="16" t="s">
        <v>55</v>
      </c>
      <c r="L26" s="25">
        <v>98665</v>
      </c>
      <c r="M26" s="15" t="s">
        <v>164</v>
      </c>
      <c r="N26" s="16" t="s">
        <v>23</v>
      </c>
    </row>
    <row r="27" spans="1:14" x14ac:dyDescent="0.25">
      <c r="A27" s="16">
        <f t="shared" si="0"/>
        <v>24</v>
      </c>
      <c r="B27" s="16" t="s">
        <v>230</v>
      </c>
      <c r="C27" s="16" t="s">
        <v>14</v>
      </c>
      <c r="D27" s="16">
        <v>3457103</v>
      </c>
      <c r="E27" s="131" t="s">
        <v>301</v>
      </c>
      <c r="F27" s="23">
        <v>40000</v>
      </c>
      <c r="G27" s="23">
        <v>40000</v>
      </c>
      <c r="H27" s="24" t="s">
        <v>302</v>
      </c>
      <c r="I27" s="16" t="s">
        <v>303</v>
      </c>
      <c r="J27" s="16" t="s">
        <v>54</v>
      </c>
      <c r="K27" s="16" t="s">
        <v>55</v>
      </c>
      <c r="L27" s="25">
        <v>98656</v>
      </c>
      <c r="M27" s="15" t="s">
        <v>164</v>
      </c>
      <c r="N27" s="16" t="s">
        <v>23</v>
      </c>
    </row>
    <row r="28" spans="1:14" x14ac:dyDescent="0.25">
      <c r="A28" s="16">
        <f t="shared" si="0"/>
        <v>25</v>
      </c>
      <c r="B28" s="16" t="s">
        <v>230</v>
      </c>
      <c r="C28" s="16" t="s">
        <v>14</v>
      </c>
      <c r="D28" s="16">
        <v>3457106</v>
      </c>
      <c r="E28" s="131" t="s">
        <v>60</v>
      </c>
      <c r="F28" s="23">
        <v>40000</v>
      </c>
      <c r="G28" s="23">
        <v>40000</v>
      </c>
      <c r="H28" s="24" t="s">
        <v>61</v>
      </c>
      <c r="I28" s="16" t="s">
        <v>1164</v>
      </c>
      <c r="J28" s="16" t="s">
        <v>54</v>
      </c>
      <c r="K28" s="16" t="s">
        <v>55</v>
      </c>
      <c r="L28" s="25">
        <v>98669</v>
      </c>
      <c r="M28" s="15" t="s">
        <v>164</v>
      </c>
      <c r="N28" s="16" t="s">
        <v>23</v>
      </c>
    </row>
    <row r="29" spans="1:14" x14ac:dyDescent="0.25">
      <c r="A29" s="16">
        <f t="shared" si="0"/>
        <v>26</v>
      </c>
      <c r="B29" s="16" t="s">
        <v>80</v>
      </c>
      <c r="C29" s="16" t="s">
        <v>14</v>
      </c>
      <c r="D29" s="16">
        <v>3457202</v>
      </c>
      <c r="E29" s="131" t="s">
        <v>1165</v>
      </c>
      <c r="F29" s="23">
        <v>33000</v>
      </c>
      <c r="G29" s="23">
        <v>33000</v>
      </c>
      <c r="H29" s="24" t="s">
        <v>1166</v>
      </c>
      <c r="I29" s="16" t="s">
        <v>1167</v>
      </c>
      <c r="J29" s="16" t="s">
        <v>24</v>
      </c>
      <c r="K29" s="16" t="s">
        <v>25</v>
      </c>
      <c r="L29" s="25">
        <v>98663</v>
      </c>
      <c r="M29" s="15" t="s">
        <v>164</v>
      </c>
      <c r="N29" s="16" t="s">
        <v>23</v>
      </c>
    </row>
    <row r="30" spans="1:14" x14ac:dyDescent="0.25">
      <c r="A30" s="16"/>
      <c r="B30" s="16"/>
      <c r="C30" s="16"/>
      <c r="D30" s="16"/>
      <c r="E30" s="131"/>
      <c r="F30" s="23"/>
      <c r="G30" s="23"/>
      <c r="H30" s="24"/>
      <c r="I30" s="16"/>
      <c r="J30" s="16"/>
      <c r="K30" s="16"/>
      <c r="L30" s="25"/>
      <c r="M30" s="15"/>
      <c r="N30" s="16"/>
    </row>
    <row r="31" spans="1:14" x14ac:dyDescent="0.25">
      <c r="A31" s="16"/>
      <c r="B31" s="16"/>
      <c r="C31" s="16"/>
      <c r="D31" s="16"/>
      <c r="E31" s="126"/>
      <c r="F31" s="23"/>
      <c r="G31" s="23"/>
      <c r="H31" s="24"/>
      <c r="I31" s="16"/>
      <c r="J31" s="16"/>
      <c r="K31" s="16"/>
      <c r="L31" s="25"/>
      <c r="M31" s="15"/>
      <c r="N31" s="16"/>
    </row>
    <row r="32" spans="1:14" ht="15.75" x14ac:dyDescent="0.25">
      <c r="A32" s="183" t="s">
        <v>1168</v>
      </c>
      <c r="B32" s="184"/>
      <c r="C32" s="184"/>
      <c r="D32" s="184"/>
      <c r="E32" s="185"/>
      <c r="F32" s="23">
        <f>SUM(F4:F31)</f>
        <v>1130000</v>
      </c>
      <c r="G32" s="23">
        <f>SUM(G4:G31)</f>
        <v>1130000</v>
      </c>
      <c r="H32" s="24"/>
      <c r="I32" s="16"/>
      <c r="J32" s="16"/>
      <c r="K32" s="16"/>
      <c r="L32" s="25"/>
      <c r="M32" s="15"/>
      <c r="N32" s="16"/>
    </row>
    <row r="33" spans="1:14" x14ac:dyDescent="0.25">
      <c r="A33" s="16"/>
      <c r="B33" s="16"/>
      <c r="C33" s="16"/>
      <c r="D33" s="16"/>
      <c r="E33" s="126"/>
      <c r="F33" s="23"/>
      <c r="G33" s="23"/>
      <c r="H33" s="24"/>
      <c r="I33" s="16"/>
      <c r="J33" s="16"/>
      <c r="K33" s="16"/>
      <c r="L33" s="25"/>
      <c r="M33" s="15"/>
      <c r="N33" s="16"/>
    </row>
    <row r="34" spans="1:14" x14ac:dyDescent="0.25">
      <c r="A34" s="16"/>
      <c r="B34" s="16"/>
      <c r="C34" s="16"/>
      <c r="D34" s="16"/>
      <c r="E34" s="126"/>
      <c r="F34" s="23"/>
      <c r="G34" s="23"/>
      <c r="H34" s="24"/>
      <c r="I34" s="16"/>
      <c r="J34" s="16"/>
      <c r="K34" s="16"/>
      <c r="L34" s="25"/>
      <c r="M34" s="15"/>
      <c r="N34" s="16"/>
    </row>
    <row r="35" spans="1:14" ht="15.75" x14ac:dyDescent="0.25">
      <c r="A35" s="183" t="s">
        <v>133</v>
      </c>
      <c r="B35" s="184"/>
      <c r="C35" s="184"/>
      <c r="D35" s="184"/>
      <c r="E35" s="185"/>
      <c r="F35" s="8">
        <f>SUM(F33:F34)</f>
        <v>0</v>
      </c>
      <c r="G35" s="8">
        <f>SUM(G33:G34)</f>
        <v>0</v>
      </c>
      <c r="H35" s="16"/>
      <c r="I35" s="16"/>
      <c r="J35" s="16"/>
      <c r="K35" s="16"/>
      <c r="L35" s="25"/>
      <c r="M35" s="15"/>
      <c r="N35" s="16"/>
    </row>
    <row r="36" spans="1:14" ht="16.5" thickBot="1" x14ac:dyDescent="0.3">
      <c r="A36" s="187" t="s">
        <v>1169</v>
      </c>
      <c r="B36" s="188"/>
      <c r="C36" s="188"/>
      <c r="D36" s="188"/>
      <c r="E36" s="188"/>
      <c r="F36" s="8"/>
      <c r="G36" s="8">
        <f>G32+G35</f>
        <v>1130000</v>
      </c>
      <c r="H36" s="24"/>
      <c r="I36" s="16"/>
      <c r="J36" s="16"/>
      <c r="K36" s="16"/>
      <c r="L36" s="14"/>
      <c r="M36" s="15"/>
      <c r="N36" s="16"/>
    </row>
    <row r="37" spans="1:14" ht="15.75" x14ac:dyDescent="0.25">
      <c r="A37" s="5"/>
      <c r="B37" s="6"/>
      <c r="C37" s="182" t="s">
        <v>11</v>
      </c>
      <c r="D37" s="182"/>
      <c r="E37" s="125"/>
      <c r="F37" s="12"/>
      <c r="G37" s="7">
        <f>G3-G36</f>
        <v>5446239</v>
      </c>
      <c r="H37" s="15"/>
      <c r="I37" s="15"/>
      <c r="J37" s="16"/>
      <c r="K37" s="15"/>
      <c r="L37" s="14"/>
      <c r="M37" s="15"/>
      <c r="N37" s="16"/>
    </row>
    <row r="38" spans="1:14" x14ac:dyDescent="0.25">
      <c r="A38" s="2"/>
      <c r="B38" s="2"/>
      <c r="C38" s="2"/>
      <c r="D38" s="2"/>
      <c r="E38" s="2" t="s">
        <v>12</v>
      </c>
      <c r="F38" s="13"/>
      <c r="G38" s="13"/>
      <c r="H38" s="13"/>
      <c r="I38" s="13"/>
      <c r="J38" s="16" t="s">
        <v>7</v>
      </c>
      <c r="K38" s="13"/>
      <c r="L38" s="27"/>
      <c r="M38" s="27"/>
      <c r="N38" s="2"/>
    </row>
    <row r="39" spans="1:14" x14ac:dyDescent="0.25">
      <c r="A39" s="2" t="s">
        <v>16</v>
      </c>
      <c r="B39" s="2"/>
      <c r="C39" s="2"/>
      <c r="D39" s="2"/>
      <c r="E39" s="2"/>
      <c r="F39" s="13" t="s">
        <v>17</v>
      </c>
      <c r="G39" s="28"/>
      <c r="H39" s="13"/>
      <c r="I39" s="13"/>
      <c r="J39" s="16"/>
      <c r="K39" s="13"/>
      <c r="L39" s="2"/>
      <c r="M39" s="27"/>
      <c r="N39" s="2"/>
    </row>
    <row r="40" spans="1:14" x14ac:dyDescent="0.25">
      <c r="A40" s="2" t="s">
        <v>18</v>
      </c>
      <c r="B40" s="2"/>
      <c r="C40" s="2"/>
      <c r="D40" s="2"/>
      <c r="E40" s="2"/>
      <c r="F40" s="13" t="s">
        <v>18</v>
      </c>
      <c r="G40" s="28"/>
      <c r="H40" s="13"/>
      <c r="I40" s="13" t="s">
        <v>116</v>
      </c>
      <c r="J40" s="15"/>
      <c r="K40" s="13"/>
      <c r="L40" s="2"/>
      <c r="M40" s="27"/>
      <c r="N40" s="2"/>
    </row>
    <row r="41" spans="1:14" x14ac:dyDescent="0.25">
      <c r="A41" s="2" t="s">
        <v>19</v>
      </c>
      <c r="B41" s="2"/>
      <c r="C41" s="2"/>
      <c r="D41" s="2"/>
      <c r="E41" s="2"/>
      <c r="F41" s="13" t="s">
        <v>352</v>
      </c>
      <c r="G41" s="28"/>
      <c r="H41" s="13"/>
      <c r="I41" s="13"/>
      <c r="J41" s="13"/>
      <c r="K41" s="13"/>
      <c r="L41" s="2"/>
      <c r="M41" s="2"/>
      <c r="N41" s="2"/>
    </row>
  </sheetData>
  <mergeCells count="6">
    <mergeCell ref="C37:D37"/>
    <mergeCell ref="A1:J1"/>
    <mergeCell ref="C3:D3"/>
    <mergeCell ref="A32:E32"/>
    <mergeCell ref="A35:E35"/>
    <mergeCell ref="A36:E36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9" zoomScale="96" zoomScaleNormal="70" workbookViewId="0">
      <selection activeCell="K20" sqref="K20"/>
    </sheetView>
  </sheetViews>
  <sheetFormatPr defaultRowHeight="15" x14ac:dyDescent="0.25"/>
  <cols>
    <col min="1" max="1" width="5.5703125" customWidth="1"/>
    <col min="2" max="2" width="11.42578125" customWidth="1"/>
    <col min="3" max="3" width="13.5703125" customWidth="1"/>
    <col min="4" max="4" width="9.42578125" customWidth="1"/>
    <col min="5" max="5" width="11.5703125" customWidth="1"/>
    <col min="6" max="6" width="10.5703125" customWidth="1"/>
    <col min="7" max="7" width="12.42578125" customWidth="1"/>
    <col min="8" max="8" width="10.5703125" customWidth="1"/>
    <col min="9" max="9" width="13.42578125" customWidth="1"/>
    <col min="10" max="10" width="10.85546875" customWidth="1"/>
    <col min="11" max="11" width="13.7109375" customWidth="1"/>
    <col min="12" max="12" width="10.7109375" customWidth="1"/>
    <col min="13" max="13" width="14.42578125" customWidth="1"/>
    <col min="14" max="14" width="15.42578125" customWidth="1"/>
  </cols>
  <sheetData>
    <row r="1" spans="1:14" ht="15.75" x14ac:dyDescent="0.25">
      <c r="A1" s="183" t="s">
        <v>1170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9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0"/>
      <c r="F3" s="22"/>
      <c r="G3" s="22">
        <v>5446239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386</v>
      </c>
      <c r="C4" s="16" t="s">
        <v>14</v>
      </c>
      <c r="D4" s="16">
        <v>3457214</v>
      </c>
      <c r="E4" s="129" t="s">
        <v>599</v>
      </c>
      <c r="F4" s="23">
        <v>33000</v>
      </c>
      <c r="G4" s="23">
        <v>33000</v>
      </c>
      <c r="H4" s="24" t="s">
        <v>600</v>
      </c>
      <c r="I4" s="16" t="s">
        <v>601</v>
      </c>
      <c r="J4" s="16" t="s">
        <v>120</v>
      </c>
      <c r="K4" s="16" t="s">
        <v>86</v>
      </c>
      <c r="L4" s="25">
        <v>98957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386</v>
      </c>
      <c r="C5" s="16" t="s">
        <v>14</v>
      </c>
      <c r="D5" s="16">
        <v>3457215</v>
      </c>
      <c r="E5" s="129" t="s">
        <v>542</v>
      </c>
      <c r="F5" s="23">
        <v>33000</v>
      </c>
      <c r="G5" s="23">
        <v>33000</v>
      </c>
      <c r="H5" s="24" t="s">
        <v>546</v>
      </c>
      <c r="I5" s="16" t="s">
        <v>1171</v>
      </c>
      <c r="J5" s="16" t="s">
        <v>120</v>
      </c>
      <c r="K5" s="16" t="s">
        <v>86</v>
      </c>
      <c r="L5" s="25">
        <v>98962</v>
      </c>
      <c r="M5" s="15" t="s">
        <v>164</v>
      </c>
      <c r="N5" s="16" t="s">
        <v>23</v>
      </c>
    </row>
    <row r="6" spans="1:14" x14ac:dyDescent="0.25">
      <c r="A6" s="16">
        <f t="shared" ref="A6:A16" si="0">A5+1</f>
        <v>3</v>
      </c>
      <c r="B6" s="16" t="s">
        <v>80</v>
      </c>
      <c r="C6" s="16" t="s">
        <v>14</v>
      </c>
      <c r="D6" s="16">
        <v>3457203</v>
      </c>
      <c r="E6" s="129" t="s">
        <v>736</v>
      </c>
      <c r="F6" s="23">
        <v>33000</v>
      </c>
      <c r="G6" s="23">
        <v>33000</v>
      </c>
      <c r="H6" s="24" t="s">
        <v>1130</v>
      </c>
      <c r="I6" s="16" t="s">
        <v>738</v>
      </c>
      <c r="J6" s="16" t="s">
        <v>24</v>
      </c>
      <c r="K6" s="16" t="s">
        <v>25</v>
      </c>
      <c r="L6" s="25">
        <v>98958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226</v>
      </c>
      <c r="C7" s="16" t="s">
        <v>14</v>
      </c>
      <c r="D7" s="16">
        <v>3457201</v>
      </c>
      <c r="E7" s="129" t="s">
        <v>1172</v>
      </c>
      <c r="F7" s="23">
        <v>40000</v>
      </c>
      <c r="G7" s="23">
        <v>40000</v>
      </c>
      <c r="H7" s="24" t="s">
        <v>1173</v>
      </c>
      <c r="I7" s="16" t="s">
        <v>610</v>
      </c>
      <c r="J7" s="16" t="s">
        <v>325</v>
      </c>
      <c r="K7" s="16" t="s">
        <v>983</v>
      </c>
      <c r="L7" s="25">
        <v>98963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187</v>
      </c>
      <c r="C8" s="16" t="s">
        <v>14</v>
      </c>
      <c r="D8" s="16">
        <v>3457112</v>
      </c>
      <c r="E8" s="129" t="s">
        <v>1174</v>
      </c>
      <c r="F8" s="23">
        <v>50000</v>
      </c>
      <c r="G8" s="23">
        <v>50000</v>
      </c>
      <c r="H8" s="24" t="s">
        <v>1175</v>
      </c>
      <c r="I8" s="16" t="s">
        <v>1176</v>
      </c>
      <c r="J8" s="16" t="s">
        <v>90</v>
      </c>
      <c r="K8" s="16" t="s">
        <v>712</v>
      </c>
      <c r="L8" s="25">
        <v>98961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187</v>
      </c>
      <c r="C9" s="16" t="s">
        <v>14</v>
      </c>
      <c r="D9" s="16">
        <v>3457116</v>
      </c>
      <c r="E9" s="129" t="s">
        <v>1177</v>
      </c>
      <c r="F9" s="23">
        <v>50000</v>
      </c>
      <c r="G9" s="23">
        <v>50000</v>
      </c>
      <c r="H9" s="24" t="s">
        <v>1043</v>
      </c>
      <c r="I9" s="16" t="s">
        <v>1178</v>
      </c>
      <c r="J9" s="16" t="s">
        <v>90</v>
      </c>
      <c r="K9" s="16" t="s">
        <v>712</v>
      </c>
      <c r="L9" s="25">
        <v>98956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187</v>
      </c>
      <c r="C10" s="16" t="s">
        <v>14</v>
      </c>
      <c r="D10" s="16">
        <v>3457113</v>
      </c>
      <c r="E10" s="129" t="s">
        <v>1179</v>
      </c>
      <c r="F10" s="23">
        <v>50000</v>
      </c>
      <c r="G10" s="23">
        <v>50000</v>
      </c>
      <c r="H10" s="24" t="s">
        <v>1180</v>
      </c>
      <c r="I10" s="16" t="s">
        <v>1181</v>
      </c>
      <c r="J10" s="16" t="s">
        <v>90</v>
      </c>
      <c r="K10" s="16" t="s">
        <v>712</v>
      </c>
      <c r="L10" s="25">
        <v>98959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187</v>
      </c>
      <c r="C11" s="16" t="s">
        <v>14</v>
      </c>
      <c r="D11" s="16">
        <v>3457133</v>
      </c>
      <c r="E11" s="129" t="s">
        <v>1182</v>
      </c>
      <c r="F11" s="23">
        <v>45000</v>
      </c>
      <c r="G11" s="23">
        <v>45000</v>
      </c>
      <c r="H11" s="24" t="s">
        <v>1183</v>
      </c>
      <c r="I11" s="16" t="s">
        <v>1184</v>
      </c>
      <c r="J11" s="16" t="s">
        <v>90</v>
      </c>
      <c r="K11" s="16" t="s">
        <v>712</v>
      </c>
      <c r="L11" s="25">
        <v>98960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45</v>
      </c>
      <c r="C12" s="16" t="s">
        <v>14</v>
      </c>
      <c r="D12" s="16">
        <v>3457130</v>
      </c>
      <c r="E12" s="129" t="s">
        <v>1185</v>
      </c>
      <c r="F12" s="23">
        <v>45000</v>
      </c>
      <c r="G12" s="23">
        <v>45000</v>
      </c>
      <c r="H12" s="24" t="s">
        <v>1186</v>
      </c>
      <c r="I12" s="16" t="s">
        <v>1187</v>
      </c>
      <c r="J12" s="16" t="s">
        <v>90</v>
      </c>
      <c r="K12" s="16" t="s">
        <v>712</v>
      </c>
      <c r="L12" s="25">
        <v>98953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621</v>
      </c>
      <c r="C13" s="16" t="s">
        <v>14</v>
      </c>
      <c r="D13" s="16">
        <v>3457227</v>
      </c>
      <c r="E13" s="129" t="s">
        <v>1188</v>
      </c>
      <c r="F13" s="23">
        <v>45000</v>
      </c>
      <c r="G13" s="23">
        <v>45000</v>
      </c>
      <c r="H13" s="24" t="s">
        <v>1189</v>
      </c>
      <c r="I13" s="16" t="s">
        <v>1190</v>
      </c>
      <c r="J13" s="16" t="s">
        <v>90</v>
      </c>
      <c r="K13" s="16" t="s">
        <v>712</v>
      </c>
      <c r="L13" s="25">
        <v>98955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621</v>
      </c>
      <c r="C14" s="16" t="s">
        <v>14</v>
      </c>
      <c r="D14" s="16">
        <v>3457226</v>
      </c>
      <c r="E14" s="129" t="s">
        <v>1191</v>
      </c>
      <c r="F14" s="23">
        <v>45000</v>
      </c>
      <c r="G14" s="23">
        <v>45000</v>
      </c>
      <c r="H14" s="24" t="s">
        <v>114</v>
      </c>
      <c r="I14" s="16" t="s">
        <v>894</v>
      </c>
      <c r="J14" s="16" t="s">
        <v>90</v>
      </c>
      <c r="K14" s="16" t="s">
        <v>712</v>
      </c>
      <c r="L14" s="25">
        <v>98954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187</v>
      </c>
      <c r="C15" s="16" t="s">
        <v>14</v>
      </c>
      <c r="D15" s="16">
        <v>3457131</v>
      </c>
      <c r="E15" s="129" t="s">
        <v>1192</v>
      </c>
      <c r="F15" s="23">
        <v>45000</v>
      </c>
      <c r="G15" s="23">
        <v>45000</v>
      </c>
      <c r="H15" s="24" t="s">
        <v>1193</v>
      </c>
      <c r="I15" s="16" t="s">
        <v>1194</v>
      </c>
      <c r="J15" s="16" t="s">
        <v>90</v>
      </c>
      <c r="K15" s="16" t="s">
        <v>712</v>
      </c>
      <c r="L15" s="25">
        <v>98964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45</v>
      </c>
      <c r="C16" s="16" t="s">
        <v>14</v>
      </c>
      <c r="D16" s="16">
        <v>3457129</v>
      </c>
      <c r="E16" s="129" t="s">
        <v>44</v>
      </c>
      <c r="F16" s="23">
        <v>45000</v>
      </c>
      <c r="G16" s="23">
        <v>45000</v>
      </c>
      <c r="H16" s="24" t="s">
        <v>43</v>
      </c>
      <c r="I16" s="16" t="s">
        <v>42</v>
      </c>
      <c r="J16" s="16" t="s">
        <v>90</v>
      </c>
      <c r="K16" s="16" t="s">
        <v>712</v>
      </c>
      <c r="L16" s="25">
        <v>98952</v>
      </c>
      <c r="M16" s="15" t="s">
        <v>164</v>
      </c>
      <c r="N16" s="16" t="s">
        <v>23</v>
      </c>
    </row>
    <row r="17" spans="1:14" x14ac:dyDescent="0.25">
      <c r="A17" s="16"/>
      <c r="B17" s="16"/>
      <c r="C17" s="16"/>
      <c r="D17" s="16"/>
      <c r="E17" s="129"/>
      <c r="F17" s="23"/>
      <c r="G17" s="23"/>
      <c r="H17" s="24"/>
      <c r="I17" s="16"/>
      <c r="J17" s="16"/>
      <c r="K17" s="16"/>
      <c r="L17" s="25"/>
      <c r="M17" s="15"/>
      <c r="N17" s="16"/>
    </row>
    <row r="18" spans="1:14" x14ac:dyDescent="0.25">
      <c r="A18" s="16"/>
      <c r="B18" s="16"/>
      <c r="C18" s="16"/>
      <c r="D18" s="16"/>
      <c r="E18" s="129"/>
      <c r="F18" s="23"/>
      <c r="G18" s="23"/>
      <c r="H18" s="24"/>
      <c r="I18" s="16"/>
      <c r="J18" s="16"/>
      <c r="K18" s="16"/>
      <c r="L18" s="25"/>
      <c r="M18" s="15"/>
      <c r="N18" s="16"/>
    </row>
    <row r="19" spans="1:14" ht="15.75" x14ac:dyDescent="0.25">
      <c r="A19" s="183" t="s">
        <v>571</v>
      </c>
      <c r="B19" s="184"/>
      <c r="C19" s="184"/>
      <c r="D19" s="184"/>
      <c r="E19" s="185"/>
      <c r="F19" s="23">
        <f>SUM(F4:F18)</f>
        <v>559000</v>
      </c>
      <c r="G19" s="23">
        <f>SUM(G4:G18)</f>
        <v>559000</v>
      </c>
      <c r="H19" s="24"/>
      <c r="I19" s="16"/>
      <c r="J19" s="16"/>
      <c r="K19" s="16"/>
      <c r="L19" s="25"/>
      <c r="M19" s="15"/>
      <c r="N19" s="16"/>
    </row>
    <row r="20" spans="1:14" x14ac:dyDescent="0.25">
      <c r="A20" s="16"/>
      <c r="B20" s="16"/>
      <c r="C20" s="16"/>
      <c r="D20" s="16"/>
      <c r="E20" s="129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129"/>
      <c r="F21" s="23"/>
      <c r="G21" s="23"/>
      <c r="H21" s="24"/>
      <c r="I21" s="16"/>
      <c r="J21" s="16"/>
      <c r="K21" s="16"/>
      <c r="L21" s="25"/>
      <c r="M21" s="15"/>
      <c r="N21" s="16"/>
    </row>
    <row r="22" spans="1:14" ht="15.75" x14ac:dyDescent="0.25">
      <c r="A22" s="183" t="s">
        <v>133</v>
      </c>
      <c r="B22" s="184"/>
      <c r="C22" s="184"/>
      <c r="D22" s="184"/>
      <c r="E22" s="185"/>
      <c r="F22" s="8">
        <f>SUM(F20:F21)</f>
        <v>0</v>
      </c>
      <c r="G22" s="8">
        <f>SUM(G20:G21)</f>
        <v>0</v>
      </c>
      <c r="H22" s="16"/>
      <c r="I22" s="16"/>
      <c r="J22" s="16"/>
      <c r="K22" s="16"/>
      <c r="L22" s="25"/>
      <c r="M22" s="15"/>
      <c r="N22" s="16"/>
    </row>
    <row r="23" spans="1:14" ht="16.5" thickBot="1" x14ac:dyDescent="0.3">
      <c r="A23" s="187" t="s">
        <v>807</v>
      </c>
      <c r="B23" s="188"/>
      <c r="C23" s="188"/>
      <c r="D23" s="188"/>
      <c r="E23" s="188"/>
      <c r="F23" s="8"/>
      <c r="G23" s="8">
        <f>G19+G22</f>
        <v>559000</v>
      </c>
      <c r="H23" s="24"/>
      <c r="I23" s="16"/>
      <c r="J23" s="16"/>
      <c r="K23" s="16"/>
      <c r="L23" s="14"/>
      <c r="M23" s="15"/>
      <c r="N23" s="16"/>
    </row>
    <row r="24" spans="1:14" ht="15.75" x14ac:dyDescent="0.25">
      <c r="A24" s="5"/>
      <c r="B24" s="6"/>
      <c r="C24" s="182" t="s">
        <v>11</v>
      </c>
      <c r="D24" s="182"/>
      <c r="E24" s="128"/>
      <c r="F24" s="12"/>
      <c r="G24" s="7">
        <f>G3-G23</f>
        <v>4887239</v>
      </c>
      <c r="H24" s="15"/>
      <c r="I24" s="15"/>
      <c r="J24" s="16"/>
      <c r="K24" s="15"/>
      <c r="L24" s="14"/>
      <c r="M24" s="15"/>
      <c r="N24" s="16"/>
    </row>
    <row r="25" spans="1:14" x14ac:dyDescent="0.25">
      <c r="A25" s="2"/>
      <c r="B25" s="2"/>
      <c r="C25" s="2"/>
      <c r="D25" s="2"/>
      <c r="E25" s="2" t="s">
        <v>12</v>
      </c>
      <c r="F25" s="13"/>
      <c r="G25" s="13"/>
      <c r="H25" s="13"/>
      <c r="I25" s="13"/>
      <c r="J25" s="16" t="s">
        <v>7</v>
      </c>
      <c r="K25" s="13"/>
      <c r="L25" s="27"/>
      <c r="M25" s="27"/>
      <c r="N25" s="2"/>
    </row>
    <row r="26" spans="1:14" x14ac:dyDescent="0.25">
      <c r="A26" s="2" t="s">
        <v>16</v>
      </c>
      <c r="B26" s="2"/>
      <c r="C26" s="2"/>
      <c r="D26" s="2"/>
      <c r="E26" s="2"/>
      <c r="F26" s="13" t="s">
        <v>17</v>
      </c>
      <c r="G26" s="28"/>
      <c r="H26" s="13"/>
      <c r="I26" s="13"/>
      <c r="J26" s="16"/>
      <c r="K26" s="13"/>
      <c r="L26" s="2"/>
      <c r="M26" s="27"/>
      <c r="N26" s="2"/>
    </row>
    <row r="27" spans="1:14" x14ac:dyDescent="0.25">
      <c r="A27" s="2" t="s">
        <v>18</v>
      </c>
      <c r="B27" s="2"/>
      <c r="C27" s="2"/>
      <c r="D27" s="2"/>
      <c r="E27" s="2"/>
      <c r="F27" s="13" t="s">
        <v>18</v>
      </c>
      <c r="G27" s="28"/>
      <c r="H27" s="13"/>
      <c r="I27" s="13" t="s">
        <v>116</v>
      </c>
      <c r="J27" s="15"/>
      <c r="K27" s="13"/>
      <c r="L27" s="2"/>
      <c r="M27" s="27"/>
      <c r="N27" s="2"/>
    </row>
    <row r="28" spans="1:14" x14ac:dyDescent="0.25">
      <c r="A28" s="2" t="s">
        <v>19</v>
      </c>
      <c r="B28" s="2"/>
      <c r="C28" s="2"/>
      <c r="D28" s="2"/>
      <c r="E28" s="2"/>
      <c r="F28" s="13" t="s">
        <v>352</v>
      </c>
      <c r="G28" s="28"/>
      <c r="H28" s="13"/>
      <c r="I28" s="13"/>
      <c r="J28" s="13"/>
      <c r="K28" s="13"/>
      <c r="L28" s="2"/>
      <c r="M28" s="2"/>
      <c r="N28" s="2"/>
    </row>
  </sheetData>
  <mergeCells count="6">
    <mergeCell ref="C24:D24"/>
    <mergeCell ref="A1:J1"/>
    <mergeCell ref="C3:D3"/>
    <mergeCell ref="A19:E19"/>
    <mergeCell ref="A22:E22"/>
    <mergeCell ref="A23:E23"/>
  </mergeCells>
  <pageMargins left="0.7" right="0.7" top="0.75" bottom="0.75" header="0.3" footer="0.3"/>
  <pageSetup scale="74" orientation="landscape" horizontalDpi="4294967293" verticalDpi="4294967293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G15" sqref="G15"/>
    </sheetView>
  </sheetViews>
  <sheetFormatPr defaultColWidth="12.42578125" defaultRowHeight="15" x14ac:dyDescent="0.25"/>
  <cols>
    <col min="1" max="1" width="4.5703125" customWidth="1"/>
    <col min="3" max="3" width="13.5703125" customWidth="1"/>
    <col min="4" max="4" width="10.28515625" customWidth="1"/>
    <col min="5" max="5" width="11.7109375" customWidth="1"/>
    <col min="8" max="8" width="11.42578125" customWidth="1"/>
    <col min="9" max="9" width="13.85546875" customWidth="1"/>
    <col min="10" max="10" width="9.28515625" customWidth="1"/>
    <col min="11" max="11" width="14.42578125" customWidth="1"/>
    <col min="12" max="12" width="9.85546875" customWidth="1"/>
    <col min="13" max="13" width="10.5703125" customWidth="1"/>
  </cols>
  <sheetData>
    <row r="1" spans="1:14" ht="15.75" x14ac:dyDescent="0.25">
      <c r="A1" s="183" t="s">
        <v>1195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29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0"/>
      <c r="F3" s="22"/>
      <c r="G3" s="22">
        <v>4887239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1104</v>
      </c>
      <c r="C4" s="16" t="s">
        <v>14</v>
      </c>
      <c r="D4" s="16">
        <v>3457146</v>
      </c>
      <c r="E4" s="129" t="s">
        <v>32</v>
      </c>
      <c r="F4" s="23">
        <v>45000</v>
      </c>
      <c r="G4" s="23">
        <v>45000</v>
      </c>
      <c r="H4" s="24" t="s">
        <v>1198</v>
      </c>
      <c r="I4" s="16" t="s">
        <v>1199</v>
      </c>
      <c r="J4" s="16" t="s">
        <v>1196</v>
      </c>
      <c r="K4" s="16" t="s">
        <v>1197</v>
      </c>
      <c r="L4" s="25">
        <v>98966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1104</v>
      </c>
      <c r="C5" s="16" t="s">
        <v>14</v>
      </c>
      <c r="D5" s="16">
        <v>3457144</v>
      </c>
      <c r="E5" s="129" t="s">
        <v>431</v>
      </c>
      <c r="F5" s="23">
        <v>33000</v>
      </c>
      <c r="G5" s="23">
        <v>33000</v>
      </c>
      <c r="H5" s="24" t="s">
        <v>395</v>
      </c>
      <c r="I5" s="16" t="s">
        <v>467</v>
      </c>
      <c r="J5" s="16" t="s">
        <v>1196</v>
      </c>
      <c r="K5" s="16" t="s">
        <v>1197</v>
      </c>
      <c r="L5" s="25">
        <v>98965</v>
      </c>
      <c r="M5" s="15" t="s">
        <v>164</v>
      </c>
      <c r="N5" s="16" t="s">
        <v>23</v>
      </c>
    </row>
    <row r="6" spans="1:14" x14ac:dyDescent="0.25">
      <c r="A6" s="16">
        <f t="shared" ref="A6:A7" si="0">A5+1</f>
        <v>3</v>
      </c>
      <c r="B6" s="16" t="s">
        <v>45</v>
      </c>
      <c r="C6" s="16" t="s">
        <v>14</v>
      </c>
      <c r="D6" s="16">
        <v>3457125</v>
      </c>
      <c r="E6" s="129" t="s">
        <v>682</v>
      </c>
      <c r="F6" s="23">
        <v>45000</v>
      </c>
      <c r="G6" s="23">
        <v>45000</v>
      </c>
      <c r="H6" s="24" t="s">
        <v>43</v>
      </c>
      <c r="I6" s="16" t="s">
        <v>706</v>
      </c>
      <c r="J6" s="16" t="s">
        <v>90</v>
      </c>
      <c r="K6" s="16" t="s">
        <v>712</v>
      </c>
      <c r="L6" s="25">
        <v>98968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45</v>
      </c>
      <c r="C7" s="16" t="s">
        <v>14</v>
      </c>
      <c r="D7" s="16">
        <v>3457241</v>
      </c>
      <c r="E7" s="129" t="s">
        <v>1200</v>
      </c>
      <c r="F7" s="23">
        <v>45000</v>
      </c>
      <c r="G7" s="23">
        <v>45000</v>
      </c>
      <c r="H7" s="24" t="s">
        <v>1201</v>
      </c>
      <c r="I7" s="16" t="s">
        <v>1202</v>
      </c>
      <c r="J7" s="16" t="s">
        <v>90</v>
      </c>
      <c r="K7" s="16" t="s">
        <v>712</v>
      </c>
      <c r="L7" s="25">
        <v>98969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135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29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168000</v>
      </c>
      <c r="G10" s="23">
        <f>SUM(G4:G9)</f>
        <v>168000</v>
      </c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29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29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SUM(F11:F12)</f>
        <v>0</v>
      </c>
      <c r="G13" s="8">
        <f>SUM(G11:G12)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606</v>
      </c>
      <c r="B14" s="188"/>
      <c r="C14" s="188"/>
      <c r="D14" s="188"/>
      <c r="E14" s="188"/>
      <c r="F14" s="8"/>
      <c r="G14" s="8">
        <f>G10+G13</f>
        <v>168000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128"/>
      <c r="F15" s="12"/>
      <c r="G15" s="7">
        <f>G3-G14</f>
        <v>4719239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76" orientation="landscape" horizontalDpi="4294967293" verticalDpi="4294967293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111" workbookViewId="0">
      <selection activeCell="I10" sqref="I10"/>
    </sheetView>
  </sheetViews>
  <sheetFormatPr defaultRowHeight="15" x14ac:dyDescent="0.25"/>
  <cols>
    <col min="1" max="1" width="5.5703125" customWidth="1"/>
    <col min="2" max="2" width="12.5703125" customWidth="1"/>
    <col min="3" max="3" width="13.5703125" customWidth="1"/>
    <col min="4" max="4" width="10.85546875" customWidth="1"/>
    <col min="5" max="5" width="12.5703125" customWidth="1"/>
    <col min="7" max="7" width="13.5703125" customWidth="1"/>
    <col min="8" max="8" width="11.140625" customWidth="1"/>
    <col min="9" max="9" width="13.28515625" customWidth="1"/>
    <col min="10" max="10" width="11" customWidth="1"/>
    <col min="11" max="11" width="14.42578125" customWidth="1"/>
    <col min="12" max="12" width="11.28515625" customWidth="1"/>
    <col min="13" max="13" width="17.140625" customWidth="1"/>
    <col min="14" max="14" width="16.42578125" customWidth="1"/>
  </cols>
  <sheetData>
    <row r="1" spans="1:14" ht="15.75" x14ac:dyDescent="0.25">
      <c r="A1" s="183" t="s">
        <v>1204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3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4"/>
      <c r="F3" s="22"/>
      <c r="G3" s="22">
        <v>4719239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621</v>
      </c>
      <c r="C4" s="16" t="s">
        <v>14</v>
      </c>
      <c r="D4" s="16">
        <v>3457229</v>
      </c>
      <c r="E4" s="133" t="s">
        <v>698</v>
      </c>
      <c r="F4" s="23">
        <v>45000</v>
      </c>
      <c r="G4" s="23">
        <v>45000</v>
      </c>
      <c r="H4" s="24" t="s">
        <v>196</v>
      </c>
      <c r="I4" s="16" t="s">
        <v>652</v>
      </c>
      <c r="J4" s="16" t="s">
        <v>90</v>
      </c>
      <c r="K4" s="16" t="s">
        <v>712</v>
      </c>
      <c r="L4" s="25">
        <v>98970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45</v>
      </c>
      <c r="C5" s="16" t="s">
        <v>14</v>
      </c>
      <c r="D5" s="16">
        <v>3457234</v>
      </c>
      <c r="E5" s="133" t="s">
        <v>371</v>
      </c>
      <c r="F5" s="23">
        <v>45000</v>
      </c>
      <c r="G5" s="23">
        <v>45000</v>
      </c>
      <c r="H5" s="24" t="s">
        <v>87</v>
      </c>
      <c r="I5" s="16" t="s">
        <v>1210</v>
      </c>
      <c r="J5" s="16" t="s">
        <v>90</v>
      </c>
      <c r="K5" s="16" t="s">
        <v>712</v>
      </c>
      <c r="L5" s="25">
        <v>98971</v>
      </c>
      <c r="M5" s="15" t="s">
        <v>207</v>
      </c>
      <c r="N5" s="16" t="s">
        <v>85</v>
      </c>
    </row>
    <row r="6" spans="1:14" x14ac:dyDescent="0.25">
      <c r="A6" s="16">
        <f t="shared" ref="A6:A23" si="0">A5+1</f>
        <v>3</v>
      </c>
      <c r="B6" s="16" t="s">
        <v>45</v>
      </c>
      <c r="C6" s="16" t="s">
        <v>14</v>
      </c>
      <c r="D6" s="16">
        <v>3457235</v>
      </c>
      <c r="E6" s="133" t="s">
        <v>357</v>
      </c>
      <c r="F6" s="23">
        <v>45000</v>
      </c>
      <c r="G6" s="23">
        <v>45000</v>
      </c>
      <c r="H6" s="24" t="s">
        <v>1209</v>
      </c>
      <c r="I6" s="16" t="s">
        <v>358</v>
      </c>
      <c r="J6" s="16" t="s">
        <v>90</v>
      </c>
      <c r="K6" s="16" t="s">
        <v>712</v>
      </c>
      <c r="L6" s="25">
        <v>98972</v>
      </c>
      <c r="M6" s="15" t="s">
        <v>207</v>
      </c>
      <c r="N6" s="16" t="s">
        <v>85</v>
      </c>
    </row>
    <row r="7" spans="1:14" x14ac:dyDescent="0.25">
      <c r="A7" s="16">
        <f t="shared" si="0"/>
        <v>4</v>
      </c>
      <c r="B7" s="16" t="s">
        <v>45</v>
      </c>
      <c r="C7" s="16" t="s">
        <v>14</v>
      </c>
      <c r="D7" s="16">
        <v>3457236</v>
      </c>
      <c r="E7" s="133" t="s">
        <v>1208</v>
      </c>
      <c r="F7" s="23">
        <v>45000</v>
      </c>
      <c r="G7" s="23">
        <v>45000</v>
      </c>
      <c r="H7" s="24" t="s">
        <v>61</v>
      </c>
      <c r="I7" s="16" t="s">
        <v>1207</v>
      </c>
      <c r="J7" s="16" t="s">
        <v>90</v>
      </c>
      <c r="K7" s="16" t="s">
        <v>712</v>
      </c>
      <c r="L7" s="25">
        <v>98973</v>
      </c>
      <c r="M7" s="15" t="s">
        <v>207</v>
      </c>
      <c r="N7" s="16" t="s">
        <v>85</v>
      </c>
    </row>
    <row r="8" spans="1:14" x14ac:dyDescent="0.25">
      <c r="A8" s="16">
        <f t="shared" si="0"/>
        <v>5</v>
      </c>
      <c r="B8" s="16" t="s">
        <v>1203</v>
      </c>
      <c r="C8" s="16" t="s">
        <v>14</v>
      </c>
      <c r="D8" s="16">
        <v>3457451</v>
      </c>
      <c r="E8" s="133" t="s">
        <v>1213</v>
      </c>
      <c r="F8" s="23">
        <v>30000</v>
      </c>
      <c r="G8" s="23">
        <v>30000</v>
      </c>
      <c r="H8" s="24" t="s">
        <v>1214</v>
      </c>
      <c r="I8" s="16" t="s">
        <v>1215</v>
      </c>
      <c r="J8" s="16" t="s">
        <v>1206</v>
      </c>
      <c r="K8" s="16" t="s">
        <v>1205</v>
      </c>
      <c r="L8" s="25">
        <v>98974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3457266</v>
      </c>
      <c r="E9" s="133" t="s">
        <v>283</v>
      </c>
      <c r="F9" s="23">
        <v>40000</v>
      </c>
      <c r="G9" s="23">
        <v>40000</v>
      </c>
      <c r="H9" s="24" t="s">
        <v>77</v>
      </c>
      <c r="I9" s="16" t="s">
        <v>284</v>
      </c>
      <c r="J9" s="16" t="s">
        <v>54</v>
      </c>
      <c r="K9" s="16" t="s">
        <v>55</v>
      </c>
      <c r="L9" s="25">
        <v>98975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3457270</v>
      </c>
      <c r="E10" s="133" t="s">
        <v>62</v>
      </c>
      <c r="F10" s="23">
        <v>40000</v>
      </c>
      <c r="G10" s="23">
        <v>40000</v>
      </c>
      <c r="H10" s="24" t="s">
        <v>63</v>
      </c>
      <c r="I10" s="16" t="s">
        <v>295</v>
      </c>
      <c r="J10" s="16" t="s">
        <v>54</v>
      </c>
      <c r="K10" s="16" t="s">
        <v>55</v>
      </c>
      <c r="L10" s="25">
        <v>98976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3457267</v>
      </c>
      <c r="E11" s="133" t="s">
        <v>1219</v>
      </c>
      <c r="F11" s="23">
        <v>40000</v>
      </c>
      <c r="G11" s="23">
        <v>40000</v>
      </c>
      <c r="H11" s="24" t="s">
        <v>61</v>
      </c>
      <c r="I11" s="16" t="s">
        <v>1220</v>
      </c>
      <c r="J11" s="16" t="s">
        <v>54</v>
      </c>
      <c r="K11" s="16" t="s">
        <v>55</v>
      </c>
      <c r="L11" s="25">
        <v>98977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1104</v>
      </c>
      <c r="C12" s="16" t="s">
        <v>14</v>
      </c>
      <c r="D12" s="16">
        <v>3457143</v>
      </c>
      <c r="E12" s="133" t="s">
        <v>758</v>
      </c>
      <c r="F12" s="23">
        <v>45000</v>
      </c>
      <c r="G12" s="23">
        <v>45000</v>
      </c>
      <c r="H12" s="24" t="s">
        <v>1224</v>
      </c>
      <c r="I12" s="16" t="s">
        <v>761</v>
      </c>
      <c r="J12" s="16" t="s">
        <v>1196</v>
      </c>
      <c r="K12" s="16" t="s">
        <v>1197</v>
      </c>
      <c r="L12" s="25">
        <v>98978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45</v>
      </c>
      <c r="C13" s="16" t="s">
        <v>14</v>
      </c>
      <c r="D13" s="16">
        <v>3457239</v>
      </c>
      <c r="E13" s="133" t="s">
        <v>366</v>
      </c>
      <c r="F13" s="23">
        <v>45000</v>
      </c>
      <c r="G13" s="23">
        <v>45000</v>
      </c>
      <c r="H13" s="24" t="s">
        <v>38</v>
      </c>
      <c r="I13" s="16" t="s">
        <v>790</v>
      </c>
      <c r="J13" s="16" t="s">
        <v>90</v>
      </c>
      <c r="K13" s="16" t="s">
        <v>712</v>
      </c>
      <c r="L13" s="25">
        <v>98979</v>
      </c>
      <c r="M13" s="15" t="s">
        <v>207</v>
      </c>
      <c r="N13" s="16" t="s">
        <v>85</v>
      </c>
    </row>
    <row r="14" spans="1:14" x14ac:dyDescent="0.25">
      <c r="A14" s="16">
        <f t="shared" si="0"/>
        <v>11</v>
      </c>
      <c r="B14" s="16" t="s">
        <v>45</v>
      </c>
      <c r="C14" s="16" t="s">
        <v>14</v>
      </c>
      <c r="D14" s="16">
        <v>3457237</v>
      </c>
      <c r="E14" s="133" t="s">
        <v>438</v>
      </c>
      <c r="F14" s="23">
        <v>45000</v>
      </c>
      <c r="G14" s="23">
        <v>45000</v>
      </c>
      <c r="H14" s="24" t="s">
        <v>233</v>
      </c>
      <c r="I14" s="16" t="s">
        <v>439</v>
      </c>
      <c r="J14" s="16" t="s">
        <v>90</v>
      </c>
      <c r="K14" s="16" t="s">
        <v>712</v>
      </c>
      <c r="L14" s="25">
        <v>98980</v>
      </c>
      <c r="M14" s="15" t="s">
        <v>207</v>
      </c>
      <c r="N14" s="16" t="s">
        <v>85</v>
      </c>
    </row>
    <row r="15" spans="1:14" x14ac:dyDescent="0.25">
      <c r="A15" s="16">
        <f t="shared" si="0"/>
        <v>12</v>
      </c>
      <c r="B15" s="16" t="s">
        <v>1018</v>
      </c>
      <c r="C15" s="16" t="s">
        <v>14</v>
      </c>
      <c r="D15" s="16">
        <v>3457420</v>
      </c>
      <c r="E15" s="133" t="s">
        <v>968</v>
      </c>
      <c r="F15" s="23">
        <v>40000</v>
      </c>
      <c r="G15" s="23">
        <v>40000</v>
      </c>
      <c r="H15" s="24" t="s">
        <v>77</v>
      </c>
      <c r="I15" s="16" t="s">
        <v>1218</v>
      </c>
      <c r="J15" s="16" t="s">
        <v>1036</v>
      </c>
      <c r="K15" s="16" t="s">
        <v>1037</v>
      </c>
      <c r="L15" s="25">
        <v>98981</v>
      </c>
      <c r="M15" s="15" t="s">
        <v>164</v>
      </c>
      <c r="N15" s="16" t="s">
        <v>23</v>
      </c>
    </row>
    <row r="16" spans="1:14" x14ac:dyDescent="0.25">
      <c r="A16" s="16">
        <f t="shared" si="0"/>
        <v>13</v>
      </c>
      <c r="B16" s="16" t="s">
        <v>1018</v>
      </c>
      <c r="C16" s="16" t="s">
        <v>14</v>
      </c>
      <c r="D16" s="16">
        <v>3457419</v>
      </c>
      <c r="E16" s="133" t="s">
        <v>1033</v>
      </c>
      <c r="F16" s="23">
        <v>40000</v>
      </c>
      <c r="G16" s="23">
        <v>40000</v>
      </c>
      <c r="H16" s="24" t="s">
        <v>1216</v>
      </c>
      <c r="I16" s="16" t="s">
        <v>1217</v>
      </c>
      <c r="J16" s="16" t="s">
        <v>1036</v>
      </c>
      <c r="K16" s="16" t="s">
        <v>1037</v>
      </c>
      <c r="L16" s="25">
        <v>98982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1104</v>
      </c>
      <c r="C17" s="16" t="s">
        <v>14</v>
      </c>
      <c r="D17" s="16">
        <v>3457145</v>
      </c>
      <c r="E17" s="133" t="s">
        <v>1211</v>
      </c>
      <c r="F17" s="23">
        <v>33000</v>
      </c>
      <c r="G17" s="23">
        <v>33000</v>
      </c>
      <c r="H17" s="24" t="s">
        <v>1193</v>
      </c>
      <c r="I17" s="16" t="s">
        <v>1212</v>
      </c>
      <c r="J17" s="16" t="s">
        <v>1196</v>
      </c>
      <c r="K17" s="16" t="s">
        <v>1197</v>
      </c>
      <c r="L17" s="25">
        <v>98985</v>
      </c>
      <c r="M17" s="15" t="s">
        <v>164</v>
      </c>
      <c r="N17" s="16" t="s">
        <v>23</v>
      </c>
    </row>
    <row r="18" spans="1:14" x14ac:dyDescent="0.25">
      <c r="A18" s="16">
        <f t="shared" si="0"/>
        <v>15</v>
      </c>
      <c r="B18" s="16" t="s">
        <v>701</v>
      </c>
      <c r="C18" s="16" t="s">
        <v>14</v>
      </c>
      <c r="D18" s="16">
        <v>3457447</v>
      </c>
      <c r="E18" s="133" t="s">
        <v>332</v>
      </c>
      <c r="F18" s="23">
        <v>50000</v>
      </c>
      <c r="G18" s="23">
        <v>50000</v>
      </c>
      <c r="H18" s="24" t="s">
        <v>145</v>
      </c>
      <c r="I18" s="16" t="s">
        <v>333</v>
      </c>
      <c r="J18" s="16" t="s">
        <v>325</v>
      </c>
      <c r="K18" s="16" t="s">
        <v>983</v>
      </c>
      <c r="L18" s="25">
        <v>98984</v>
      </c>
      <c r="M18" s="15" t="s">
        <v>721</v>
      </c>
      <c r="N18" s="16" t="s">
        <v>110</v>
      </c>
    </row>
    <row r="19" spans="1:14" x14ac:dyDescent="0.25">
      <c r="A19" s="16">
        <f t="shared" si="0"/>
        <v>16</v>
      </c>
      <c r="B19" s="16" t="s">
        <v>187</v>
      </c>
      <c r="C19" s="16" t="s">
        <v>14</v>
      </c>
      <c r="D19" s="16">
        <v>3457140</v>
      </c>
      <c r="E19" s="133" t="s">
        <v>1225</v>
      </c>
      <c r="F19" s="23">
        <v>45000</v>
      </c>
      <c r="G19" s="23">
        <v>45000</v>
      </c>
      <c r="H19" s="24" t="s">
        <v>1226</v>
      </c>
      <c r="I19" s="16" t="s">
        <v>1227</v>
      </c>
      <c r="J19" s="16" t="s">
        <v>90</v>
      </c>
      <c r="K19" s="16" t="s">
        <v>712</v>
      </c>
      <c r="L19" s="25">
        <v>98983</v>
      </c>
      <c r="M19" s="15" t="s">
        <v>207</v>
      </c>
      <c r="N19" s="16" t="s">
        <v>85</v>
      </c>
    </row>
    <row r="20" spans="1:14" x14ac:dyDescent="0.25">
      <c r="A20" s="16">
        <f t="shared" si="0"/>
        <v>17</v>
      </c>
      <c r="B20" s="16" t="s">
        <v>187</v>
      </c>
      <c r="C20" s="16" t="s">
        <v>14</v>
      </c>
      <c r="D20" s="16">
        <v>3457297</v>
      </c>
      <c r="E20" s="133" t="s">
        <v>366</v>
      </c>
      <c r="F20" s="23">
        <v>40000</v>
      </c>
      <c r="G20" s="23">
        <v>40000</v>
      </c>
      <c r="H20" s="24" t="s">
        <v>38</v>
      </c>
      <c r="I20" s="16" t="s">
        <v>790</v>
      </c>
      <c r="J20" s="16" t="s">
        <v>90</v>
      </c>
      <c r="K20" s="16" t="s">
        <v>712</v>
      </c>
      <c r="L20" s="25">
        <v>98986</v>
      </c>
      <c r="M20" s="15" t="s">
        <v>164</v>
      </c>
      <c r="N20" s="16" t="s">
        <v>23</v>
      </c>
    </row>
    <row r="21" spans="1:14" x14ac:dyDescent="0.25">
      <c r="A21" s="16">
        <f t="shared" si="0"/>
        <v>18</v>
      </c>
      <c r="B21" s="16" t="s">
        <v>45</v>
      </c>
      <c r="C21" s="16" t="s">
        <v>14</v>
      </c>
      <c r="D21" s="16">
        <v>3457238</v>
      </c>
      <c r="E21" s="133" t="s">
        <v>1221</v>
      </c>
      <c r="F21" s="23">
        <v>45000</v>
      </c>
      <c r="G21" s="23">
        <v>45000</v>
      </c>
      <c r="H21" s="24" t="s">
        <v>1222</v>
      </c>
      <c r="I21" s="16" t="s">
        <v>1223</v>
      </c>
      <c r="J21" s="16" t="s">
        <v>90</v>
      </c>
      <c r="K21" s="16" t="s">
        <v>712</v>
      </c>
      <c r="L21" s="25">
        <v>98986</v>
      </c>
      <c r="M21" s="15" t="s">
        <v>164</v>
      </c>
      <c r="N21" s="16" t="s">
        <v>23</v>
      </c>
    </row>
    <row r="22" spans="1:14" x14ac:dyDescent="0.25">
      <c r="A22" s="16">
        <f t="shared" si="0"/>
        <v>19</v>
      </c>
      <c r="B22" s="16" t="s">
        <v>187</v>
      </c>
      <c r="C22" s="16" t="s">
        <v>14</v>
      </c>
      <c r="D22" s="16">
        <v>3457142</v>
      </c>
      <c r="E22" s="133" t="s">
        <v>1228</v>
      </c>
      <c r="F22" s="23">
        <v>45000</v>
      </c>
      <c r="G22" s="23">
        <v>45000</v>
      </c>
      <c r="H22" s="24" t="s">
        <v>51</v>
      </c>
      <c r="I22" s="16" t="s">
        <v>1229</v>
      </c>
      <c r="J22" s="16" t="s">
        <v>90</v>
      </c>
      <c r="K22" s="16" t="s">
        <v>712</v>
      </c>
      <c r="L22" s="25">
        <v>98987</v>
      </c>
      <c r="M22" s="15" t="s">
        <v>164</v>
      </c>
      <c r="N22" s="16" t="s">
        <v>23</v>
      </c>
    </row>
    <row r="23" spans="1:14" x14ac:dyDescent="0.25">
      <c r="A23" s="16">
        <f t="shared" si="0"/>
        <v>20</v>
      </c>
      <c r="B23" s="16" t="s">
        <v>187</v>
      </c>
      <c r="C23" s="16" t="s">
        <v>14</v>
      </c>
      <c r="D23" s="16">
        <v>3457138</v>
      </c>
      <c r="E23" s="133" t="s">
        <v>1230</v>
      </c>
      <c r="F23" s="23">
        <v>45000</v>
      </c>
      <c r="G23" s="23">
        <v>45000</v>
      </c>
      <c r="H23" s="24" t="s">
        <v>1121</v>
      </c>
      <c r="I23" s="16" t="s">
        <v>1231</v>
      </c>
      <c r="J23" s="16" t="s">
        <v>90</v>
      </c>
      <c r="K23" s="16" t="s">
        <v>712</v>
      </c>
      <c r="L23" s="25">
        <v>98989</v>
      </c>
      <c r="M23" s="15" t="s">
        <v>207</v>
      </c>
      <c r="N23" s="16" t="s">
        <v>85</v>
      </c>
    </row>
    <row r="24" spans="1:14" x14ac:dyDescent="0.25">
      <c r="A24" s="16"/>
      <c r="B24" s="16"/>
      <c r="C24" s="16"/>
      <c r="D24" s="16"/>
      <c r="E24" s="133"/>
      <c r="F24" s="23"/>
      <c r="G24" s="23"/>
      <c r="H24" s="24"/>
      <c r="I24" s="16"/>
      <c r="J24" s="16"/>
      <c r="K24" s="16"/>
      <c r="L24" s="25"/>
      <c r="M24" s="15"/>
      <c r="N24" s="16"/>
    </row>
    <row r="25" spans="1:14" x14ac:dyDescent="0.25">
      <c r="A25" s="16"/>
      <c r="B25" s="16"/>
      <c r="C25" s="16"/>
      <c r="D25" s="16"/>
      <c r="E25" s="133"/>
      <c r="F25" s="23"/>
      <c r="G25" s="23"/>
      <c r="H25" s="24"/>
      <c r="I25" s="16"/>
      <c r="J25" s="16"/>
      <c r="K25" s="16"/>
      <c r="L25" s="25"/>
      <c r="M25" s="15"/>
      <c r="N25" s="16"/>
    </row>
    <row r="26" spans="1:14" ht="15.75" x14ac:dyDescent="0.25">
      <c r="A26" s="183" t="s">
        <v>465</v>
      </c>
      <c r="B26" s="184"/>
      <c r="C26" s="184"/>
      <c r="D26" s="184"/>
      <c r="E26" s="185"/>
      <c r="F26" s="23">
        <f>SUM(F4:F25)</f>
        <v>848000</v>
      </c>
      <c r="G26" s="23">
        <f>SUM(G4:G25)</f>
        <v>848000</v>
      </c>
      <c r="H26" s="24"/>
      <c r="I26" s="16"/>
      <c r="J26" s="16"/>
      <c r="K26" s="16"/>
      <c r="L26" s="25"/>
      <c r="M26" s="15"/>
      <c r="N26" s="16"/>
    </row>
    <row r="27" spans="1:14" x14ac:dyDescent="0.25">
      <c r="A27" s="16"/>
      <c r="B27" s="16"/>
      <c r="C27" s="16"/>
      <c r="D27" s="16"/>
      <c r="E27" s="133"/>
      <c r="F27" s="23"/>
      <c r="G27" s="23"/>
      <c r="H27" s="24"/>
      <c r="I27" s="16"/>
      <c r="J27" s="16"/>
      <c r="K27" s="16"/>
      <c r="L27" s="25"/>
      <c r="M27" s="15"/>
      <c r="N27" s="16"/>
    </row>
    <row r="28" spans="1:14" x14ac:dyDescent="0.25">
      <c r="A28" s="16"/>
      <c r="B28" s="16"/>
      <c r="C28" s="16"/>
      <c r="D28" s="16"/>
      <c r="E28" s="133"/>
      <c r="F28" s="23"/>
      <c r="G28" s="23"/>
      <c r="H28" s="24"/>
      <c r="I28" s="16"/>
      <c r="J28" s="16"/>
      <c r="K28" s="16"/>
      <c r="L28" s="25"/>
      <c r="M28" s="15"/>
      <c r="N28" s="16"/>
    </row>
    <row r="29" spans="1:14" ht="15.75" x14ac:dyDescent="0.25">
      <c r="A29" s="183" t="s">
        <v>133</v>
      </c>
      <c r="B29" s="184"/>
      <c r="C29" s="184"/>
      <c r="D29" s="184"/>
      <c r="E29" s="185"/>
      <c r="F29" s="8">
        <f>SUM(F27:F28)</f>
        <v>0</v>
      </c>
      <c r="G29" s="8">
        <f>SUM(G27:G28)</f>
        <v>0</v>
      </c>
      <c r="H29" s="16"/>
      <c r="I29" s="16"/>
      <c r="J29" s="16"/>
      <c r="K29" s="16"/>
      <c r="L29" s="25"/>
      <c r="M29" s="15"/>
      <c r="N29" s="16"/>
    </row>
    <row r="30" spans="1:14" ht="16.5" thickBot="1" x14ac:dyDescent="0.3">
      <c r="A30" s="187" t="s">
        <v>1232</v>
      </c>
      <c r="B30" s="188"/>
      <c r="C30" s="188"/>
      <c r="D30" s="188"/>
      <c r="E30" s="188"/>
      <c r="F30" s="8"/>
      <c r="G30" s="8">
        <f>G26+G29</f>
        <v>848000</v>
      </c>
      <c r="H30" s="24"/>
      <c r="I30" s="16"/>
      <c r="J30" s="16"/>
      <c r="K30" s="16"/>
      <c r="L30" s="14"/>
      <c r="M30" s="15"/>
      <c r="N30" s="16"/>
    </row>
    <row r="31" spans="1:14" ht="15.75" x14ac:dyDescent="0.25">
      <c r="A31" s="5"/>
      <c r="B31" s="6"/>
      <c r="C31" s="182" t="s">
        <v>11</v>
      </c>
      <c r="D31" s="182"/>
      <c r="E31" s="132"/>
      <c r="F31" s="12"/>
      <c r="G31" s="7">
        <f>G3-G30</f>
        <v>3871239</v>
      </c>
      <c r="H31" s="15"/>
      <c r="I31" s="15"/>
      <c r="J31" s="16"/>
      <c r="K31" s="15"/>
      <c r="L31" s="14"/>
      <c r="M31" s="15"/>
      <c r="N31" s="16"/>
    </row>
    <row r="32" spans="1:14" x14ac:dyDescent="0.25">
      <c r="A32" s="2"/>
      <c r="B32" s="2"/>
      <c r="C32" s="2"/>
      <c r="D32" s="2"/>
      <c r="E32" s="2" t="s">
        <v>12</v>
      </c>
      <c r="F32" s="13"/>
      <c r="G32" s="13"/>
      <c r="H32" s="13"/>
      <c r="I32" s="13"/>
      <c r="J32" s="16" t="s">
        <v>7</v>
      </c>
      <c r="K32" s="13"/>
      <c r="L32" s="27"/>
      <c r="M32" s="27"/>
      <c r="N32" s="2"/>
    </row>
    <row r="33" spans="1:14" x14ac:dyDescent="0.25">
      <c r="A33" s="2" t="s">
        <v>16</v>
      </c>
      <c r="B33" s="2"/>
      <c r="C33" s="2"/>
      <c r="D33" s="2"/>
      <c r="E33" s="2"/>
      <c r="F33" s="13" t="s">
        <v>17</v>
      </c>
      <c r="G33" s="28"/>
      <c r="H33" s="13"/>
      <c r="I33" s="13"/>
      <c r="J33" s="16"/>
      <c r="K33" s="13"/>
      <c r="L33" s="2"/>
      <c r="M33" s="27"/>
      <c r="N33" s="2"/>
    </row>
    <row r="34" spans="1:14" x14ac:dyDescent="0.25">
      <c r="A34" s="2" t="s">
        <v>18</v>
      </c>
      <c r="B34" s="2"/>
      <c r="C34" s="2"/>
      <c r="D34" s="2"/>
      <c r="E34" s="2"/>
      <c r="F34" s="13" t="s">
        <v>18</v>
      </c>
      <c r="G34" s="28"/>
      <c r="H34" s="13"/>
      <c r="I34" s="13" t="s">
        <v>116</v>
      </c>
      <c r="J34" s="15"/>
      <c r="K34" s="13"/>
      <c r="L34" s="2"/>
      <c r="M34" s="27"/>
      <c r="N34" s="2"/>
    </row>
    <row r="35" spans="1:14" x14ac:dyDescent="0.25">
      <c r="A35" s="2" t="s">
        <v>19</v>
      </c>
      <c r="B35" s="2"/>
      <c r="C35" s="2"/>
      <c r="D35" s="2"/>
      <c r="E35" s="2"/>
      <c r="F35" s="13" t="s">
        <v>352</v>
      </c>
      <c r="G35" s="28"/>
      <c r="H35" s="13"/>
      <c r="I35" s="13"/>
      <c r="J35" s="13"/>
      <c r="K35" s="13"/>
      <c r="L35" s="2"/>
      <c r="M35" s="2"/>
      <c r="N35" s="2"/>
    </row>
  </sheetData>
  <mergeCells count="6">
    <mergeCell ref="C31:D31"/>
    <mergeCell ref="A1:J1"/>
    <mergeCell ref="C3:D3"/>
    <mergeCell ref="A26:E26"/>
    <mergeCell ref="A29:E29"/>
    <mergeCell ref="A30:E30"/>
  </mergeCells>
  <pageMargins left="0.7" right="0.7" top="0.75" bottom="0.75" header="0.3" footer="0.3"/>
  <pageSetup scale="71" orientation="landscape" horizontalDpi="4294967293" verticalDpi="4294967293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103" zoomScaleNormal="55" workbookViewId="0">
      <selection activeCell="I10" sqref="I10"/>
    </sheetView>
  </sheetViews>
  <sheetFormatPr defaultRowHeight="15" x14ac:dyDescent="0.25"/>
  <cols>
    <col min="1" max="1" width="5.5703125" customWidth="1"/>
    <col min="2" max="2" width="12.85546875" customWidth="1"/>
    <col min="3" max="3" width="14.140625" customWidth="1"/>
    <col min="4" max="4" width="11.140625" customWidth="1"/>
    <col min="5" max="5" width="11.5703125" customWidth="1"/>
    <col min="6" max="6" width="8.85546875" bestFit="1" customWidth="1"/>
    <col min="7" max="7" width="13" customWidth="1"/>
    <col min="8" max="8" width="11.42578125" customWidth="1"/>
    <col min="9" max="9" width="14.5703125" customWidth="1"/>
    <col min="10" max="10" width="10.42578125" customWidth="1"/>
    <col min="11" max="11" width="14.7109375" customWidth="1"/>
    <col min="12" max="12" width="9.85546875" customWidth="1"/>
    <col min="13" max="13" width="18.42578125" customWidth="1"/>
    <col min="14" max="14" width="15.42578125" customWidth="1"/>
  </cols>
  <sheetData>
    <row r="1" spans="1:14" ht="15.75" x14ac:dyDescent="0.25">
      <c r="A1" s="183" t="s">
        <v>1233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3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4"/>
      <c r="F3" s="22"/>
      <c r="G3" s="22">
        <v>3871239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3457274</v>
      </c>
      <c r="E4" s="133" t="s">
        <v>62</v>
      </c>
      <c r="F4" s="23">
        <v>40000</v>
      </c>
      <c r="G4" s="23">
        <v>40000</v>
      </c>
      <c r="H4" s="24" t="s">
        <v>63</v>
      </c>
      <c r="I4" s="16" t="s">
        <v>295</v>
      </c>
      <c r="J4" s="16" t="s">
        <v>54</v>
      </c>
      <c r="K4" s="16" t="s">
        <v>55</v>
      </c>
      <c r="L4" s="25">
        <v>98677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3457271</v>
      </c>
      <c r="E5" s="133" t="s">
        <v>301</v>
      </c>
      <c r="F5" s="23">
        <v>40000</v>
      </c>
      <c r="G5" s="23">
        <v>40000</v>
      </c>
      <c r="H5" s="24" t="s">
        <v>302</v>
      </c>
      <c r="I5" s="16" t="s">
        <v>303</v>
      </c>
      <c r="J5" s="16" t="s">
        <v>54</v>
      </c>
      <c r="K5" s="16" t="s">
        <v>55</v>
      </c>
      <c r="L5" s="25">
        <v>98678</v>
      </c>
      <c r="M5" s="15" t="s">
        <v>164</v>
      </c>
      <c r="N5" s="16" t="s">
        <v>23</v>
      </c>
    </row>
    <row r="6" spans="1:14" x14ac:dyDescent="0.25">
      <c r="A6" s="16">
        <f t="shared" ref="A6:A12" si="0">A5+1</f>
        <v>3</v>
      </c>
      <c r="B6" s="16" t="s">
        <v>230</v>
      </c>
      <c r="C6" s="16" t="s">
        <v>14</v>
      </c>
      <c r="D6" s="16">
        <v>3457268</v>
      </c>
      <c r="E6" s="133" t="s">
        <v>298</v>
      </c>
      <c r="F6" s="23">
        <v>40000</v>
      </c>
      <c r="G6" s="23">
        <v>40000</v>
      </c>
      <c r="H6" s="24" t="s">
        <v>208</v>
      </c>
      <c r="I6" s="16" t="s">
        <v>442</v>
      </c>
      <c r="J6" s="16" t="s">
        <v>54</v>
      </c>
      <c r="K6" s="16" t="s">
        <v>55</v>
      </c>
      <c r="L6" s="25">
        <v>98679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3457273</v>
      </c>
      <c r="E7" s="133" t="s">
        <v>60</v>
      </c>
      <c r="F7" s="23">
        <v>40000</v>
      </c>
      <c r="G7" s="23">
        <v>40000</v>
      </c>
      <c r="H7" s="24" t="s">
        <v>61</v>
      </c>
      <c r="I7" s="16" t="s">
        <v>1220</v>
      </c>
      <c r="J7" s="16" t="s">
        <v>54</v>
      </c>
      <c r="K7" s="16" t="s">
        <v>55</v>
      </c>
      <c r="L7" s="25">
        <v>98680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187</v>
      </c>
      <c r="C8" s="16" t="s">
        <v>14</v>
      </c>
      <c r="D8" s="16">
        <v>3457410</v>
      </c>
      <c r="E8" s="133" t="s">
        <v>508</v>
      </c>
      <c r="F8" s="23">
        <v>33000</v>
      </c>
      <c r="G8" s="23">
        <v>33000</v>
      </c>
      <c r="H8" s="24" t="s">
        <v>1236</v>
      </c>
      <c r="I8" s="16" t="s">
        <v>509</v>
      </c>
      <c r="J8" s="16" t="s">
        <v>90</v>
      </c>
      <c r="K8" s="16" t="s">
        <v>712</v>
      </c>
      <c r="L8" s="25">
        <v>98681</v>
      </c>
      <c r="M8" s="15" t="s">
        <v>207</v>
      </c>
      <c r="N8" s="16" t="s">
        <v>85</v>
      </c>
    </row>
    <row r="9" spans="1:14" x14ac:dyDescent="0.25">
      <c r="A9" s="16">
        <f t="shared" si="0"/>
        <v>6</v>
      </c>
      <c r="B9" s="16" t="s">
        <v>187</v>
      </c>
      <c r="C9" s="16" t="s">
        <v>14</v>
      </c>
      <c r="D9" s="16">
        <v>3457412</v>
      </c>
      <c r="E9" s="133" t="s">
        <v>1234</v>
      </c>
      <c r="F9" s="23">
        <v>40000</v>
      </c>
      <c r="G9" s="23">
        <v>40000</v>
      </c>
      <c r="H9" s="24" t="s">
        <v>1099</v>
      </c>
      <c r="I9" s="16" t="s">
        <v>1237</v>
      </c>
      <c r="J9" s="16" t="s">
        <v>90</v>
      </c>
      <c r="K9" s="16" t="s">
        <v>712</v>
      </c>
      <c r="L9" s="25">
        <v>98682</v>
      </c>
      <c r="M9" s="15" t="s">
        <v>207</v>
      </c>
      <c r="N9" s="16" t="s">
        <v>85</v>
      </c>
    </row>
    <row r="10" spans="1:14" x14ac:dyDescent="0.25">
      <c r="A10" s="16">
        <f t="shared" si="0"/>
        <v>7</v>
      </c>
      <c r="B10" s="16" t="s">
        <v>187</v>
      </c>
      <c r="C10" s="16" t="s">
        <v>14</v>
      </c>
      <c r="D10" s="16">
        <v>3457141</v>
      </c>
      <c r="E10" s="133" t="s">
        <v>1188</v>
      </c>
      <c r="F10" s="23">
        <v>45000</v>
      </c>
      <c r="G10" s="23">
        <v>45000</v>
      </c>
      <c r="H10" s="24" t="s">
        <v>1189</v>
      </c>
      <c r="I10" s="16" t="s">
        <v>1190</v>
      </c>
      <c r="J10" s="16" t="s">
        <v>90</v>
      </c>
      <c r="K10" s="16" t="s">
        <v>712</v>
      </c>
      <c r="L10" s="25">
        <v>98683</v>
      </c>
      <c r="M10" s="15" t="s">
        <v>207</v>
      </c>
      <c r="N10" s="16" t="s">
        <v>85</v>
      </c>
    </row>
    <row r="11" spans="1:14" x14ac:dyDescent="0.25">
      <c r="A11" s="16">
        <f t="shared" si="0"/>
        <v>8</v>
      </c>
      <c r="B11" s="16" t="s">
        <v>187</v>
      </c>
      <c r="C11" s="16" t="s">
        <v>14</v>
      </c>
      <c r="D11" s="16">
        <v>3457408</v>
      </c>
      <c r="E11" s="133" t="s">
        <v>1235</v>
      </c>
      <c r="F11" s="23">
        <v>40000</v>
      </c>
      <c r="G11" s="23">
        <v>40000</v>
      </c>
      <c r="H11" s="24" t="s">
        <v>1240</v>
      </c>
      <c r="I11" s="16" t="s">
        <v>1241</v>
      </c>
      <c r="J11" s="16" t="s">
        <v>90</v>
      </c>
      <c r="K11" s="16" t="s">
        <v>712</v>
      </c>
      <c r="L11" s="25">
        <v>98684</v>
      </c>
      <c r="M11" s="15" t="s">
        <v>207</v>
      </c>
      <c r="N11" s="16" t="s">
        <v>85</v>
      </c>
    </row>
    <row r="12" spans="1:14" x14ac:dyDescent="0.25">
      <c r="A12" s="16">
        <f t="shared" si="0"/>
        <v>9</v>
      </c>
      <c r="B12" s="16" t="s">
        <v>621</v>
      </c>
      <c r="C12" s="16" t="s">
        <v>14</v>
      </c>
      <c r="D12" s="16">
        <v>3457230</v>
      </c>
      <c r="E12" s="133" t="s">
        <v>1200</v>
      </c>
      <c r="F12" s="23">
        <v>45000</v>
      </c>
      <c r="G12" s="23">
        <v>45000</v>
      </c>
      <c r="H12" s="24" t="s">
        <v>1238</v>
      </c>
      <c r="I12" s="16" t="s">
        <v>1239</v>
      </c>
      <c r="J12" s="16" t="s">
        <v>90</v>
      </c>
      <c r="K12" s="16" t="s">
        <v>712</v>
      </c>
      <c r="L12" s="25">
        <v>98685</v>
      </c>
      <c r="M12" s="15" t="s">
        <v>164</v>
      </c>
      <c r="N12" s="16" t="s">
        <v>23</v>
      </c>
    </row>
    <row r="13" spans="1:14" x14ac:dyDescent="0.25">
      <c r="A13" s="16"/>
      <c r="B13" s="16"/>
      <c r="C13" s="16"/>
      <c r="D13" s="16"/>
      <c r="E13" s="133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133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620</v>
      </c>
      <c r="B15" s="184"/>
      <c r="C15" s="184"/>
      <c r="D15" s="184"/>
      <c r="E15" s="185"/>
      <c r="F15" s="23">
        <f>SUM(F4:F14)</f>
        <v>363000</v>
      </c>
      <c r="G15" s="23">
        <f>SUM(G4:G14)</f>
        <v>363000</v>
      </c>
      <c r="H15" s="24"/>
      <c r="I15" s="16"/>
      <c r="J15" s="16"/>
      <c r="K15" s="16"/>
      <c r="L15" s="25"/>
      <c r="M15" s="15"/>
      <c r="N15" s="16"/>
    </row>
    <row r="16" spans="1:14" x14ac:dyDescent="0.25">
      <c r="A16" s="16"/>
      <c r="B16" s="16"/>
      <c r="C16" s="16"/>
      <c r="D16" s="16"/>
      <c r="E16" s="133"/>
      <c r="F16" s="23"/>
      <c r="G16" s="23"/>
      <c r="H16" s="24"/>
      <c r="I16" s="16"/>
      <c r="J16" s="16"/>
      <c r="K16" s="16"/>
      <c r="L16" s="25"/>
      <c r="M16" s="15"/>
      <c r="N16" s="16"/>
    </row>
    <row r="17" spans="1:14" x14ac:dyDescent="0.25">
      <c r="A17" s="16"/>
      <c r="B17" s="16"/>
      <c r="C17" s="16"/>
      <c r="D17" s="16"/>
      <c r="E17" s="133"/>
      <c r="F17" s="23"/>
      <c r="G17" s="23"/>
      <c r="H17" s="24"/>
      <c r="I17" s="16"/>
      <c r="J17" s="16"/>
      <c r="K17" s="16"/>
      <c r="L17" s="25"/>
      <c r="M17" s="15"/>
      <c r="N17" s="16"/>
    </row>
    <row r="18" spans="1:14" ht="15.75" x14ac:dyDescent="0.25">
      <c r="A18" s="183" t="s">
        <v>133</v>
      </c>
      <c r="B18" s="184"/>
      <c r="C18" s="184"/>
      <c r="D18" s="184"/>
      <c r="E18" s="185"/>
      <c r="F18" s="8">
        <f>SUM(F16:F17)</f>
        <v>0</v>
      </c>
      <c r="G18" s="8">
        <f>SUM(G16:G17)</f>
        <v>0</v>
      </c>
      <c r="H18" s="16"/>
      <c r="I18" s="16"/>
      <c r="J18" s="16"/>
      <c r="K18" s="16"/>
      <c r="L18" s="25"/>
      <c r="M18" s="15"/>
      <c r="N18" s="16"/>
    </row>
    <row r="19" spans="1:14" ht="16.5" thickBot="1" x14ac:dyDescent="0.3">
      <c r="A19" s="187" t="s">
        <v>619</v>
      </c>
      <c r="B19" s="188"/>
      <c r="C19" s="188"/>
      <c r="D19" s="188"/>
      <c r="E19" s="188"/>
      <c r="F19" s="8"/>
      <c r="G19" s="8">
        <f>G15+G18</f>
        <v>363000</v>
      </c>
      <c r="H19" s="24"/>
      <c r="I19" s="16"/>
      <c r="J19" s="16"/>
      <c r="K19" s="16"/>
      <c r="L19" s="14"/>
      <c r="M19" s="15"/>
      <c r="N19" s="16"/>
    </row>
    <row r="20" spans="1:14" ht="15.75" x14ac:dyDescent="0.25">
      <c r="A20" s="5"/>
      <c r="B20" s="6"/>
      <c r="C20" s="182" t="s">
        <v>11</v>
      </c>
      <c r="D20" s="182"/>
      <c r="E20" s="132"/>
      <c r="F20" s="12"/>
      <c r="G20" s="7">
        <f>G3-G19</f>
        <v>3508239</v>
      </c>
      <c r="H20" s="15"/>
      <c r="I20" s="15"/>
      <c r="J20" s="16"/>
      <c r="K20" s="15"/>
      <c r="L20" s="14"/>
      <c r="M20" s="15"/>
      <c r="N20" s="16"/>
    </row>
    <row r="21" spans="1:14" x14ac:dyDescent="0.25">
      <c r="A21" s="2"/>
      <c r="B21" s="2"/>
      <c r="C21" s="2"/>
      <c r="D21" s="2"/>
      <c r="E21" s="2" t="s">
        <v>12</v>
      </c>
      <c r="F21" s="13"/>
      <c r="G21" s="13"/>
      <c r="H21" s="13"/>
      <c r="I21" s="13"/>
      <c r="J21" s="16" t="s">
        <v>7</v>
      </c>
      <c r="K21" s="13"/>
      <c r="L21" s="27"/>
      <c r="M21" s="27"/>
      <c r="N21" s="2"/>
    </row>
    <row r="22" spans="1:14" x14ac:dyDescent="0.25">
      <c r="A22" s="2" t="s">
        <v>16</v>
      </c>
      <c r="B22" s="2"/>
      <c r="C22" s="2"/>
      <c r="D22" s="2"/>
      <c r="E22" s="2"/>
      <c r="F22" s="13" t="s">
        <v>17</v>
      </c>
      <c r="G22" s="28"/>
      <c r="H22" s="13"/>
      <c r="I22" s="13"/>
      <c r="J22" s="16"/>
      <c r="K22" s="13"/>
      <c r="L22" s="2"/>
      <c r="M22" s="27"/>
      <c r="N22" s="2"/>
    </row>
    <row r="23" spans="1:14" x14ac:dyDescent="0.25">
      <c r="A23" s="2" t="s">
        <v>18</v>
      </c>
      <c r="B23" s="2"/>
      <c r="C23" s="2"/>
      <c r="D23" s="2"/>
      <c r="E23" s="2"/>
      <c r="F23" s="13" t="s">
        <v>18</v>
      </c>
      <c r="G23" s="28"/>
      <c r="H23" s="13"/>
      <c r="I23" s="13" t="s">
        <v>116</v>
      </c>
      <c r="J23" s="15"/>
      <c r="K23" s="13"/>
      <c r="L23" s="2"/>
      <c r="M23" s="27"/>
      <c r="N23" s="2"/>
    </row>
    <row r="24" spans="1:14" x14ac:dyDescent="0.25">
      <c r="A24" s="2" t="s">
        <v>19</v>
      </c>
      <c r="B24" s="2"/>
      <c r="C24" s="2"/>
      <c r="D24" s="2"/>
      <c r="E24" s="2"/>
      <c r="F24" s="13" t="s">
        <v>352</v>
      </c>
      <c r="G24" s="28"/>
      <c r="H24" s="13"/>
      <c r="I24" s="13"/>
      <c r="J24" s="13"/>
      <c r="K24" s="13"/>
      <c r="L24" s="2"/>
      <c r="M24" s="2"/>
      <c r="N24" s="2"/>
    </row>
  </sheetData>
  <mergeCells count="6">
    <mergeCell ref="C20:D20"/>
    <mergeCell ref="A1:J1"/>
    <mergeCell ref="C3:D3"/>
    <mergeCell ref="A15:E15"/>
    <mergeCell ref="A18:E18"/>
    <mergeCell ref="A19:E19"/>
  </mergeCells>
  <pageMargins left="0.7" right="0.7" top="0.75" bottom="0.75" header="0.3" footer="0.3"/>
  <pageSetup scale="71" orientation="landscape" horizontalDpi="4294967293" verticalDpi="4294967293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I10" sqref="I10"/>
    </sheetView>
  </sheetViews>
  <sheetFormatPr defaultRowHeight="15" x14ac:dyDescent="0.25"/>
  <cols>
    <col min="1" max="1" width="5.5703125" customWidth="1"/>
    <col min="2" max="2" width="13.85546875" customWidth="1"/>
    <col min="3" max="3" width="13.42578125" customWidth="1"/>
    <col min="4" max="4" width="11.42578125" customWidth="1"/>
    <col min="5" max="5" width="12.5703125" customWidth="1"/>
    <col min="7" max="7" width="14.28515625" customWidth="1"/>
    <col min="8" max="8" width="10.85546875" customWidth="1"/>
    <col min="9" max="9" width="13.5703125" customWidth="1"/>
    <col min="11" max="11" width="13.5703125" customWidth="1"/>
    <col min="12" max="12" width="10.7109375" customWidth="1"/>
    <col min="13" max="13" width="16.5703125" customWidth="1"/>
    <col min="14" max="14" width="14.85546875" customWidth="1"/>
  </cols>
  <sheetData>
    <row r="1" spans="1:14" ht="15.75" x14ac:dyDescent="0.25">
      <c r="A1" s="183" t="s">
        <v>1242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3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8"/>
      <c r="F3" s="22"/>
      <c r="G3" s="22">
        <v>3508239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3457135</v>
      </c>
      <c r="E4" s="137" t="s">
        <v>1140</v>
      </c>
      <c r="F4" s="23">
        <v>45000</v>
      </c>
      <c r="G4" s="23">
        <v>45000</v>
      </c>
      <c r="H4" s="24" t="s">
        <v>1121</v>
      </c>
      <c r="I4" s="16" t="s">
        <v>1142</v>
      </c>
      <c r="J4" s="16" t="s">
        <v>90</v>
      </c>
      <c r="K4" s="16" t="s">
        <v>712</v>
      </c>
      <c r="L4" s="25">
        <v>98992</v>
      </c>
      <c r="M4" s="15" t="s">
        <v>164</v>
      </c>
      <c r="N4" s="16" t="s">
        <v>23</v>
      </c>
    </row>
    <row r="5" spans="1:14" x14ac:dyDescent="0.25">
      <c r="A5" s="23">
        <f>A4+1</f>
        <v>2</v>
      </c>
      <c r="B5" s="16" t="s">
        <v>187</v>
      </c>
      <c r="C5" s="16" t="s">
        <v>14</v>
      </c>
      <c r="D5" s="16">
        <v>3457416</v>
      </c>
      <c r="E5" s="137" t="s">
        <v>1243</v>
      </c>
      <c r="F5" s="23">
        <v>40000</v>
      </c>
      <c r="G5" s="23">
        <v>40000</v>
      </c>
      <c r="H5" s="24" t="s">
        <v>1244</v>
      </c>
      <c r="I5" s="16" t="s">
        <v>1245</v>
      </c>
      <c r="J5" s="16" t="s">
        <v>90</v>
      </c>
      <c r="K5" s="16" t="s">
        <v>712</v>
      </c>
      <c r="L5" s="25">
        <v>98990</v>
      </c>
      <c r="M5" s="15" t="s">
        <v>207</v>
      </c>
      <c r="N5" s="16" t="s">
        <v>85</v>
      </c>
    </row>
    <row r="6" spans="1:14" x14ac:dyDescent="0.25">
      <c r="A6" s="23">
        <f t="shared" ref="A6:A19" si="0">A5+1</f>
        <v>3</v>
      </c>
      <c r="B6" s="16" t="s">
        <v>45</v>
      </c>
      <c r="C6" s="16" t="s">
        <v>14</v>
      </c>
      <c r="D6" s="16">
        <v>3457240</v>
      </c>
      <c r="E6" s="137" t="s">
        <v>1246</v>
      </c>
      <c r="F6" s="23">
        <v>45000</v>
      </c>
      <c r="G6" s="23">
        <v>45000</v>
      </c>
      <c r="H6" s="24" t="s">
        <v>1247</v>
      </c>
      <c r="I6" s="16" t="s">
        <v>1248</v>
      </c>
      <c r="J6" s="16" t="s">
        <v>90</v>
      </c>
      <c r="K6" s="16" t="s">
        <v>712</v>
      </c>
      <c r="L6" s="25">
        <v>98991</v>
      </c>
      <c r="M6" s="15" t="s">
        <v>164</v>
      </c>
      <c r="N6" s="16" t="s">
        <v>23</v>
      </c>
    </row>
    <row r="7" spans="1:14" x14ac:dyDescent="0.25">
      <c r="A7" s="23">
        <f t="shared" si="0"/>
        <v>4</v>
      </c>
      <c r="B7" s="16" t="s">
        <v>187</v>
      </c>
      <c r="C7" s="16" t="s">
        <v>14</v>
      </c>
      <c r="D7" s="16">
        <v>3457409</v>
      </c>
      <c r="E7" s="137" t="s">
        <v>1249</v>
      </c>
      <c r="F7" s="23">
        <v>40000</v>
      </c>
      <c r="G7" s="23">
        <v>40000</v>
      </c>
      <c r="H7" s="24" t="s">
        <v>1251</v>
      </c>
      <c r="I7" s="16" t="s">
        <v>1252</v>
      </c>
      <c r="J7" s="16" t="s">
        <v>90</v>
      </c>
      <c r="K7" s="16" t="s">
        <v>712</v>
      </c>
      <c r="L7" s="25">
        <v>98998</v>
      </c>
      <c r="M7" s="15" t="s">
        <v>164</v>
      </c>
      <c r="N7" s="16" t="s">
        <v>23</v>
      </c>
    </row>
    <row r="8" spans="1:14" x14ac:dyDescent="0.25">
      <c r="A8" s="23">
        <f t="shared" si="0"/>
        <v>5</v>
      </c>
      <c r="B8" s="16" t="s">
        <v>187</v>
      </c>
      <c r="C8" s="16" t="s">
        <v>14</v>
      </c>
      <c r="D8" s="16">
        <v>3457411</v>
      </c>
      <c r="E8" s="137" t="s">
        <v>103</v>
      </c>
      <c r="F8" s="23">
        <v>33000</v>
      </c>
      <c r="G8" s="23">
        <v>33000</v>
      </c>
      <c r="H8" s="24" t="s">
        <v>104</v>
      </c>
      <c r="I8" s="16" t="s">
        <v>340</v>
      </c>
      <c r="J8" s="16" t="s">
        <v>90</v>
      </c>
      <c r="K8" s="16" t="s">
        <v>712</v>
      </c>
      <c r="L8" s="25">
        <v>98996</v>
      </c>
      <c r="M8" s="15" t="s">
        <v>207</v>
      </c>
      <c r="N8" s="16" t="s">
        <v>85</v>
      </c>
    </row>
    <row r="9" spans="1:14" x14ac:dyDescent="0.25">
      <c r="A9" s="23">
        <f t="shared" si="0"/>
        <v>6</v>
      </c>
      <c r="B9" s="16" t="s">
        <v>187</v>
      </c>
      <c r="C9" s="16" t="s">
        <v>14</v>
      </c>
      <c r="D9" s="16">
        <v>3457413</v>
      </c>
      <c r="E9" s="137" t="s">
        <v>1253</v>
      </c>
      <c r="F9" s="23">
        <v>40000</v>
      </c>
      <c r="G9" s="23">
        <v>40000</v>
      </c>
      <c r="H9" s="24" t="s">
        <v>99</v>
      </c>
      <c r="I9" s="16" t="s">
        <v>1254</v>
      </c>
      <c r="J9" s="16" t="s">
        <v>90</v>
      </c>
      <c r="K9" s="16" t="s">
        <v>712</v>
      </c>
      <c r="L9" s="25">
        <v>98995</v>
      </c>
      <c r="M9" s="15" t="s">
        <v>207</v>
      </c>
      <c r="N9" s="16" t="s">
        <v>85</v>
      </c>
    </row>
    <row r="10" spans="1:14" x14ac:dyDescent="0.25">
      <c r="A10" s="23">
        <f t="shared" si="0"/>
        <v>7</v>
      </c>
      <c r="B10" s="16" t="s">
        <v>187</v>
      </c>
      <c r="C10" s="16" t="s">
        <v>14</v>
      </c>
      <c r="D10" s="16">
        <v>3457414</v>
      </c>
      <c r="E10" s="137" t="s">
        <v>1255</v>
      </c>
      <c r="F10" s="23">
        <v>40000</v>
      </c>
      <c r="G10" s="23">
        <v>40000</v>
      </c>
      <c r="H10" s="24" t="s">
        <v>263</v>
      </c>
      <c r="I10" s="16" t="s">
        <v>1256</v>
      </c>
      <c r="J10" s="16" t="s">
        <v>90</v>
      </c>
      <c r="K10" s="16" t="s">
        <v>712</v>
      </c>
      <c r="L10" s="25">
        <v>98997</v>
      </c>
      <c r="M10" s="15" t="s">
        <v>207</v>
      </c>
      <c r="N10" s="16" t="s">
        <v>85</v>
      </c>
    </row>
    <row r="11" spans="1:14" x14ac:dyDescent="0.25">
      <c r="A11" s="23">
        <f t="shared" si="0"/>
        <v>8</v>
      </c>
      <c r="B11" s="16" t="s">
        <v>187</v>
      </c>
      <c r="C11" s="16" t="s">
        <v>14</v>
      </c>
      <c r="D11" s="16">
        <v>3457415</v>
      </c>
      <c r="E11" s="137" t="s">
        <v>1257</v>
      </c>
      <c r="F11" s="23">
        <v>40000</v>
      </c>
      <c r="G11" s="23">
        <v>40000</v>
      </c>
      <c r="H11" s="24" t="s">
        <v>535</v>
      </c>
      <c r="I11" s="16" t="s">
        <v>1258</v>
      </c>
      <c r="J11" s="16" t="s">
        <v>90</v>
      </c>
      <c r="K11" s="16" t="s">
        <v>712</v>
      </c>
      <c r="L11" s="25">
        <v>98999</v>
      </c>
      <c r="M11" s="15" t="s">
        <v>207</v>
      </c>
      <c r="N11" s="16" t="s">
        <v>85</v>
      </c>
    </row>
    <row r="12" spans="1:14" x14ac:dyDescent="0.25">
      <c r="A12" s="23">
        <f t="shared" si="0"/>
        <v>9</v>
      </c>
      <c r="B12" s="16" t="s">
        <v>187</v>
      </c>
      <c r="C12" s="16" t="s">
        <v>14</v>
      </c>
      <c r="D12" s="16">
        <v>3457418</v>
      </c>
      <c r="E12" s="137" t="s">
        <v>1259</v>
      </c>
      <c r="F12" s="23">
        <v>40000</v>
      </c>
      <c r="G12" s="23">
        <v>40000</v>
      </c>
      <c r="H12" s="24" t="s">
        <v>140</v>
      </c>
      <c r="I12" s="16" t="s">
        <v>1260</v>
      </c>
      <c r="J12" s="16" t="s">
        <v>90</v>
      </c>
      <c r="K12" s="16" t="s">
        <v>712</v>
      </c>
      <c r="L12" s="25">
        <v>98691</v>
      </c>
      <c r="M12" s="15" t="s">
        <v>207</v>
      </c>
      <c r="N12" s="16" t="s">
        <v>85</v>
      </c>
    </row>
    <row r="13" spans="1:14" x14ac:dyDescent="0.25">
      <c r="A13" s="23">
        <f t="shared" si="0"/>
        <v>10</v>
      </c>
      <c r="B13" s="16" t="s">
        <v>187</v>
      </c>
      <c r="C13" s="16" t="s">
        <v>14</v>
      </c>
      <c r="D13" s="16">
        <v>3457134</v>
      </c>
      <c r="E13" s="137" t="s">
        <v>397</v>
      </c>
      <c r="F13" s="23">
        <v>45000</v>
      </c>
      <c r="G13" s="23">
        <v>45000</v>
      </c>
      <c r="H13" s="24" t="s">
        <v>1121</v>
      </c>
      <c r="I13" s="16" t="s">
        <v>1261</v>
      </c>
      <c r="J13" s="16" t="s">
        <v>90</v>
      </c>
      <c r="K13" s="16" t="s">
        <v>712</v>
      </c>
      <c r="L13" s="25">
        <v>98994</v>
      </c>
      <c r="M13" s="15" t="s">
        <v>164</v>
      </c>
      <c r="N13" s="16" t="s">
        <v>23</v>
      </c>
    </row>
    <row r="14" spans="1:14" x14ac:dyDescent="0.25">
      <c r="A14" s="23">
        <f t="shared" si="0"/>
        <v>11</v>
      </c>
      <c r="B14" s="16" t="s">
        <v>230</v>
      </c>
      <c r="C14" s="16" t="s">
        <v>14</v>
      </c>
      <c r="D14" s="16">
        <v>3457269</v>
      </c>
      <c r="E14" s="137" t="s">
        <v>293</v>
      </c>
      <c r="F14" s="23">
        <v>40000</v>
      </c>
      <c r="G14" s="23">
        <v>40000</v>
      </c>
      <c r="H14" s="24" t="s">
        <v>189</v>
      </c>
      <c r="I14" s="16" t="s">
        <v>294</v>
      </c>
      <c r="J14" s="16" t="s">
        <v>54</v>
      </c>
      <c r="K14" s="16" t="s">
        <v>55</v>
      </c>
      <c r="L14" s="25">
        <v>98689</v>
      </c>
      <c r="M14" s="15" t="s">
        <v>164</v>
      </c>
      <c r="N14" s="16" t="s">
        <v>23</v>
      </c>
    </row>
    <row r="15" spans="1:14" x14ac:dyDescent="0.25">
      <c r="A15" s="23">
        <f t="shared" si="0"/>
        <v>12</v>
      </c>
      <c r="B15" s="16" t="s">
        <v>230</v>
      </c>
      <c r="C15" s="16" t="s">
        <v>14</v>
      </c>
      <c r="D15" s="16">
        <v>3457272</v>
      </c>
      <c r="E15" s="137" t="s">
        <v>1262</v>
      </c>
      <c r="F15" s="23">
        <v>40000</v>
      </c>
      <c r="G15" s="23">
        <v>40000</v>
      </c>
      <c r="H15" s="24" t="s">
        <v>77</v>
      </c>
      <c r="I15" s="16" t="s">
        <v>294</v>
      </c>
      <c r="J15" s="16" t="s">
        <v>54</v>
      </c>
      <c r="K15" s="16" t="s">
        <v>55</v>
      </c>
      <c r="L15" s="25">
        <v>98686</v>
      </c>
      <c r="M15" s="15" t="s">
        <v>164</v>
      </c>
      <c r="N15" s="16" t="s">
        <v>23</v>
      </c>
    </row>
    <row r="16" spans="1:14" x14ac:dyDescent="0.25">
      <c r="A16" s="23">
        <f t="shared" si="0"/>
        <v>13</v>
      </c>
      <c r="B16" s="16" t="s">
        <v>230</v>
      </c>
      <c r="C16" s="16" t="s">
        <v>14</v>
      </c>
      <c r="D16" s="16">
        <v>3457275</v>
      </c>
      <c r="E16" s="137" t="s">
        <v>301</v>
      </c>
      <c r="F16" s="23">
        <v>40000</v>
      </c>
      <c r="G16" s="23">
        <v>40000</v>
      </c>
      <c r="H16" s="24" t="s">
        <v>302</v>
      </c>
      <c r="I16" s="16" t="s">
        <v>303</v>
      </c>
      <c r="J16" s="16" t="s">
        <v>54</v>
      </c>
      <c r="K16" s="16" t="s">
        <v>55</v>
      </c>
      <c r="L16" s="25">
        <v>98688</v>
      </c>
      <c r="M16" s="15" t="s">
        <v>164</v>
      </c>
      <c r="N16" s="16" t="s">
        <v>23</v>
      </c>
    </row>
    <row r="17" spans="1:14" x14ac:dyDescent="0.25">
      <c r="A17" s="23">
        <f t="shared" si="0"/>
        <v>14</v>
      </c>
      <c r="B17" s="16" t="s">
        <v>230</v>
      </c>
      <c r="C17" s="16" t="s">
        <v>14</v>
      </c>
      <c r="D17" s="16">
        <v>3457276</v>
      </c>
      <c r="E17" s="137" t="s">
        <v>62</v>
      </c>
      <c r="F17" s="23">
        <v>40000</v>
      </c>
      <c r="G17" s="23">
        <v>40000</v>
      </c>
      <c r="H17" s="24" t="s">
        <v>63</v>
      </c>
      <c r="I17" s="16" t="s">
        <v>295</v>
      </c>
      <c r="J17" s="16" t="s">
        <v>54</v>
      </c>
      <c r="K17" s="16" t="s">
        <v>55</v>
      </c>
      <c r="L17" s="25">
        <v>99000</v>
      </c>
      <c r="M17" s="15" t="s">
        <v>164</v>
      </c>
      <c r="N17" s="16" t="s">
        <v>23</v>
      </c>
    </row>
    <row r="18" spans="1:14" x14ac:dyDescent="0.25">
      <c r="A18" s="23">
        <f t="shared" si="0"/>
        <v>15</v>
      </c>
      <c r="B18" s="16" t="s">
        <v>230</v>
      </c>
      <c r="C18" s="16" t="s">
        <v>14</v>
      </c>
      <c r="D18" s="16">
        <v>3457277</v>
      </c>
      <c r="E18" s="137" t="s">
        <v>298</v>
      </c>
      <c r="F18" s="23">
        <v>40000</v>
      </c>
      <c r="G18" s="23">
        <v>40000</v>
      </c>
      <c r="H18" s="24" t="s">
        <v>208</v>
      </c>
      <c r="I18" s="16" t="s">
        <v>442</v>
      </c>
      <c r="J18" s="16" t="s">
        <v>54</v>
      </c>
      <c r="K18" s="16" t="s">
        <v>55</v>
      </c>
      <c r="L18" s="25">
        <v>98690</v>
      </c>
      <c r="M18" s="15" t="s">
        <v>164</v>
      </c>
      <c r="N18" s="16" t="s">
        <v>23</v>
      </c>
    </row>
    <row r="19" spans="1:14" x14ac:dyDescent="0.25">
      <c r="A19" s="23">
        <f t="shared" si="0"/>
        <v>16</v>
      </c>
      <c r="B19" s="16" t="s">
        <v>230</v>
      </c>
      <c r="C19" s="16" t="s">
        <v>14</v>
      </c>
      <c r="D19" s="16">
        <v>34574278</v>
      </c>
      <c r="E19" s="137" t="s">
        <v>60</v>
      </c>
      <c r="F19" s="23">
        <v>40000</v>
      </c>
      <c r="G19" s="23">
        <v>40000</v>
      </c>
      <c r="H19" s="24" t="s">
        <v>61</v>
      </c>
      <c r="I19" s="16" t="s">
        <v>1263</v>
      </c>
      <c r="J19" s="16" t="s">
        <v>54</v>
      </c>
      <c r="K19" s="16" t="s">
        <v>55</v>
      </c>
      <c r="L19" s="25">
        <v>98687</v>
      </c>
      <c r="M19" s="15" t="s">
        <v>164</v>
      </c>
      <c r="N19" s="16" t="s">
        <v>23</v>
      </c>
    </row>
    <row r="20" spans="1:14" x14ac:dyDescent="0.25">
      <c r="A20" s="16"/>
      <c r="B20" s="16"/>
      <c r="C20" s="16"/>
      <c r="D20" s="16"/>
      <c r="E20" s="137"/>
      <c r="F20" s="23"/>
      <c r="G20" s="23"/>
      <c r="H20" s="24"/>
      <c r="I20" s="16"/>
      <c r="J20" s="16"/>
      <c r="K20" s="16"/>
      <c r="L20" s="25"/>
      <c r="M20" s="15"/>
      <c r="N20" s="16"/>
    </row>
    <row r="21" spans="1:14" x14ac:dyDescent="0.25">
      <c r="A21" s="16"/>
      <c r="B21" s="16"/>
      <c r="C21" s="16"/>
      <c r="D21" s="16"/>
      <c r="E21" s="137"/>
      <c r="F21" s="23"/>
      <c r="G21" s="23"/>
      <c r="H21" s="24"/>
      <c r="I21" s="16"/>
      <c r="J21" s="16"/>
      <c r="K21" s="16"/>
      <c r="L21" s="25"/>
      <c r="M21" s="15"/>
      <c r="N21" s="16"/>
    </row>
    <row r="22" spans="1:14" ht="15.75" x14ac:dyDescent="0.25">
      <c r="A22" s="183" t="s">
        <v>645</v>
      </c>
      <c r="B22" s="184"/>
      <c r="C22" s="184"/>
      <c r="D22" s="184"/>
      <c r="E22" s="185"/>
      <c r="F22" s="23">
        <f>SUM(F4:F21)</f>
        <v>648000</v>
      </c>
      <c r="G22" s="23">
        <f>SUM(G4:G21)</f>
        <v>648000</v>
      </c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137"/>
      <c r="F23" s="23"/>
      <c r="G23" s="23"/>
      <c r="H23" s="24"/>
      <c r="I23" s="16"/>
      <c r="J23" s="16"/>
      <c r="K23" s="16"/>
      <c r="L23" s="25"/>
      <c r="M23" s="15"/>
      <c r="N23" s="16"/>
    </row>
    <row r="24" spans="1:14" x14ac:dyDescent="0.25">
      <c r="A24" s="16"/>
      <c r="B24" s="16"/>
      <c r="C24" s="16"/>
      <c r="D24" s="16"/>
      <c r="E24" s="137"/>
      <c r="F24" s="23"/>
      <c r="G24" s="23"/>
      <c r="H24" s="24"/>
      <c r="I24" s="16"/>
      <c r="J24" s="16"/>
      <c r="K24" s="16"/>
      <c r="L24" s="25"/>
      <c r="M24" s="15"/>
      <c r="N24" s="16"/>
    </row>
    <row r="25" spans="1:14" ht="15.75" x14ac:dyDescent="0.25">
      <c r="A25" s="183" t="s">
        <v>133</v>
      </c>
      <c r="B25" s="184"/>
      <c r="C25" s="184"/>
      <c r="D25" s="184"/>
      <c r="E25" s="185"/>
      <c r="F25" s="8">
        <f>SUM(F23:F24)</f>
        <v>0</v>
      </c>
      <c r="G25" s="8">
        <f>SUM(G23:G24)</f>
        <v>0</v>
      </c>
      <c r="H25" s="16"/>
      <c r="I25" s="16"/>
      <c r="J25" s="16"/>
      <c r="K25" s="16"/>
      <c r="L25" s="25"/>
      <c r="M25" s="15"/>
      <c r="N25" s="16"/>
    </row>
    <row r="26" spans="1:14" ht="16.5" thickBot="1" x14ac:dyDescent="0.3">
      <c r="A26" s="187" t="s">
        <v>1250</v>
      </c>
      <c r="B26" s="188"/>
      <c r="C26" s="188"/>
      <c r="D26" s="188"/>
      <c r="E26" s="188"/>
      <c r="F26" s="8"/>
      <c r="G26" s="8">
        <f>G22+G25</f>
        <v>648000</v>
      </c>
      <c r="H26" s="24"/>
      <c r="I26" s="16"/>
      <c r="J26" s="16"/>
      <c r="K26" s="16"/>
      <c r="L26" s="14"/>
      <c r="M26" s="15"/>
      <c r="N26" s="16"/>
    </row>
    <row r="27" spans="1:14" ht="15.75" x14ac:dyDescent="0.25">
      <c r="A27" s="5"/>
      <c r="B27" s="6"/>
      <c r="C27" s="182" t="s">
        <v>11</v>
      </c>
      <c r="D27" s="182"/>
      <c r="E27" s="136"/>
      <c r="F27" s="12"/>
      <c r="G27" s="7">
        <f>G3-G26</f>
        <v>2860239</v>
      </c>
      <c r="H27" s="15"/>
      <c r="I27" s="15"/>
      <c r="J27" s="16"/>
      <c r="K27" s="15"/>
      <c r="L27" s="14"/>
      <c r="M27" s="15"/>
      <c r="N27" s="16"/>
    </row>
    <row r="28" spans="1:14" x14ac:dyDescent="0.25">
      <c r="A28" s="2"/>
      <c r="B28" s="2"/>
      <c r="C28" s="2"/>
      <c r="D28" s="2"/>
      <c r="E28" s="2" t="s">
        <v>12</v>
      </c>
      <c r="F28" s="13"/>
      <c r="G28" s="13"/>
      <c r="H28" s="13"/>
      <c r="I28" s="13"/>
      <c r="J28" s="16" t="s">
        <v>7</v>
      </c>
      <c r="K28" s="13"/>
      <c r="L28" s="27"/>
      <c r="M28" s="27"/>
      <c r="N28" s="2"/>
    </row>
    <row r="29" spans="1:14" x14ac:dyDescent="0.25">
      <c r="A29" s="2" t="s">
        <v>16</v>
      </c>
      <c r="B29" s="2"/>
      <c r="C29" s="2"/>
      <c r="D29" s="2"/>
      <c r="E29" s="2"/>
      <c r="F29" s="13" t="s">
        <v>17</v>
      </c>
      <c r="G29" s="28"/>
      <c r="H29" s="13"/>
      <c r="I29" s="13"/>
      <c r="J29" s="16"/>
      <c r="K29" s="13"/>
      <c r="L29" s="2"/>
      <c r="M29" s="27"/>
      <c r="N29" s="2"/>
    </row>
    <row r="30" spans="1:14" x14ac:dyDescent="0.25">
      <c r="A30" s="2" t="s">
        <v>18</v>
      </c>
      <c r="B30" s="2"/>
      <c r="C30" s="2"/>
      <c r="D30" s="2"/>
      <c r="E30" s="2"/>
      <c r="F30" s="13" t="s">
        <v>18</v>
      </c>
      <c r="G30" s="28"/>
      <c r="H30" s="13"/>
      <c r="I30" s="13" t="s">
        <v>116</v>
      </c>
      <c r="J30" s="15"/>
      <c r="K30" s="13"/>
      <c r="L30" s="2"/>
      <c r="M30" s="27"/>
      <c r="N30" s="2"/>
    </row>
    <row r="31" spans="1:14" x14ac:dyDescent="0.25">
      <c r="A31" s="2" t="s">
        <v>19</v>
      </c>
      <c r="B31" s="2"/>
      <c r="C31" s="2"/>
      <c r="D31" s="2"/>
      <c r="E31" s="2"/>
      <c r="F31" s="13" t="s">
        <v>352</v>
      </c>
      <c r="G31" s="28"/>
      <c r="H31" s="13"/>
      <c r="I31" s="13"/>
      <c r="J31" s="13"/>
      <c r="K31" s="13"/>
      <c r="L31" s="2"/>
      <c r="M31" s="2"/>
      <c r="N31" s="2"/>
    </row>
  </sheetData>
  <mergeCells count="6">
    <mergeCell ref="C27:D27"/>
    <mergeCell ref="A1:J1"/>
    <mergeCell ref="C3:D3"/>
    <mergeCell ref="A22:E22"/>
    <mergeCell ref="A25:E25"/>
    <mergeCell ref="A26:E26"/>
  </mergeCells>
  <pageMargins left="0.7" right="0.7" top="0.75" bottom="0.75" header="0.3" footer="0.3"/>
  <pageSetup scale="72" orientation="landscape" horizontalDpi="4294967293" verticalDpi="4294967293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I6" sqref="I6"/>
    </sheetView>
  </sheetViews>
  <sheetFormatPr defaultColWidth="12.140625" defaultRowHeight="15" x14ac:dyDescent="0.25"/>
  <cols>
    <col min="1" max="1" width="5.7109375" customWidth="1"/>
    <col min="3" max="3" width="14.140625" customWidth="1"/>
    <col min="4" max="4" width="10.140625" customWidth="1"/>
    <col min="5" max="5" width="10.85546875" customWidth="1"/>
    <col min="9" max="9" width="13.140625" customWidth="1"/>
    <col min="11" max="11" width="13.42578125" customWidth="1"/>
    <col min="12" max="12" width="10.42578125" customWidth="1"/>
    <col min="13" max="13" width="16.140625" customWidth="1"/>
  </cols>
  <sheetData>
    <row r="1" spans="1:14" ht="15.75" x14ac:dyDescent="0.25">
      <c r="A1" s="183" t="s">
        <v>1264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30" x14ac:dyDescent="0.25">
      <c r="A2" s="16" t="s">
        <v>0</v>
      </c>
      <c r="B2" s="15" t="s">
        <v>1</v>
      </c>
      <c r="C2" s="15" t="s">
        <v>8</v>
      </c>
      <c r="D2" s="16" t="s">
        <v>2</v>
      </c>
      <c r="E2" s="13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38"/>
      <c r="F3" s="22"/>
      <c r="G3" s="22">
        <v>2860239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3457280</v>
      </c>
      <c r="E4" s="137" t="s">
        <v>62</v>
      </c>
      <c r="F4" s="23">
        <v>40000</v>
      </c>
      <c r="G4" s="23">
        <v>40000</v>
      </c>
      <c r="H4" s="24" t="s">
        <v>63</v>
      </c>
      <c r="I4" s="16" t="s">
        <v>295</v>
      </c>
      <c r="J4" s="16" t="s">
        <v>54</v>
      </c>
      <c r="K4" s="16" t="s">
        <v>55</v>
      </c>
      <c r="L4" s="25">
        <v>98693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230</v>
      </c>
      <c r="C5" s="16" t="s">
        <v>14</v>
      </c>
      <c r="D5" s="16">
        <v>3457279</v>
      </c>
      <c r="E5" s="137" t="s">
        <v>60</v>
      </c>
      <c r="F5" s="23">
        <v>40000</v>
      </c>
      <c r="G5" s="23">
        <v>40000</v>
      </c>
      <c r="H5" s="24" t="s">
        <v>61</v>
      </c>
      <c r="I5" s="16" t="s">
        <v>440</v>
      </c>
      <c r="J5" s="16" t="s">
        <v>54</v>
      </c>
      <c r="K5" s="16" t="s">
        <v>55</v>
      </c>
      <c r="L5" s="25">
        <v>98692</v>
      </c>
      <c r="M5" s="15" t="s">
        <v>164</v>
      </c>
      <c r="N5" s="16" t="s">
        <v>23</v>
      </c>
    </row>
    <row r="6" spans="1:14" x14ac:dyDescent="0.25">
      <c r="A6" s="16">
        <f>A5+1</f>
        <v>3</v>
      </c>
      <c r="B6" s="16" t="s">
        <v>187</v>
      </c>
      <c r="C6" s="16" t="s">
        <v>14</v>
      </c>
      <c r="D6" s="16">
        <v>3457417</v>
      </c>
      <c r="E6" s="137" t="s">
        <v>1265</v>
      </c>
      <c r="F6" s="23">
        <v>40000</v>
      </c>
      <c r="G6" s="23">
        <v>40000</v>
      </c>
      <c r="H6" s="24" t="s">
        <v>54</v>
      </c>
      <c r="I6" s="16" t="s">
        <v>1267</v>
      </c>
      <c r="J6" s="16" t="s">
        <v>90</v>
      </c>
      <c r="K6" s="16" t="s">
        <v>712</v>
      </c>
      <c r="L6" s="25">
        <v>98694</v>
      </c>
      <c r="M6" s="15" t="s">
        <v>207</v>
      </c>
      <c r="N6" s="16" t="s">
        <v>23</v>
      </c>
    </row>
    <row r="7" spans="1:14" x14ac:dyDescent="0.25">
      <c r="A7" s="16"/>
      <c r="B7" s="16"/>
      <c r="C7" s="16"/>
      <c r="D7" s="16"/>
      <c r="E7" s="137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37"/>
      <c r="F8" s="23"/>
      <c r="G8" s="23"/>
      <c r="H8" s="24"/>
      <c r="I8" s="16"/>
      <c r="J8" s="16"/>
      <c r="K8" s="16"/>
      <c r="L8" s="25"/>
      <c r="M8" s="15"/>
      <c r="N8" s="16"/>
    </row>
    <row r="9" spans="1:14" ht="15.75" x14ac:dyDescent="0.25">
      <c r="A9" s="183" t="s">
        <v>1266</v>
      </c>
      <c r="B9" s="184"/>
      <c r="C9" s="184"/>
      <c r="D9" s="184"/>
      <c r="E9" s="185"/>
      <c r="F9" s="23">
        <f>SUM(F4:F8)</f>
        <v>120000</v>
      </c>
      <c r="G9" s="23">
        <f>SUM(G4:G8)</f>
        <v>120000</v>
      </c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37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37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133</v>
      </c>
      <c r="B12" s="184"/>
      <c r="C12" s="184"/>
      <c r="D12" s="184"/>
      <c r="E12" s="185"/>
      <c r="F12" s="8">
        <f>SUM(F10:F11)</f>
        <v>0</v>
      </c>
      <c r="G12" s="8">
        <f>SUM(G10:G11)</f>
        <v>0</v>
      </c>
      <c r="H12" s="16"/>
      <c r="I12" s="16"/>
      <c r="J12" s="16"/>
      <c r="K12" s="16"/>
      <c r="L12" s="25"/>
      <c r="M12" s="15"/>
      <c r="N12" s="16"/>
    </row>
    <row r="13" spans="1:14" ht="16.5" thickBot="1" x14ac:dyDescent="0.3">
      <c r="A13" s="187" t="s">
        <v>716</v>
      </c>
      <c r="B13" s="188"/>
      <c r="C13" s="188"/>
      <c r="D13" s="188"/>
      <c r="E13" s="188"/>
      <c r="F13" s="8"/>
      <c r="G13" s="8">
        <f>G9+G12</f>
        <v>120000</v>
      </c>
      <c r="H13" s="24"/>
      <c r="I13" s="16"/>
      <c r="J13" s="16"/>
      <c r="K13" s="16"/>
      <c r="L13" s="14"/>
      <c r="M13" s="15"/>
      <c r="N13" s="16"/>
    </row>
    <row r="14" spans="1:14" ht="15.75" x14ac:dyDescent="0.25">
      <c r="A14" s="5"/>
      <c r="B14" s="6"/>
      <c r="C14" s="182" t="s">
        <v>11</v>
      </c>
      <c r="D14" s="182"/>
      <c r="E14" s="136"/>
      <c r="F14" s="12"/>
      <c r="G14" s="7">
        <f>G3-G13</f>
        <v>2740239</v>
      </c>
      <c r="H14" s="15"/>
      <c r="I14" s="15"/>
      <c r="J14" s="16"/>
      <c r="K14" s="15"/>
      <c r="L14" s="14"/>
      <c r="M14" s="15"/>
      <c r="N14" s="16"/>
    </row>
    <row r="15" spans="1:14" x14ac:dyDescent="0.25">
      <c r="A15" s="2"/>
      <c r="B15" s="2"/>
      <c r="C15" s="2"/>
      <c r="D15" s="2"/>
      <c r="E15" s="2" t="s">
        <v>12</v>
      </c>
      <c r="F15" s="13"/>
      <c r="G15" s="13"/>
      <c r="H15" s="13"/>
      <c r="I15" s="13"/>
      <c r="J15" s="16" t="s">
        <v>7</v>
      </c>
      <c r="K15" s="13"/>
      <c r="L15" s="27"/>
      <c r="M15" s="27"/>
      <c r="N15" s="2"/>
    </row>
    <row r="16" spans="1:14" x14ac:dyDescent="0.25">
      <c r="A16" s="2" t="s">
        <v>16</v>
      </c>
      <c r="B16" s="2"/>
      <c r="C16" s="2"/>
      <c r="D16" s="2"/>
      <c r="E16" s="2"/>
      <c r="F16" s="13" t="s">
        <v>17</v>
      </c>
      <c r="G16" s="28"/>
      <c r="H16" s="13"/>
      <c r="I16" s="13"/>
      <c r="J16" s="16"/>
      <c r="K16" s="13"/>
      <c r="L16" s="2"/>
      <c r="M16" s="27"/>
      <c r="N16" s="2"/>
    </row>
    <row r="17" spans="1:14" x14ac:dyDescent="0.25">
      <c r="A17" s="2" t="s">
        <v>18</v>
      </c>
      <c r="B17" s="2"/>
      <c r="C17" s="2"/>
      <c r="D17" s="2"/>
      <c r="E17" s="2"/>
      <c r="F17" s="13" t="s">
        <v>18</v>
      </c>
      <c r="G17" s="28"/>
      <c r="H17" s="13"/>
      <c r="I17" s="13" t="s">
        <v>116</v>
      </c>
      <c r="J17" s="15"/>
      <c r="K17" s="13"/>
      <c r="L17" s="2"/>
      <c r="M17" s="27"/>
      <c r="N17" s="2"/>
    </row>
    <row r="18" spans="1:14" x14ac:dyDescent="0.25">
      <c r="A18" s="2" t="s">
        <v>19</v>
      </c>
      <c r="B18" s="2"/>
      <c r="C18" s="2"/>
      <c r="D18" s="2"/>
      <c r="E18" s="2"/>
      <c r="F18" s="13" t="s">
        <v>352</v>
      </c>
      <c r="G18" s="28"/>
      <c r="H18" s="13"/>
      <c r="I18" s="13"/>
      <c r="J18" s="13"/>
      <c r="K18" s="13"/>
      <c r="L18" s="2"/>
      <c r="M18" s="2"/>
      <c r="N18" s="2"/>
    </row>
  </sheetData>
  <mergeCells count="6">
    <mergeCell ref="C14:D14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I4" sqref="I4"/>
    </sheetView>
  </sheetViews>
  <sheetFormatPr defaultRowHeight="15" x14ac:dyDescent="0.25"/>
  <cols>
    <col min="1" max="1" width="5.5703125" customWidth="1"/>
    <col min="2" max="2" width="12.140625" customWidth="1"/>
    <col min="3" max="3" width="14.140625" customWidth="1"/>
    <col min="4" max="4" width="11.42578125" customWidth="1"/>
    <col min="5" max="5" width="11.85546875" customWidth="1"/>
    <col min="6" max="6" width="9.28515625" customWidth="1"/>
    <col min="7" max="7" width="13.28515625" customWidth="1"/>
    <col min="8" max="8" width="11.5703125" customWidth="1"/>
    <col min="9" max="9" width="13.7109375" customWidth="1"/>
    <col min="11" max="11" width="14" customWidth="1"/>
    <col min="12" max="12" width="12.140625" customWidth="1"/>
    <col min="13" max="13" width="11.85546875" customWidth="1"/>
    <col min="14" max="14" width="15.85546875" customWidth="1"/>
  </cols>
  <sheetData>
    <row r="1" spans="1:14" ht="15.75" x14ac:dyDescent="0.25">
      <c r="A1" s="183" t="s">
        <v>1268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40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41"/>
      <c r="F3" s="22"/>
      <c r="G3" s="22">
        <v>2740239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621</v>
      </c>
      <c r="C4" s="16" t="s">
        <v>14</v>
      </c>
      <c r="D4" s="16">
        <v>3457232</v>
      </c>
      <c r="E4" s="140" t="s">
        <v>698</v>
      </c>
      <c r="F4" s="23">
        <v>45000</v>
      </c>
      <c r="G4" s="23">
        <v>45000</v>
      </c>
      <c r="H4" s="24" t="s">
        <v>572</v>
      </c>
      <c r="I4" s="16" t="s">
        <v>1190</v>
      </c>
      <c r="J4" s="16" t="s">
        <v>90</v>
      </c>
      <c r="K4" s="16" t="s">
        <v>712</v>
      </c>
      <c r="L4" s="25">
        <v>98698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621</v>
      </c>
      <c r="C5" s="16" t="s">
        <v>14</v>
      </c>
      <c r="D5" s="16">
        <v>3457231</v>
      </c>
      <c r="E5" s="140" t="s">
        <v>1154</v>
      </c>
      <c r="F5" s="23">
        <v>45000</v>
      </c>
      <c r="G5" s="23">
        <v>45000</v>
      </c>
      <c r="H5" s="24" t="s">
        <v>1189</v>
      </c>
      <c r="I5" s="16" t="s">
        <v>1190</v>
      </c>
      <c r="J5" s="16" t="s">
        <v>90</v>
      </c>
      <c r="K5" s="16" t="s">
        <v>712</v>
      </c>
      <c r="L5" s="25">
        <v>98697</v>
      </c>
      <c r="M5" s="15" t="s">
        <v>164</v>
      </c>
      <c r="N5" s="16" t="s">
        <v>23</v>
      </c>
    </row>
    <row r="6" spans="1:14" x14ac:dyDescent="0.25">
      <c r="A6" s="16">
        <f t="shared" ref="A6:A8" si="0">A5+1</f>
        <v>3</v>
      </c>
      <c r="B6" s="16" t="s">
        <v>187</v>
      </c>
      <c r="C6" s="16" t="s">
        <v>14</v>
      </c>
      <c r="D6" s="16">
        <v>3457139</v>
      </c>
      <c r="E6" s="142" t="s">
        <v>1270</v>
      </c>
      <c r="F6" s="23">
        <v>45000</v>
      </c>
      <c r="G6" s="23">
        <v>45000</v>
      </c>
      <c r="H6" s="24" t="s">
        <v>263</v>
      </c>
      <c r="I6" s="16" t="s">
        <v>1256</v>
      </c>
      <c r="J6" s="16" t="s">
        <v>90</v>
      </c>
      <c r="K6" s="16" t="s">
        <v>712</v>
      </c>
      <c r="L6" s="25">
        <v>98699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701</v>
      </c>
      <c r="C7" s="16" t="s">
        <v>14</v>
      </c>
      <c r="D7" s="16">
        <v>3457446</v>
      </c>
      <c r="E7" s="140" t="s">
        <v>125</v>
      </c>
      <c r="F7" s="23">
        <v>50000</v>
      </c>
      <c r="G7" s="23">
        <v>50000</v>
      </c>
      <c r="H7" s="24" t="s">
        <v>1277</v>
      </c>
      <c r="I7" s="16" t="s">
        <v>331</v>
      </c>
      <c r="J7" s="16" t="s">
        <v>325</v>
      </c>
      <c r="K7" s="16" t="s">
        <v>983</v>
      </c>
      <c r="L7" s="25">
        <v>98695</v>
      </c>
      <c r="M7" s="15" t="s">
        <v>721</v>
      </c>
      <c r="N7" s="16" t="s">
        <v>23</v>
      </c>
    </row>
    <row r="8" spans="1:14" x14ac:dyDescent="0.25">
      <c r="A8" s="16">
        <f t="shared" si="0"/>
        <v>5</v>
      </c>
      <c r="B8" s="16" t="s">
        <v>701</v>
      </c>
      <c r="C8" s="16" t="s">
        <v>14</v>
      </c>
      <c r="D8" s="16">
        <v>3457448</v>
      </c>
      <c r="E8" s="140" t="s">
        <v>985</v>
      </c>
      <c r="F8" s="23">
        <v>50000</v>
      </c>
      <c r="G8" s="23">
        <v>50000</v>
      </c>
      <c r="H8" s="24" t="s">
        <v>263</v>
      </c>
      <c r="I8" s="16" t="s">
        <v>1282</v>
      </c>
      <c r="J8" s="16" t="s">
        <v>325</v>
      </c>
      <c r="K8" s="16" t="s">
        <v>983</v>
      </c>
      <c r="L8" s="25">
        <v>98696</v>
      </c>
      <c r="M8" s="15" t="s">
        <v>721</v>
      </c>
      <c r="N8" s="16" t="s">
        <v>23</v>
      </c>
    </row>
    <row r="9" spans="1:14" x14ac:dyDescent="0.25">
      <c r="A9" s="16"/>
      <c r="B9" s="16"/>
      <c r="C9" s="16"/>
      <c r="D9" s="16"/>
      <c r="E9" s="140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40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235000</v>
      </c>
      <c r="G11" s="23">
        <f>SUM(G4:G10)</f>
        <v>235000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40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40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235000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39"/>
      <c r="F16" s="12"/>
      <c r="G16" s="7">
        <f>G3-G15</f>
        <v>2505239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6" workbookViewId="0">
      <selection activeCell="G12" sqref="G12"/>
    </sheetView>
  </sheetViews>
  <sheetFormatPr defaultRowHeight="15" x14ac:dyDescent="0.25"/>
  <cols>
    <col min="1" max="1" width="5.5703125" customWidth="1"/>
    <col min="2" max="2" width="13.140625" customWidth="1"/>
    <col min="3" max="3" width="13.85546875" customWidth="1"/>
    <col min="4" max="4" width="10.5703125" customWidth="1"/>
    <col min="5" max="5" width="12" customWidth="1"/>
    <col min="6" max="6" width="12.28515625" customWidth="1"/>
    <col min="7" max="7" width="13.28515625" customWidth="1"/>
    <col min="8" max="8" width="10.42578125" customWidth="1"/>
    <col min="9" max="9" width="13.5703125" customWidth="1"/>
    <col min="11" max="11" width="13.5703125" customWidth="1"/>
    <col min="12" max="12" width="11.140625" customWidth="1"/>
    <col min="13" max="13" width="14.28515625" customWidth="1"/>
    <col min="14" max="14" width="15.42578125" customWidth="1"/>
  </cols>
  <sheetData>
    <row r="1" spans="1:14" ht="15.75" x14ac:dyDescent="0.25">
      <c r="A1" s="183" t="s">
        <v>1288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40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41"/>
      <c r="F3" s="22"/>
      <c r="G3" s="22">
        <v>2505239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621</v>
      </c>
      <c r="C4" s="16" t="s">
        <v>14</v>
      </c>
      <c r="D4" s="16">
        <v>3457228</v>
      </c>
      <c r="E4" s="140" t="s">
        <v>1269</v>
      </c>
      <c r="F4" s="23">
        <v>45000</v>
      </c>
      <c r="G4" s="23">
        <v>45000</v>
      </c>
      <c r="H4" s="24" t="s">
        <v>572</v>
      </c>
      <c r="I4" s="16" t="s">
        <v>1297</v>
      </c>
      <c r="J4" s="16" t="s">
        <v>90</v>
      </c>
      <c r="K4" s="16" t="s">
        <v>712</v>
      </c>
      <c r="L4" s="25">
        <v>98700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621</v>
      </c>
      <c r="C5" s="16" t="s">
        <v>14</v>
      </c>
      <c r="D5" s="16">
        <v>3457233</v>
      </c>
      <c r="E5" s="140" t="s">
        <v>884</v>
      </c>
      <c r="F5" s="23">
        <v>45000</v>
      </c>
      <c r="G5" s="23">
        <v>45000</v>
      </c>
      <c r="H5" s="24" t="s">
        <v>1272</v>
      </c>
      <c r="I5" s="16" t="s">
        <v>1273</v>
      </c>
      <c r="J5" s="16" t="s">
        <v>90</v>
      </c>
      <c r="K5" s="16" t="s">
        <v>712</v>
      </c>
      <c r="L5" s="25">
        <v>108904</v>
      </c>
      <c r="M5" s="15" t="s">
        <v>164</v>
      </c>
      <c r="N5" s="16" t="s">
        <v>23</v>
      </c>
    </row>
    <row r="6" spans="1:14" x14ac:dyDescent="0.25">
      <c r="A6" s="16">
        <f t="shared" ref="A6:A21" si="0">A5+1</f>
        <v>3</v>
      </c>
      <c r="B6" s="16" t="s">
        <v>230</v>
      </c>
      <c r="C6" s="16" t="s">
        <v>14</v>
      </c>
      <c r="D6" s="16">
        <v>3457539</v>
      </c>
      <c r="E6" s="140" t="s">
        <v>32</v>
      </c>
      <c r="F6" s="23">
        <v>40000</v>
      </c>
      <c r="G6" s="23">
        <v>40000</v>
      </c>
      <c r="H6" s="24" t="s">
        <v>1198</v>
      </c>
      <c r="I6" s="16" t="s">
        <v>1271</v>
      </c>
      <c r="J6" s="16" t="s">
        <v>54</v>
      </c>
      <c r="K6" s="16" t="s">
        <v>55</v>
      </c>
      <c r="L6" s="25">
        <v>108917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3457538</v>
      </c>
      <c r="E7" s="140" t="s">
        <v>298</v>
      </c>
      <c r="F7" s="23">
        <v>40000</v>
      </c>
      <c r="G7" s="23">
        <v>40000</v>
      </c>
      <c r="H7" s="24" t="s">
        <v>189</v>
      </c>
      <c r="I7" s="16" t="s">
        <v>294</v>
      </c>
      <c r="J7" s="16" t="s">
        <v>54</v>
      </c>
      <c r="K7" s="16" t="s">
        <v>55</v>
      </c>
      <c r="L7" s="25">
        <v>108902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3457537</v>
      </c>
      <c r="E8" s="140" t="s">
        <v>293</v>
      </c>
      <c r="F8" s="23">
        <v>40000</v>
      </c>
      <c r="G8" s="23">
        <v>40000</v>
      </c>
      <c r="H8" s="24" t="s">
        <v>61</v>
      </c>
      <c r="I8" s="16" t="s">
        <v>440</v>
      </c>
      <c r="J8" s="16" t="s">
        <v>54</v>
      </c>
      <c r="K8" s="16" t="s">
        <v>55</v>
      </c>
      <c r="L8" s="25">
        <v>108907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3457536</v>
      </c>
      <c r="E9" s="140" t="s">
        <v>283</v>
      </c>
      <c r="F9" s="23">
        <v>40000</v>
      </c>
      <c r="G9" s="23">
        <v>40000</v>
      </c>
      <c r="H9" s="24" t="s">
        <v>63</v>
      </c>
      <c r="I9" s="16" t="s">
        <v>295</v>
      </c>
      <c r="J9" s="16" t="s">
        <v>54</v>
      </c>
      <c r="K9" s="16" t="s">
        <v>55</v>
      </c>
      <c r="L9" s="25">
        <v>108903</v>
      </c>
      <c r="M9" s="15" t="s">
        <v>164</v>
      </c>
      <c r="N9" s="16" t="s">
        <v>23</v>
      </c>
    </row>
    <row r="10" spans="1:14" x14ac:dyDescent="0.25">
      <c r="A10" s="16">
        <f t="shared" si="0"/>
        <v>7</v>
      </c>
      <c r="B10" s="16" t="s">
        <v>230</v>
      </c>
      <c r="C10" s="16" t="s">
        <v>14</v>
      </c>
      <c r="D10" s="16">
        <v>3457534</v>
      </c>
      <c r="E10" s="140" t="s">
        <v>62</v>
      </c>
      <c r="F10" s="23">
        <v>40000</v>
      </c>
      <c r="G10" s="23">
        <v>40000</v>
      </c>
      <c r="H10" s="24" t="s">
        <v>208</v>
      </c>
      <c r="I10" s="16" t="s">
        <v>442</v>
      </c>
      <c r="J10" s="16" t="s">
        <v>54</v>
      </c>
      <c r="K10" s="16" t="s">
        <v>55</v>
      </c>
      <c r="L10" s="25">
        <v>108901</v>
      </c>
      <c r="M10" s="15" t="s">
        <v>164</v>
      </c>
      <c r="N10" s="16" t="s">
        <v>23</v>
      </c>
    </row>
    <row r="11" spans="1:14" x14ac:dyDescent="0.25">
      <c r="A11" s="16">
        <f t="shared" si="0"/>
        <v>8</v>
      </c>
      <c r="B11" s="16" t="s">
        <v>230</v>
      </c>
      <c r="C11" s="16" t="s">
        <v>14</v>
      </c>
      <c r="D11" s="16">
        <v>3457535</v>
      </c>
      <c r="E11" s="147" t="s">
        <v>301</v>
      </c>
      <c r="F11" s="23">
        <v>40000</v>
      </c>
      <c r="G11" s="23">
        <v>40000</v>
      </c>
      <c r="H11" s="24" t="s">
        <v>302</v>
      </c>
      <c r="I11" s="16" t="s">
        <v>303</v>
      </c>
      <c r="J11" s="16" t="s">
        <v>54</v>
      </c>
      <c r="K11" s="16" t="s">
        <v>55</v>
      </c>
      <c r="L11" s="25">
        <v>108906</v>
      </c>
      <c r="M11" s="15" t="s">
        <v>164</v>
      </c>
      <c r="N11" s="16" t="s">
        <v>23</v>
      </c>
    </row>
    <row r="12" spans="1:14" x14ac:dyDescent="0.25">
      <c r="A12" s="16">
        <f t="shared" si="0"/>
        <v>9</v>
      </c>
      <c r="B12" s="16" t="s">
        <v>230</v>
      </c>
      <c r="C12" s="16" t="s">
        <v>14</v>
      </c>
      <c r="D12" s="16">
        <v>3457533</v>
      </c>
      <c r="E12" s="140" t="s">
        <v>1289</v>
      </c>
      <c r="F12" s="23">
        <v>40000</v>
      </c>
      <c r="G12" s="23">
        <v>40000</v>
      </c>
      <c r="H12" s="24" t="s">
        <v>1290</v>
      </c>
      <c r="I12" s="16" t="s">
        <v>1291</v>
      </c>
      <c r="J12" s="16" t="s">
        <v>54</v>
      </c>
      <c r="K12" s="16" t="s">
        <v>55</v>
      </c>
      <c r="L12" s="25">
        <v>108905</v>
      </c>
      <c r="M12" s="15" t="s">
        <v>164</v>
      </c>
      <c r="N12" s="16" t="s">
        <v>23</v>
      </c>
    </row>
    <row r="13" spans="1:14" x14ac:dyDescent="0.25">
      <c r="A13" s="16">
        <f t="shared" si="0"/>
        <v>10</v>
      </c>
      <c r="B13" s="16" t="s">
        <v>230</v>
      </c>
      <c r="C13" s="16" t="s">
        <v>14</v>
      </c>
      <c r="D13" s="16">
        <v>3457540</v>
      </c>
      <c r="E13" s="140" t="s">
        <v>377</v>
      </c>
      <c r="F13" s="23">
        <v>40000</v>
      </c>
      <c r="G13" s="23">
        <v>40000</v>
      </c>
      <c r="H13" s="24" t="s">
        <v>72</v>
      </c>
      <c r="I13" s="16" t="s">
        <v>1292</v>
      </c>
      <c r="J13" s="16" t="s">
        <v>54</v>
      </c>
      <c r="K13" s="16" t="s">
        <v>55</v>
      </c>
      <c r="L13" s="25">
        <v>108915</v>
      </c>
      <c r="M13" s="15" t="s">
        <v>164</v>
      </c>
      <c r="N13" s="16" t="s">
        <v>23</v>
      </c>
    </row>
    <row r="14" spans="1:14" x14ac:dyDescent="0.25">
      <c r="A14" s="16">
        <f t="shared" si="0"/>
        <v>11</v>
      </c>
      <c r="B14" s="16" t="s">
        <v>701</v>
      </c>
      <c r="C14" s="16" t="s">
        <v>14</v>
      </c>
      <c r="D14" s="16">
        <v>3457551</v>
      </c>
      <c r="E14" s="140" t="s">
        <v>1274</v>
      </c>
      <c r="F14" s="23">
        <v>50000</v>
      </c>
      <c r="G14" s="23">
        <v>50000</v>
      </c>
      <c r="H14" s="24" t="s">
        <v>1275</v>
      </c>
      <c r="I14" s="16" t="s">
        <v>1276</v>
      </c>
      <c r="J14" s="16" t="s">
        <v>325</v>
      </c>
      <c r="K14" s="16" t="s">
        <v>983</v>
      </c>
      <c r="L14" s="25">
        <v>108909</v>
      </c>
      <c r="M14" s="15" t="s">
        <v>164</v>
      </c>
      <c r="N14" s="16" t="s">
        <v>23</v>
      </c>
    </row>
    <row r="15" spans="1:14" x14ac:dyDescent="0.25">
      <c r="A15" s="16">
        <f t="shared" si="0"/>
        <v>12</v>
      </c>
      <c r="B15" s="16" t="s">
        <v>701</v>
      </c>
      <c r="C15" s="16" t="s">
        <v>14</v>
      </c>
      <c r="D15" s="16">
        <v>3457554</v>
      </c>
      <c r="E15" s="140" t="s">
        <v>329</v>
      </c>
      <c r="F15" s="23">
        <v>50000</v>
      </c>
      <c r="G15" s="23">
        <v>50000</v>
      </c>
      <c r="H15" s="24" t="s">
        <v>1277</v>
      </c>
      <c r="I15" s="16" t="s">
        <v>331</v>
      </c>
      <c r="J15" s="16" t="s">
        <v>325</v>
      </c>
      <c r="K15" s="16" t="s">
        <v>983</v>
      </c>
      <c r="L15" s="25">
        <v>108910</v>
      </c>
      <c r="M15" s="15" t="s">
        <v>721</v>
      </c>
      <c r="N15" s="16" t="s">
        <v>110</v>
      </c>
    </row>
    <row r="16" spans="1:14" x14ac:dyDescent="0.25">
      <c r="A16" s="16">
        <f t="shared" si="0"/>
        <v>13</v>
      </c>
      <c r="B16" s="16" t="s">
        <v>701</v>
      </c>
      <c r="C16" s="16" t="s">
        <v>14</v>
      </c>
      <c r="D16" s="16">
        <v>3457531</v>
      </c>
      <c r="E16" s="140" t="s">
        <v>703</v>
      </c>
      <c r="F16" s="23">
        <v>50000</v>
      </c>
      <c r="G16" s="23">
        <v>50000</v>
      </c>
      <c r="H16" s="24" t="s">
        <v>1278</v>
      </c>
      <c r="I16" s="16" t="s">
        <v>711</v>
      </c>
      <c r="J16" s="16" t="s">
        <v>325</v>
      </c>
      <c r="K16" s="16" t="s">
        <v>983</v>
      </c>
      <c r="L16" s="25">
        <v>108908</v>
      </c>
      <c r="M16" s="15" t="s">
        <v>164</v>
      </c>
      <c r="N16" s="16" t="s">
        <v>23</v>
      </c>
    </row>
    <row r="17" spans="1:14" x14ac:dyDescent="0.25">
      <c r="A17" s="16">
        <f t="shared" si="0"/>
        <v>14</v>
      </c>
      <c r="B17" s="16" t="s">
        <v>701</v>
      </c>
      <c r="C17" s="16" t="s">
        <v>14</v>
      </c>
      <c r="D17" s="16">
        <v>3457532</v>
      </c>
      <c r="E17" s="140" t="s">
        <v>702</v>
      </c>
      <c r="F17" s="23">
        <v>50000</v>
      </c>
      <c r="G17" s="23">
        <v>50000</v>
      </c>
      <c r="H17" s="24" t="s">
        <v>1279</v>
      </c>
      <c r="I17" s="16" t="s">
        <v>1280</v>
      </c>
      <c r="J17" s="16" t="s">
        <v>325</v>
      </c>
      <c r="K17" s="16" t="s">
        <v>983</v>
      </c>
      <c r="L17" s="25">
        <v>108916</v>
      </c>
      <c r="M17" s="15" t="s">
        <v>721</v>
      </c>
      <c r="N17" s="16" t="s">
        <v>110</v>
      </c>
    </row>
    <row r="18" spans="1:14" x14ac:dyDescent="0.25">
      <c r="A18" s="16">
        <f t="shared" si="0"/>
        <v>15</v>
      </c>
      <c r="B18" s="16" t="s">
        <v>701</v>
      </c>
      <c r="C18" s="16" t="s">
        <v>14</v>
      </c>
      <c r="D18" s="16">
        <v>3457530</v>
      </c>
      <c r="E18" s="140" t="s">
        <v>1281</v>
      </c>
      <c r="F18" s="23">
        <v>50000</v>
      </c>
      <c r="G18" s="23">
        <v>50000</v>
      </c>
      <c r="H18" s="24" t="s">
        <v>263</v>
      </c>
      <c r="I18" s="16" t="s">
        <v>1282</v>
      </c>
      <c r="J18" s="16" t="s">
        <v>325</v>
      </c>
      <c r="K18" s="16" t="s">
        <v>983</v>
      </c>
      <c r="L18" s="25">
        <v>108913</v>
      </c>
      <c r="M18" s="15" t="s">
        <v>721</v>
      </c>
      <c r="N18" s="16" t="s">
        <v>110</v>
      </c>
    </row>
    <row r="19" spans="1:14" x14ac:dyDescent="0.25">
      <c r="A19" s="16">
        <f t="shared" si="0"/>
        <v>16</v>
      </c>
      <c r="B19" s="16" t="s">
        <v>701</v>
      </c>
      <c r="C19" s="16" t="s">
        <v>14</v>
      </c>
      <c r="D19" s="16">
        <v>3457549</v>
      </c>
      <c r="E19" s="140" t="s">
        <v>1283</v>
      </c>
      <c r="F19" s="23">
        <v>50000</v>
      </c>
      <c r="G19" s="23">
        <v>50000</v>
      </c>
      <c r="H19" s="24" t="s">
        <v>1284</v>
      </c>
      <c r="I19" s="16" t="s">
        <v>1285</v>
      </c>
      <c r="J19" s="16" t="s">
        <v>325</v>
      </c>
      <c r="K19" s="16" t="s">
        <v>983</v>
      </c>
      <c r="L19" s="25">
        <v>108911</v>
      </c>
      <c r="M19" s="15" t="s">
        <v>164</v>
      </c>
      <c r="N19" s="16" t="s">
        <v>23</v>
      </c>
    </row>
    <row r="20" spans="1:14" x14ac:dyDescent="0.25">
      <c r="A20" s="16">
        <f t="shared" si="0"/>
        <v>17</v>
      </c>
      <c r="B20" s="16" t="s">
        <v>701</v>
      </c>
      <c r="C20" s="16" t="s">
        <v>14</v>
      </c>
      <c r="D20" s="16">
        <v>3457529</v>
      </c>
      <c r="E20" s="140" t="s">
        <v>324</v>
      </c>
      <c r="F20" s="23">
        <v>50000</v>
      </c>
      <c r="G20" s="23">
        <v>50000</v>
      </c>
      <c r="H20" s="24" t="s">
        <v>326</v>
      </c>
      <c r="I20" s="16" t="s">
        <v>327</v>
      </c>
      <c r="J20" s="16" t="s">
        <v>325</v>
      </c>
      <c r="K20" s="16" t="s">
        <v>983</v>
      </c>
      <c r="L20" s="25">
        <v>108912</v>
      </c>
      <c r="M20" s="15" t="s">
        <v>721</v>
      </c>
      <c r="N20" s="16" t="s">
        <v>23</v>
      </c>
    </row>
    <row r="21" spans="1:14" x14ac:dyDescent="0.25">
      <c r="A21" s="16">
        <f t="shared" si="0"/>
        <v>18</v>
      </c>
      <c r="B21" s="16" t="s">
        <v>701</v>
      </c>
      <c r="C21" s="16" t="s">
        <v>14</v>
      </c>
      <c r="D21" s="16">
        <v>3457552</v>
      </c>
      <c r="E21" s="140" t="s">
        <v>118</v>
      </c>
      <c r="F21" s="23">
        <v>50000</v>
      </c>
      <c r="G21" s="23">
        <v>50000</v>
      </c>
      <c r="H21" s="24" t="s">
        <v>1286</v>
      </c>
      <c r="I21" s="16" t="s">
        <v>1287</v>
      </c>
      <c r="J21" s="16" t="s">
        <v>325</v>
      </c>
      <c r="K21" s="16" t="s">
        <v>983</v>
      </c>
      <c r="L21" s="25">
        <v>108914</v>
      </c>
      <c r="M21" s="15" t="s">
        <v>164</v>
      </c>
      <c r="N21" s="16" t="s">
        <v>23</v>
      </c>
    </row>
    <row r="22" spans="1:14" x14ac:dyDescent="0.25">
      <c r="A22" s="16"/>
      <c r="B22" s="16"/>
      <c r="C22" s="16"/>
      <c r="D22" s="16"/>
      <c r="E22" s="140"/>
      <c r="F22" s="23"/>
      <c r="G22" s="23"/>
      <c r="H22" s="24"/>
      <c r="I22" s="16"/>
      <c r="J22" s="16"/>
      <c r="K22" s="16"/>
      <c r="L22" s="25"/>
      <c r="M22" s="15"/>
      <c r="N22" s="16"/>
    </row>
    <row r="23" spans="1:14" x14ac:dyDescent="0.25">
      <c r="A23" s="16"/>
      <c r="B23" s="16"/>
      <c r="C23" s="16"/>
      <c r="D23" s="16"/>
      <c r="E23" s="140"/>
      <c r="F23" s="23"/>
      <c r="G23" s="23"/>
      <c r="H23" s="24"/>
      <c r="I23" s="16"/>
      <c r="J23" s="16"/>
      <c r="K23" s="16"/>
      <c r="L23" s="25"/>
      <c r="M23" s="15"/>
      <c r="N23" s="16"/>
    </row>
    <row r="24" spans="1:14" ht="15.75" x14ac:dyDescent="0.25">
      <c r="A24" s="183" t="s">
        <v>1298</v>
      </c>
      <c r="B24" s="184"/>
      <c r="C24" s="184"/>
      <c r="D24" s="184"/>
      <c r="E24" s="185"/>
      <c r="F24" s="23">
        <f>SUM(F4:F23)</f>
        <v>810000</v>
      </c>
      <c r="G24" s="23">
        <f>SUM(G4:G23)</f>
        <v>810000</v>
      </c>
      <c r="H24" s="24"/>
      <c r="I24" s="16"/>
      <c r="J24" s="16"/>
      <c r="K24" s="16"/>
      <c r="L24" s="25"/>
      <c r="M24" s="15"/>
      <c r="N24" s="16"/>
    </row>
    <row r="25" spans="1:14" x14ac:dyDescent="0.25">
      <c r="A25" s="16"/>
      <c r="B25" s="16"/>
      <c r="C25" s="16"/>
      <c r="D25" s="16"/>
      <c r="E25" s="140"/>
      <c r="F25" s="23"/>
      <c r="G25" s="23"/>
      <c r="H25" s="24"/>
      <c r="I25" s="16"/>
      <c r="J25" s="16"/>
      <c r="K25" s="16"/>
      <c r="L25" s="25"/>
      <c r="M25" s="15"/>
      <c r="N25" s="16"/>
    </row>
    <row r="26" spans="1:14" x14ac:dyDescent="0.25">
      <c r="A26" s="16"/>
      <c r="B26" s="16"/>
      <c r="C26" s="16"/>
      <c r="D26" s="16"/>
      <c r="E26" s="140"/>
      <c r="F26" s="23"/>
      <c r="G26" s="23"/>
      <c r="H26" s="24"/>
      <c r="I26" s="16"/>
      <c r="J26" s="16"/>
      <c r="K26" s="16"/>
      <c r="L26" s="25"/>
      <c r="M26" s="15"/>
      <c r="N26" s="16"/>
    </row>
    <row r="27" spans="1:14" ht="15.75" x14ac:dyDescent="0.25">
      <c r="A27" s="183" t="s">
        <v>133</v>
      </c>
      <c r="B27" s="184"/>
      <c r="C27" s="184"/>
      <c r="D27" s="184"/>
      <c r="E27" s="185"/>
      <c r="F27" s="8">
        <f>SUM(F25:F26)</f>
        <v>0</v>
      </c>
      <c r="G27" s="8">
        <f>SUM(G25:G26)</f>
        <v>0</v>
      </c>
      <c r="H27" s="16"/>
      <c r="I27" s="16"/>
      <c r="J27" s="16"/>
      <c r="K27" s="16"/>
      <c r="L27" s="25"/>
      <c r="M27" s="15"/>
      <c r="N27" s="16"/>
    </row>
    <row r="28" spans="1:14" ht="16.5" thickBot="1" x14ac:dyDescent="0.3">
      <c r="A28" s="187" t="s">
        <v>1299</v>
      </c>
      <c r="B28" s="188"/>
      <c r="C28" s="188"/>
      <c r="D28" s="188"/>
      <c r="E28" s="188"/>
      <c r="F28" s="8"/>
      <c r="G28" s="8">
        <f>G24+G27</f>
        <v>810000</v>
      </c>
      <c r="H28" s="24"/>
      <c r="I28" s="16"/>
      <c r="J28" s="16"/>
      <c r="K28" s="16"/>
      <c r="L28" s="14"/>
      <c r="M28" s="15"/>
      <c r="N28" s="16"/>
    </row>
    <row r="29" spans="1:14" ht="15.75" x14ac:dyDescent="0.25">
      <c r="A29" s="5"/>
      <c r="B29" s="6"/>
      <c r="C29" s="182" t="s">
        <v>11</v>
      </c>
      <c r="D29" s="182"/>
      <c r="E29" s="139"/>
      <c r="F29" s="12"/>
      <c r="G29" s="7">
        <f>G3-G28</f>
        <v>1695239</v>
      </c>
      <c r="H29" s="15"/>
      <c r="I29" s="15"/>
      <c r="J29" s="16"/>
      <c r="K29" s="15"/>
      <c r="L29" s="14"/>
      <c r="M29" s="15"/>
      <c r="N29" s="16"/>
    </row>
    <row r="30" spans="1:14" x14ac:dyDescent="0.25">
      <c r="A30" s="2"/>
      <c r="B30" s="2"/>
      <c r="C30" s="2"/>
      <c r="D30" s="2"/>
      <c r="E30" s="2" t="s">
        <v>12</v>
      </c>
      <c r="F30" s="13"/>
      <c r="G30" s="13"/>
      <c r="H30" s="13"/>
      <c r="I30" s="13"/>
      <c r="J30" s="16" t="s">
        <v>7</v>
      </c>
      <c r="K30" s="13"/>
      <c r="L30" s="27"/>
      <c r="M30" s="27"/>
      <c r="N30" s="2"/>
    </row>
    <row r="31" spans="1:14" x14ac:dyDescent="0.25">
      <c r="A31" s="2" t="s">
        <v>16</v>
      </c>
      <c r="B31" s="2"/>
      <c r="C31" s="2"/>
      <c r="D31" s="2"/>
      <c r="E31" s="2"/>
      <c r="F31" s="13" t="s">
        <v>17</v>
      </c>
      <c r="G31" s="28"/>
      <c r="H31" s="13"/>
      <c r="I31" s="13"/>
      <c r="J31" s="16"/>
      <c r="K31" s="13"/>
      <c r="L31" s="2"/>
      <c r="M31" s="27"/>
      <c r="N31" s="2"/>
    </row>
    <row r="32" spans="1:14" x14ac:dyDescent="0.25">
      <c r="A32" s="2" t="s">
        <v>18</v>
      </c>
      <c r="B32" s="2"/>
      <c r="C32" s="2"/>
      <c r="D32" s="2"/>
      <c r="E32" s="2"/>
      <c r="F32" s="13" t="s">
        <v>18</v>
      </c>
      <c r="G32" s="28"/>
      <c r="H32" s="13"/>
      <c r="I32" s="13" t="s">
        <v>116</v>
      </c>
      <c r="J32" s="15"/>
      <c r="K32" s="13"/>
      <c r="L32" s="2"/>
      <c r="M32" s="27"/>
      <c r="N32" s="2"/>
    </row>
    <row r="33" spans="1:14" x14ac:dyDescent="0.25">
      <c r="A33" s="2" t="s">
        <v>19</v>
      </c>
      <c r="B33" s="2"/>
      <c r="C33" s="2"/>
      <c r="D33" s="2"/>
      <c r="E33" s="2"/>
      <c r="F33" s="13" t="s">
        <v>352</v>
      </c>
      <c r="G33" s="28"/>
      <c r="H33" s="13"/>
      <c r="I33" s="13"/>
      <c r="J33" s="13"/>
      <c r="K33" s="13"/>
      <c r="L33" s="2"/>
      <c r="M33" s="2"/>
      <c r="N33" s="2"/>
    </row>
  </sheetData>
  <mergeCells count="6">
    <mergeCell ref="C29:D29"/>
    <mergeCell ref="A1:J1"/>
    <mergeCell ref="C3:D3"/>
    <mergeCell ref="A24:E24"/>
    <mergeCell ref="A27:E27"/>
    <mergeCell ref="A28:E28"/>
  </mergeCells>
  <pageMargins left="0.7" right="0.7" top="0.75" bottom="0.75" header="0.3" footer="0.3"/>
  <pageSetup scale="72" orientation="landscape" horizontalDpi="4294967293" verticalDpi="4294967293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I9" sqref="I9"/>
    </sheetView>
  </sheetViews>
  <sheetFormatPr defaultRowHeight="15" x14ac:dyDescent="0.25"/>
  <cols>
    <col min="1" max="1" width="5.5703125" customWidth="1"/>
    <col min="2" max="2" width="13.140625" customWidth="1"/>
    <col min="3" max="3" width="13.85546875" customWidth="1"/>
    <col min="4" max="4" width="11.42578125" customWidth="1"/>
    <col min="5" max="5" width="12" customWidth="1"/>
    <col min="6" max="6" width="12.28515625" customWidth="1"/>
    <col min="7" max="7" width="13.28515625" customWidth="1"/>
    <col min="8" max="8" width="10.42578125" customWidth="1"/>
    <col min="9" max="9" width="13.5703125" customWidth="1"/>
    <col min="11" max="11" width="13.5703125" customWidth="1"/>
    <col min="12" max="12" width="10.140625" customWidth="1"/>
    <col min="13" max="13" width="14.28515625" customWidth="1"/>
    <col min="14" max="14" width="15.42578125" customWidth="1"/>
  </cols>
  <sheetData>
    <row r="1" spans="1:14" ht="15.75" x14ac:dyDescent="0.25">
      <c r="A1" s="183" t="s">
        <v>1293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44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45"/>
      <c r="F3" s="22"/>
      <c r="G3" s="22">
        <v>1695239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230</v>
      </c>
      <c r="C4" s="16" t="s">
        <v>14</v>
      </c>
      <c r="D4" s="16">
        <v>3457544</v>
      </c>
      <c r="E4" s="144" t="s">
        <v>301</v>
      </c>
      <c r="F4" s="23">
        <v>40000</v>
      </c>
      <c r="G4" s="23">
        <v>40000</v>
      </c>
      <c r="H4" s="24" t="s">
        <v>1198</v>
      </c>
      <c r="I4" s="16" t="s">
        <v>1271</v>
      </c>
      <c r="J4" s="16" t="s">
        <v>54</v>
      </c>
      <c r="K4" s="16" t="s">
        <v>55</v>
      </c>
      <c r="L4" s="25">
        <v>11455</v>
      </c>
      <c r="M4" s="15" t="s">
        <v>164</v>
      </c>
      <c r="N4" s="16" t="s">
        <v>23</v>
      </c>
    </row>
    <row r="5" spans="1:14" x14ac:dyDescent="0.25">
      <c r="A5" s="16">
        <f t="shared" ref="A5:A9" si="0">A4+1</f>
        <v>2</v>
      </c>
      <c r="B5" s="16" t="s">
        <v>230</v>
      </c>
      <c r="C5" s="16" t="s">
        <v>14</v>
      </c>
      <c r="D5" s="16">
        <v>3457545</v>
      </c>
      <c r="E5" s="144" t="s">
        <v>298</v>
      </c>
      <c r="F5" s="23">
        <v>40000</v>
      </c>
      <c r="G5" s="23">
        <v>40000</v>
      </c>
      <c r="H5" s="24" t="s">
        <v>189</v>
      </c>
      <c r="I5" s="16" t="s">
        <v>294</v>
      </c>
      <c r="J5" s="16" t="s">
        <v>54</v>
      </c>
      <c r="K5" s="16" t="s">
        <v>55</v>
      </c>
      <c r="L5" s="25">
        <v>11456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230</v>
      </c>
      <c r="C6" s="16" t="s">
        <v>14</v>
      </c>
      <c r="D6" s="16">
        <v>3457543</v>
      </c>
      <c r="E6" s="144" t="s">
        <v>293</v>
      </c>
      <c r="F6" s="23">
        <v>40000</v>
      </c>
      <c r="G6" s="23">
        <v>40000</v>
      </c>
      <c r="H6" s="24" t="s">
        <v>61</v>
      </c>
      <c r="I6" s="16" t="s">
        <v>440</v>
      </c>
      <c r="J6" s="16" t="s">
        <v>54</v>
      </c>
      <c r="K6" s="16" t="s">
        <v>55</v>
      </c>
      <c r="L6" s="25">
        <v>11454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230</v>
      </c>
      <c r="C7" s="16" t="s">
        <v>14</v>
      </c>
      <c r="D7" s="16">
        <v>3457546</v>
      </c>
      <c r="E7" s="144" t="s">
        <v>283</v>
      </c>
      <c r="F7" s="23">
        <v>40000</v>
      </c>
      <c r="G7" s="23">
        <v>40000</v>
      </c>
      <c r="H7" s="24" t="s">
        <v>63</v>
      </c>
      <c r="I7" s="16" t="s">
        <v>295</v>
      </c>
      <c r="J7" s="16" t="s">
        <v>54</v>
      </c>
      <c r="K7" s="16" t="s">
        <v>55</v>
      </c>
      <c r="L7" s="25">
        <v>11457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230</v>
      </c>
      <c r="C8" s="16" t="s">
        <v>14</v>
      </c>
      <c r="D8" s="16">
        <v>3457542</v>
      </c>
      <c r="E8" s="144" t="s">
        <v>62</v>
      </c>
      <c r="F8" s="23">
        <v>40000</v>
      </c>
      <c r="G8" s="23">
        <v>40000</v>
      </c>
      <c r="H8" s="24" t="s">
        <v>208</v>
      </c>
      <c r="I8" s="16" t="s">
        <v>442</v>
      </c>
      <c r="J8" s="16" t="s">
        <v>54</v>
      </c>
      <c r="K8" s="16" t="s">
        <v>55</v>
      </c>
      <c r="L8" s="25">
        <v>11452</v>
      </c>
      <c r="M8" s="15" t="s">
        <v>164</v>
      </c>
      <c r="N8" s="16" t="s">
        <v>23</v>
      </c>
    </row>
    <row r="9" spans="1:14" x14ac:dyDescent="0.25">
      <c r="A9" s="16">
        <f t="shared" si="0"/>
        <v>6</v>
      </c>
      <c r="B9" s="16" t="s">
        <v>230</v>
      </c>
      <c r="C9" s="16" t="s">
        <v>14</v>
      </c>
      <c r="D9" s="16">
        <v>3457541</v>
      </c>
      <c r="E9" s="144" t="s">
        <v>60</v>
      </c>
      <c r="F9" s="23">
        <v>40000</v>
      </c>
      <c r="G9" s="23">
        <v>40000</v>
      </c>
      <c r="H9" s="24" t="s">
        <v>1290</v>
      </c>
      <c r="I9" s="16" t="s">
        <v>1291</v>
      </c>
      <c r="J9" s="16" t="s">
        <v>54</v>
      </c>
      <c r="K9" s="16" t="s">
        <v>55</v>
      </c>
      <c r="L9" s="25">
        <v>11453</v>
      </c>
      <c r="M9" s="15" t="s">
        <v>164</v>
      </c>
      <c r="N9" s="16" t="s">
        <v>23</v>
      </c>
    </row>
    <row r="10" spans="1:14" x14ac:dyDescent="0.25">
      <c r="A10" s="16"/>
      <c r="B10" s="16"/>
      <c r="C10" s="16"/>
      <c r="D10" s="16"/>
      <c r="E10" s="144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44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627</v>
      </c>
      <c r="B12" s="184"/>
      <c r="C12" s="184"/>
      <c r="D12" s="184"/>
      <c r="E12" s="185"/>
      <c r="F12" s="23">
        <f>SUM(F4:F11)</f>
        <v>240000</v>
      </c>
      <c r="G12" s="23">
        <f>SUM(G4:G11)</f>
        <v>240000</v>
      </c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44"/>
      <c r="F13" s="23"/>
      <c r="G13" s="23"/>
      <c r="H13" s="24"/>
      <c r="I13" s="16"/>
      <c r="J13" s="16"/>
      <c r="K13" s="16"/>
      <c r="L13" s="25"/>
      <c r="M13" s="15"/>
      <c r="N13" s="16"/>
    </row>
    <row r="14" spans="1:14" x14ac:dyDescent="0.25">
      <c r="A14" s="16"/>
      <c r="B14" s="16"/>
      <c r="C14" s="16"/>
      <c r="D14" s="16"/>
      <c r="E14" s="144"/>
      <c r="F14" s="23"/>
      <c r="G14" s="23"/>
      <c r="H14" s="24"/>
      <c r="I14" s="16"/>
      <c r="J14" s="16"/>
      <c r="K14" s="16"/>
      <c r="L14" s="25"/>
      <c r="M14" s="15"/>
      <c r="N14" s="16"/>
    </row>
    <row r="15" spans="1:14" ht="15.75" x14ac:dyDescent="0.25">
      <c r="A15" s="183" t="s">
        <v>133</v>
      </c>
      <c r="B15" s="184"/>
      <c r="C15" s="184"/>
      <c r="D15" s="184"/>
      <c r="E15" s="185"/>
      <c r="F15" s="8">
        <f>SUM(F13:F14)</f>
        <v>0</v>
      </c>
      <c r="G15" s="8">
        <f>SUM(G13:G14)</f>
        <v>0</v>
      </c>
      <c r="H15" s="16"/>
      <c r="I15" s="16"/>
      <c r="J15" s="16"/>
      <c r="K15" s="16"/>
      <c r="L15" s="25"/>
      <c r="M15" s="15"/>
      <c r="N15" s="16"/>
    </row>
    <row r="16" spans="1:14" ht="16.5" thickBot="1" x14ac:dyDescent="0.3">
      <c r="A16" s="187" t="s">
        <v>1294</v>
      </c>
      <c r="B16" s="188"/>
      <c r="C16" s="188"/>
      <c r="D16" s="188"/>
      <c r="E16" s="188"/>
      <c r="F16" s="8"/>
      <c r="G16" s="8">
        <f>G12+G15</f>
        <v>240000</v>
      </c>
      <c r="H16" s="24"/>
      <c r="I16" s="16"/>
      <c r="J16" s="16"/>
      <c r="K16" s="16"/>
      <c r="L16" s="14"/>
      <c r="M16" s="15"/>
      <c r="N16" s="16"/>
    </row>
    <row r="17" spans="1:14" ht="15.75" x14ac:dyDescent="0.25">
      <c r="A17" s="5"/>
      <c r="B17" s="6"/>
      <c r="C17" s="182" t="s">
        <v>11</v>
      </c>
      <c r="D17" s="182"/>
      <c r="E17" s="143"/>
      <c r="F17" s="12"/>
      <c r="G17" s="7">
        <f>G3-G16</f>
        <v>1455239</v>
      </c>
      <c r="H17" s="15"/>
      <c r="I17" s="15"/>
      <c r="J17" s="16"/>
      <c r="K17" s="15"/>
      <c r="L17" s="14"/>
      <c r="M17" s="15"/>
      <c r="N17" s="16"/>
    </row>
    <row r="18" spans="1:14" x14ac:dyDescent="0.25">
      <c r="A18" s="2"/>
      <c r="B18" s="2"/>
      <c r="C18" s="2"/>
      <c r="D18" s="2"/>
      <c r="E18" s="2" t="s">
        <v>12</v>
      </c>
      <c r="F18" s="13"/>
      <c r="G18" s="13"/>
      <c r="H18" s="13"/>
      <c r="I18" s="13"/>
      <c r="J18" s="16" t="s">
        <v>7</v>
      </c>
      <c r="K18" s="13"/>
      <c r="L18" s="27"/>
      <c r="M18" s="27"/>
      <c r="N18" s="2"/>
    </row>
    <row r="19" spans="1:14" x14ac:dyDescent="0.25">
      <c r="A19" s="2" t="s">
        <v>16</v>
      </c>
      <c r="B19" s="2"/>
      <c r="C19" s="2"/>
      <c r="D19" s="2"/>
      <c r="E19" s="2"/>
      <c r="F19" s="13" t="s">
        <v>17</v>
      </c>
      <c r="G19" s="28"/>
      <c r="H19" s="13"/>
      <c r="I19" s="13"/>
      <c r="J19" s="16"/>
      <c r="K19" s="13"/>
      <c r="L19" s="2"/>
      <c r="M19" s="27"/>
      <c r="N19" s="2"/>
    </row>
    <row r="20" spans="1:14" x14ac:dyDescent="0.25">
      <c r="A20" s="2" t="s">
        <v>18</v>
      </c>
      <c r="B20" s="2"/>
      <c r="C20" s="2"/>
      <c r="D20" s="2"/>
      <c r="E20" s="2"/>
      <c r="F20" s="13" t="s">
        <v>18</v>
      </c>
      <c r="G20" s="28"/>
      <c r="H20" s="13"/>
      <c r="I20" s="13" t="s">
        <v>116</v>
      </c>
      <c r="J20" s="15"/>
      <c r="K20" s="13"/>
      <c r="L20" s="2"/>
      <c r="M20" s="27"/>
      <c r="N20" s="2"/>
    </row>
    <row r="21" spans="1:14" x14ac:dyDescent="0.25">
      <c r="A21" s="2" t="s">
        <v>19</v>
      </c>
      <c r="B21" s="2"/>
      <c r="C21" s="2"/>
      <c r="D21" s="2"/>
      <c r="E21" s="2"/>
      <c r="F21" s="13" t="s">
        <v>352</v>
      </c>
      <c r="G21" s="28"/>
      <c r="H21" s="13"/>
      <c r="I21" s="13"/>
      <c r="J21" s="13"/>
      <c r="K21" s="13"/>
      <c r="L21" s="2"/>
      <c r="M21" s="2"/>
      <c r="N21" s="2"/>
    </row>
  </sheetData>
  <mergeCells count="6">
    <mergeCell ref="C17:D17"/>
    <mergeCell ref="A1:J1"/>
    <mergeCell ref="C3:D3"/>
    <mergeCell ref="A12:E12"/>
    <mergeCell ref="A15:E15"/>
    <mergeCell ref="A16:E16"/>
  </mergeCells>
  <pageMargins left="0.7" right="0.7" top="0.75" bottom="0.75" header="0.3" footer="0.3"/>
  <pageSetup scale="72" orientation="landscape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14" sqref="A14:E14"/>
    </sheetView>
  </sheetViews>
  <sheetFormatPr defaultRowHeight="15" x14ac:dyDescent="0.25"/>
  <cols>
    <col min="1" max="1" width="5.5703125" customWidth="1"/>
    <col min="2" max="2" width="11.5703125" customWidth="1"/>
    <col min="3" max="3" width="13.85546875" customWidth="1"/>
    <col min="4" max="4" width="10.7109375" customWidth="1"/>
    <col min="5" max="5" width="12" customWidth="1"/>
    <col min="6" max="6" width="12.28515625" customWidth="1"/>
    <col min="7" max="7" width="13.28515625" customWidth="1"/>
    <col min="8" max="8" width="10.42578125" customWidth="1"/>
    <col min="9" max="9" width="13.5703125" customWidth="1"/>
    <col min="11" max="11" width="13.5703125" customWidth="1"/>
    <col min="12" max="12" width="10.7109375" customWidth="1"/>
    <col min="13" max="13" width="14.28515625" customWidth="1"/>
    <col min="14" max="14" width="13.7109375" customWidth="1"/>
  </cols>
  <sheetData>
    <row r="1" spans="1:14" ht="15.75" x14ac:dyDescent="0.25">
      <c r="A1" s="183" t="s">
        <v>1295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4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48"/>
      <c r="F3" s="22"/>
      <c r="G3" s="22">
        <v>1455239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621</v>
      </c>
      <c r="C4" s="16" t="s">
        <v>14</v>
      </c>
      <c r="D4" s="16">
        <v>3457628</v>
      </c>
      <c r="E4" s="147" t="s">
        <v>682</v>
      </c>
      <c r="F4" s="23">
        <v>45000</v>
      </c>
      <c r="G4" s="23">
        <v>45000</v>
      </c>
      <c r="H4" s="24" t="s">
        <v>43</v>
      </c>
      <c r="I4" s="16" t="s">
        <v>706</v>
      </c>
      <c r="J4" s="16" t="s">
        <v>90</v>
      </c>
      <c r="K4" s="16" t="s">
        <v>712</v>
      </c>
      <c r="L4" s="25">
        <v>6131</v>
      </c>
      <c r="M4" s="15" t="s">
        <v>164</v>
      </c>
      <c r="N4" s="16" t="s">
        <v>23</v>
      </c>
    </row>
    <row r="5" spans="1:14" x14ac:dyDescent="0.25">
      <c r="A5" s="16">
        <f t="shared" ref="A5:A7" si="0">A4+1</f>
        <v>2</v>
      </c>
      <c r="B5" s="16" t="s">
        <v>621</v>
      </c>
      <c r="C5" s="16" t="s">
        <v>14</v>
      </c>
      <c r="D5" s="16">
        <v>3457629</v>
      </c>
      <c r="E5" s="147" t="s">
        <v>44</v>
      </c>
      <c r="F5" s="23">
        <v>45000</v>
      </c>
      <c r="G5" s="23">
        <v>45000</v>
      </c>
      <c r="H5" s="24" t="s">
        <v>43</v>
      </c>
      <c r="I5" s="16" t="s">
        <v>42</v>
      </c>
      <c r="J5" s="16" t="s">
        <v>90</v>
      </c>
      <c r="K5" s="16" t="s">
        <v>712</v>
      </c>
      <c r="L5" s="25">
        <v>6133</v>
      </c>
      <c r="M5" s="15" t="s">
        <v>164</v>
      </c>
      <c r="N5" s="16" t="s">
        <v>23</v>
      </c>
    </row>
    <row r="6" spans="1:14" x14ac:dyDescent="0.25">
      <c r="A6" s="16">
        <f t="shared" si="0"/>
        <v>3</v>
      </c>
      <c r="B6" s="16" t="s">
        <v>621</v>
      </c>
      <c r="C6" s="16" t="s">
        <v>14</v>
      </c>
      <c r="D6" s="16">
        <v>3457630</v>
      </c>
      <c r="E6" s="147" t="s">
        <v>1095</v>
      </c>
      <c r="F6" s="23">
        <v>45000</v>
      </c>
      <c r="G6" s="23">
        <v>45000</v>
      </c>
      <c r="H6" s="24" t="s">
        <v>174</v>
      </c>
      <c r="I6" s="16" t="s">
        <v>1101</v>
      </c>
      <c r="J6" s="16" t="s">
        <v>90</v>
      </c>
      <c r="K6" s="16" t="s">
        <v>712</v>
      </c>
      <c r="L6" s="25">
        <v>6132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45</v>
      </c>
      <c r="C7" s="16" t="s">
        <v>14</v>
      </c>
      <c r="D7" s="16">
        <v>3457631</v>
      </c>
      <c r="E7" s="147" t="s">
        <v>1235</v>
      </c>
      <c r="F7" s="23">
        <v>45000</v>
      </c>
      <c r="G7" s="23">
        <v>45000</v>
      </c>
      <c r="H7" s="24" t="s">
        <v>572</v>
      </c>
      <c r="I7" s="16" t="s">
        <v>1190</v>
      </c>
      <c r="J7" s="16" t="s">
        <v>90</v>
      </c>
      <c r="K7" s="16" t="s">
        <v>712</v>
      </c>
      <c r="L7" s="25">
        <v>6134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149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47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180000</v>
      </c>
      <c r="G10" s="23">
        <f>SUM(G4:G9)</f>
        <v>180000</v>
      </c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47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47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SUM(F11:F12)</f>
        <v>0</v>
      </c>
      <c r="G13" s="8">
        <f>SUM(G11:G12)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606</v>
      </c>
      <c r="B14" s="188"/>
      <c r="C14" s="188"/>
      <c r="D14" s="188"/>
      <c r="E14" s="188"/>
      <c r="F14" s="8"/>
      <c r="G14" s="8">
        <f>G10+G13</f>
        <v>180000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146"/>
      <c r="F15" s="12"/>
      <c r="G15" s="7">
        <f>G3-G14</f>
        <v>1275239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74" orientation="landscape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I11" sqref="I11"/>
    </sheetView>
  </sheetViews>
  <sheetFormatPr defaultRowHeight="15" x14ac:dyDescent="0.25"/>
  <cols>
    <col min="1" max="1" width="5.5703125" customWidth="1"/>
    <col min="2" max="2" width="13.140625" customWidth="1"/>
    <col min="3" max="3" width="13.85546875" customWidth="1"/>
    <col min="4" max="4" width="9.85546875" customWidth="1"/>
    <col min="5" max="5" width="12" customWidth="1"/>
    <col min="6" max="6" width="12.28515625" customWidth="1"/>
    <col min="7" max="7" width="13.28515625" customWidth="1"/>
    <col min="8" max="8" width="10.42578125" customWidth="1"/>
    <col min="9" max="9" width="13.5703125" customWidth="1"/>
    <col min="11" max="11" width="13.5703125" customWidth="1"/>
    <col min="12" max="12" width="12.140625" customWidth="1"/>
    <col min="13" max="13" width="14.28515625" customWidth="1"/>
    <col min="14" max="14" width="15.42578125" customWidth="1"/>
  </cols>
  <sheetData>
    <row r="1" spans="1:14" ht="15.75" x14ac:dyDescent="0.25">
      <c r="A1" s="183" t="s">
        <v>1296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4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48"/>
      <c r="F3" s="22"/>
      <c r="G3" s="22">
        <v>1275239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f t="shared" ref="A4" si="0">A3+1</f>
        <v>1</v>
      </c>
      <c r="B4" s="16" t="s">
        <v>45</v>
      </c>
      <c r="C4" s="16" t="s">
        <v>14</v>
      </c>
      <c r="D4" s="16">
        <v>3457632</v>
      </c>
      <c r="E4" s="150" t="s">
        <v>951</v>
      </c>
      <c r="F4" s="23">
        <v>45000</v>
      </c>
      <c r="G4" s="23">
        <v>45000</v>
      </c>
      <c r="H4" s="24" t="s">
        <v>572</v>
      </c>
      <c r="I4" s="16" t="s">
        <v>1297</v>
      </c>
      <c r="J4" s="16" t="s">
        <v>90</v>
      </c>
      <c r="K4" s="16" t="s">
        <v>712</v>
      </c>
      <c r="L4" s="25">
        <v>11459</v>
      </c>
      <c r="M4" s="15" t="s">
        <v>164</v>
      </c>
      <c r="N4" s="16" t="s">
        <v>23</v>
      </c>
    </row>
    <row r="5" spans="1:14" x14ac:dyDescent="0.25">
      <c r="A5" s="16">
        <f t="shared" ref="A5:A6" si="1">A4+1</f>
        <v>2</v>
      </c>
      <c r="B5" s="16" t="s">
        <v>701</v>
      </c>
      <c r="C5" s="16" t="s">
        <v>14</v>
      </c>
      <c r="D5" s="16">
        <v>3457553</v>
      </c>
      <c r="E5" s="147" t="s">
        <v>128</v>
      </c>
      <c r="F5" s="23">
        <v>50000</v>
      </c>
      <c r="G5" s="23">
        <v>50000</v>
      </c>
      <c r="H5" s="24" t="s">
        <v>1277</v>
      </c>
      <c r="I5" s="16" t="s">
        <v>331</v>
      </c>
      <c r="J5" s="16" t="s">
        <v>90</v>
      </c>
      <c r="K5" s="16" t="s">
        <v>712</v>
      </c>
      <c r="L5" s="25">
        <v>11458</v>
      </c>
      <c r="M5" s="15" t="s">
        <v>164</v>
      </c>
      <c r="N5" s="16" t="s">
        <v>23</v>
      </c>
    </row>
    <row r="6" spans="1:14" x14ac:dyDescent="0.25">
      <c r="A6" s="16">
        <f t="shared" si="1"/>
        <v>3</v>
      </c>
      <c r="B6" s="16" t="s">
        <v>45</v>
      </c>
      <c r="C6" s="16" t="s">
        <v>14</v>
      </c>
      <c r="D6" s="16">
        <v>3457633</v>
      </c>
      <c r="E6" s="147" t="s">
        <v>1300</v>
      </c>
      <c r="F6" s="23">
        <v>45000</v>
      </c>
      <c r="G6" s="23">
        <v>45000</v>
      </c>
      <c r="H6" s="24" t="s">
        <v>54</v>
      </c>
      <c r="I6" s="16" t="s">
        <v>1267</v>
      </c>
      <c r="J6" s="16" t="s">
        <v>90</v>
      </c>
      <c r="K6" s="16" t="s">
        <v>712</v>
      </c>
      <c r="L6" s="25">
        <v>11457</v>
      </c>
      <c r="M6" s="15" t="s">
        <v>164</v>
      </c>
      <c r="N6" s="16" t="s">
        <v>23</v>
      </c>
    </row>
    <row r="7" spans="1:14" x14ac:dyDescent="0.25">
      <c r="A7" s="16"/>
      <c r="B7" s="16"/>
      <c r="C7" s="16"/>
      <c r="D7" s="16"/>
      <c r="E7" s="147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6"/>
      <c r="B8" s="16"/>
      <c r="C8" s="16"/>
      <c r="D8" s="16"/>
      <c r="E8" s="147"/>
      <c r="F8" s="23"/>
      <c r="G8" s="23"/>
      <c r="H8" s="24"/>
      <c r="I8" s="16"/>
      <c r="J8" s="16"/>
      <c r="K8" s="16"/>
      <c r="L8" s="25"/>
      <c r="M8" s="15"/>
      <c r="N8" s="16"/>
    </row>
    <row r="9" spans="1:14" ht="15.75" x14ac:dyDescent="0.25">
      <c r="A9" s="183" t="s">
        <v>616</v>
      </c>
      <c r="B9" s="184"/>
      <c r="C9" s="184"/>
      <c r="D9" s="184"/>
      <c r="E9" s="185"/>
      <c r="F9" s="23">
        <f>SUM(F4:F8)</f>
        <v>140000</v>
      </c>
      <c r="G9" s="23">
        <f>SUM(G4:G8)</f>
        <v>140000</v>
      </c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47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47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133</v>
      </c>
      <c r="B12" s="184"/>
      <c r="C12" s="184"/>
      <c r="D12" s="184"/>
      <c r="E12" s="185"/>
      <c r="F12" s="8">
        <f>SUM(F10:F11)</f>
        <v>0</v>
      </c>
      <c r="G12" s="8">
        <f>SUM(G10:G11)</f>
        <v>0</v>
      </c>
      <c r="H12" s="16"/>
      <c r="I12" s="16"/>
      <c r="J12" s="16"/>
      <c r="K12" s="16"/>
      <c r="L12" s="25"/>
      <c r="M12" s="15"/>
      <c r="N12" s="16"/>
    </row>
    <row r="13" spans="1:14" ht="16.5" thickBot="1" x14ac:dyDescent="0.3">
      <c r="A13" s="187" t="s">
        <v>716</v>
      </c>
      <c r="B13" s="188"/>
      <c r="C13" s="188"/>
      <c r="D13" s="188"/>
      <c r="E13" s="188"/>
      <c r="F13" s="8"/>
      <c r="G13" s="8">
        <f>G9+G12</f>
        <v>140000</v>
      </c>
      <c r="H13" s="24"/>
      <c r="I13" s="16"/>
      <c r="J13" s="16"/>
      <c r="K13" s="16"/>
      <c r="L13" s="14"/>
      <c r="M13" s="15"/>
      <c r="N13" s="16"/>
    </row>
    <row r="14" spans="1:14" ht="15.75" x14ac:dyDescent="0.25">
      <c r="A14" s="5"/>
      <c r="B14" s="6"/>
      <c r="C14" s="182" t="s">
        <v>11</v>
      </c>
      <c r="D14" s="182"/>
      <c r="E14" s="146"/>
      <c r="F14" s="12"/>
      <c r="G14" s="7">
        <f>G3-G13</f>
        <v>1135239</v>
      </c>
      <c r="H14" s="15"/>
      <c r="I14" s="15"/>
      <c r="J14" s="16"/>
      <c r="K14" s="15"/>
      <c r="L14" s="14"/>
      <c r="M14" s="15"/>
      <c r="N14" s="16"/>
    </row>
    <row r="15" spans="1:14" x14ac:dyDescent="0.25">
      <c r="A15" s="2"/>
      <c r="B15" s="2"/>
      <c r="C15" s="2"/>
      <c r="D15" s="2"/>
      <c r="E15" s="2" t="s">
        <v>12</v>
      </c>
      <c r="F15" s="13"/>
      <c r="G15" s="13"/>
      <c r="H15" s="13"/>
      <c r="I15" s="13"/>
      <c r="J15" s="16" t="s">
        <v>7</v>
      </c>
      <c r="K15" s="13"/>
      <c r="L15" s="27"/>
      <c r="M15" s="27"/>
      <c r="N15" s="2"/>
    </row>
    <row r="16" spans="1:14" x14ac:dyDescent="0.25">
      <c r="A16" s="2" t="s">
        <v>16</v>
      </c>
      <c r="B16" s="2"/>
      <c r="C16" s="2"/>
      <c r="D16" s="2"/>
      <c r="E16" s="2"/>
      <c r="F16" s="13" t="s">
        <v>17</v>
      </c>
      <c r="G16" s="28"/>
      <c r="H16" s="13"/>
      <c r="I16" s="13"/>
      <c r="J16" s="16"/>
      <c r="K16" s="13"/>
      <c r="L16" s="2"/>
      <c r="M16" s="27"/>
      <c r="N16" s="2"/>
    </row>
    <row r="17" spans="1:14" x14ac:dyDescent="0.25">
      <c r="A17" s="2" t="s">
        <v>18</v>
      </c>
      <c r="B17" s="2"/>
      <c r="C17" s="2"/>
      <c r="D17" s="2"/>
      <c r="E17" s="2"/>
      <c r="F17" s="13" t="s">
        <v>18</v>
      </c>
      <c r="G17" s="28"/>
      <c r="H17" s="13"/>
      <c r="I17" s="13" t="s">
        <v>116</v>
      </c>
      <c r="J17" s="15"/>
      <c r="K17" s="13"/>
      <c r="L17" s="2"/>
      <c r="M17" s="27"/>
      <c r="N17" s="2"/>
    </row>
    <row r="18" spans="1:14" x14ac:dyDescent="0.25">
      <c r="A18" s="2" t="s">
        <v>19</v>
      </c>
      <c r="B18" s="2"/>
      <c r="C18" s="2"/>
      <c r="D18" s="2"/>
      <c r="E18" s="2"/>
      <c r="F18" s="13" t="s">
        <v>352</v>
      </c>
      <c r="G18" s="28"/>
      <c r="H18" s="13"/>
      <c r="I18" s="13"/>
      <c r="J18" s="13"/>
      <c r="K18" s="13"/>
      <c r="L18" s="2"/>
      <c r="M18" s="2"/>
      <c r="N18" s="2"/>
    </row>
  </sheetData>
  <mergeCells count="6">
    <mergeCell ref="C14:D14"/>
    <mergeCell ref="A1:J1"/>
    <mergeCell ref="C3:D3"/>
    <mergeCell ref="A9:E9"/>
    <mergeCell ref="A12:E12"/>
    <mergeCell ref="A13:E13"/>
  </mergeCells>
  <pageMargins left="0.7" right="0.7" top="0.75" bottom="0.75" header="0.3" footer="0.3"/>
  <pageSetup scale="72" orientation="landscape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L7" sqref="L7"/>
    </sheetView>
  </sheetViews>
  <sheetFormatPr defaultRowHeight="15" x14ac:dyDescent="0.25"/>
  <cols>
    <col min="1" max="1" width="5.5703125" customWidth="1"/>
    <col min="2" max="2" width="13.140625" customWidth="1"/>
    <col min="3" max="3" width="13.85546875" customWidth="1"/>
    <col min="4" max="4" width="9.85546875" customWidth="1"/>
    <col min="5" max="5" width="12" customWidth="1"/>
    <col min="6" max="6" width="12.28515625" customWidth="1"/>
    <col min="7" max="7" width="13.28515625" customWidth="1"/>
    <col min="8" max="8" width="10.42578125" customWidth="1"/>
    <col min="9" max="9" width="13.5703125" customWidth="1"/>
    <col min="11" max="11" width="13.5703125" customWidth="1"/>
    <col min="12" max="12" width="12.140625" customWidth="1"/>
    <col min="13" max="13" width="16.42578125" customWidth="1"/>
    <col min="14" max="14" width="15.42578125" customWidth="1"/>
  </cols>
  <sheetData>
    <row r="1" spans="1:14" ht="15.75" x14ac:dyDescent="0.25">
      <c r="A1" s="183" t="s">
        <v>1301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5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54"/>
      <c r="F3" s="22"/>
      <c r="G3" s="22">
        <v>1135239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f t="shared" ref="A4" si="0">A3+1</f>
        <v>1</v>
      </c>
      <c r="B4" s="16" t="s">
        <v>621</v>
      </c>
      <c r="C4" s="16" t="s">
        <v>14</v>
      </c>
      <c r="D4" s="16">
        <v>3457639</v>
      </c>
      <c r="E4" s="153" t="s">
        <v>44</v>
      </c>
      <c r="F4" s="23">
        <v>45000</v>
      </c>
      <c r="G4" s="23">
        <v>45000</v>
      </c>
      <c r="H4" s="24" t="s">
        <v>43</v>
      </c>
      <c r="I4" s="16" t="s">
        <v>42</v>
      </c>
      <c r="J4" s="16" t="s">
        <v>90</v>
      </c>
      <c r="K4" s="16" t="s">
        <v>712</v>
      </c>
      <c r="L4" s="25">
        <v>6136</v>
      </c>
      <c r="M4" s="15" t="s">
        <v>207</v>
      </c>
      <c r="N4" s="16" t="s">
        <v>85</v>
      </c>
    </row>
    <row r="5" spans="1:14" x14ac:dyDescent="0.25">
      <c r="A5" s="16">
        <f>A4+1</f>
        <v>2</v>
      </c>
      <c r="B5" s="16" t="s">
        <v>621</v>
      </c>
      <c r="C5" s="16" t="s">
        <v>14</v>
      </c>
      <c r="D5" s="16">
        <v>3457640</v>
      </c>
      <c r="E5" s="151" t="s">
        <v>1302</v>
      </c>
      <c r="F5" s="23">
        <v>45000</v>
      </c>
      <c r="G5" s="23">
        <v>45000</v>
      </c>
      <c r="H5" s="24" t="s">
        <v>1303</v>
      </c>
      <c r="I5" s="16" t="s">
        <v>331</v>
      </c>
      <c r="J5" s="16" t="s">
        <v>90</v>
      </c>
      <c r="K5" s="16" t="s">
        <v>712</v>
      </c>
      <c r="L5" s="25">
        <v>108919</v>
      </c>
      <c r="M5" s="15" t="s">
        <v>207</v>
      </c>
      <c r="N5" s="16" t="s">
        <v>85</v>
      </c>
    </row>
    <row r="6" spans="1:14" x14ac:dyDescent="0.25">
      <c r="A6" s="16">
        <f>'03-07-2017'!A5+1</f>
        <v>3</v>
      </c>
      <c r="B6" s="16" t="s">
        <v>621</v>
      </c>
      <c r="C6" s="16" t="s">
        <v>14</v>
      </c>
      <c r="D6" s="16">
        <v>3457638</v>
      </c>
      <c r="E6" s="151" t="s">
        <v>884</v>
      </c>
      <c r="F6" s="23">
        <v>45000</v>
      </c>
      <c r="G6" s="23">
        <v>45000</v>
      </c>
      <c r="H6" s="24" t="s">
        <v>1304</v>
      </c>
      <c r="I6" s="16" t="s">
        <v>1305</v>
      </c>
      <c r="J6" s="16" t="s">
        <v>90</v>
      </c>
      <c r="K6" s="16" t="s">
        <v>712</v>
      </c>
      <c r="L6" s="25">
        <v>6135</v>
      </c>
      <c r="M6" s="15" t="s">
        <v>207</v>
      </c>
      <c r="N6" s="16" t="s">
        <v>85</v>
      </c>
    </row>
    <row r="7" spans="1:14" x14ac:dyDescent="0.25">
      <c r="A7" s="16">
        <f>'03-07-2017'!A6+1</f>
        <v>4</v>
      </c>
      <c r="B7" s="16" t="s">
        <v>45</v>
      </c>
      <c r="C7" s="16" t="s">
        <v>14</v>
      </c>
      <c r="D7" s="16">
        <v>3457648</v>
      </c>
      <c r="E7" s="151" t="s">
        <v>1300</v>
      </c>
      <c r="F7" s="23">
        <v>45000</v>
      </c>
      <c r="G7" s="23">
        <v>45000</v>
      </c>
      <c r="H7" s="24" t="s">
        <v>1236</v>
      </c>
      <c r="I7" s="16" t="s">
        <v>1306</v>
      </c>
      <c r="J7" s="16" t="s">
        <v>90</v>
      </c>
      <c r="K7" s="16" t="s">
        <v>712</v>
      </c>
      <c r="L7" s="25">
        <v>108918</v>
      </c>
      <c r="M7" s="15" t="s">
        <v>164</v>
      </c>
      <c r="N7" s="16" t="s">
        <v>23</v>
      </c>
    </row>
    <row r="8" spans="1:14" x14ac:dyDescent="0.25">
      <c r="A8" s="16">
        <f>'03-07-2017'!A7+1</f>
        <v>5</v>
      </c>
      <c r="B8" s="16" t="s">
        <v>45</v>
      </c>
      <c r="C8" s="16" t="s">
        <v>14</v>
      </c>
      <c r="D8" s="16">
        <v>3457647</v>
      </c>
      <c r="E8" s="16" t="s">
        <v>1307</v>
      </c>
      <c r="F8" s="23">
        <v>45000</v>
      </c>
      <c r="G8" s="23">
        <v>45000</v>
      </c>
      <c r="H8" s="24" t="s">
        <v>1180</v>
      </c>
      <c r="I8" s="16" t="s">
        <v>1308</v>
      </c>
      <c r="J8" s="16" t="s">
        <v>90</v>
      </c>
      <c r="K8" s="16" t="s">
        <v>712</v>
      </c>
      <c r="L8" s="25">
        <v>108920</v>
      </c>
      <c r="M8" s="15" t="s">
        <v>164</v>
      </c>
      <c r="N8" s="16" t="s">
        <v>23</v>
      </c>
    </row>
    <row r="9" spans="1:14" x14ac:dyDescent="0.25">
      <c r="A9" s="16"/>
      <c r="B9" s="16"/>
      <c r="C9" s="16"/>
      <c r="D9" s="16"/>
      <c r="E9" s="153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53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225000</v>
      </c>
      <c r="G11" s="23">
        <f>SUM(G4:G10)</f>
        <v>225000</v>
      </c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53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53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SUM(F12:F13)</f>
        <v>0</v>
      </c>
      <c r="G14" s="8">
        <f>SUM(G12:G13)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225000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52"/>
      <c r="F16" s="12"/>
      <c r="G16" s="7">
        <f>G3-G15</f>
        <v>910239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C16:D16"/>
    <mergeCell ref="A1:J1"/>
    <mergeCell ref="C3:D3"/>
    <mergeCell ref="A11:E11"/>
    <mergeCell ref="A14:E14"/>
    <mergeCell ref="A15:E15"/>
  </mergeCells>
  <pageMargins left="0.7" right="0.7" top="0.75" bottom="0.75" header="0.3" footer="0.3"/>
  <pageSetup scale="71" orientation="landscape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I5" sqref="I5"/>
    </sheetView>
  </sheetViews>
  <sheetFormatPr defaultRowHeight="15" x14ac:dyDescent="0.25"/>
  <cols>
    <col min="1" max="1" width="5.5703125" customWidth="1"/>
    <col min="2" max="2" width="11.85546875" customWidth="1"/>
    <col min="3" max="3" width="13.85546875" customWidth="1"/>
    <col min="4" max="4" width="10.85546875" customWidth="1"/>
    <col min="5" max="5" width="12" customWidth="1"/>
    <col min="6" max="6" width="10.85546875" customWidth="1"/>
    <col min="7" max="7" width="11.42578125" customWidth="1"/>
    <col min="8" max="8" width="11.140625" customWidth="1"/>
    <col min="9" max="9" width="13.5703125" customWidth="1"/>
    <col min="11" max="11" width="13.5703125" customWidth="1"/>
    <col min="12" max="12" width="10.85546875" customWidth="1"/>
    <col min="13" max="13" width="16.42578125" customWidth="1"/>
    <col min="14" max="14" width="15.42578125" customWidth="1"/>
  </cols>
  <sheetData>
    <row r="1" spans="1:14" ht="15.75" x14ac:dyDescent="0.25">
      <c r="A1" s="183" t="s">
        <v>1309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56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57"/>
      <c r="F3" s="22"/>
      <c r="G3" s="22">
        <v>910239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f t="shared" ref="A4" si="0">A3+1</f>
        <v>1</v>
      </c>
      <c r="B4" s="16" t="s">
        <v>230</v>
      </c>
      <c r="C4" s="16" t="s">
        <v>14</v>
      </c>
      <c r="D4" s="26">
        <v>3457547</v>
      </c>
      <c r="E4" s="16" t="s">
        <v>60</v>
      </c>
      <c r="F4" s="23">
        <v>40000</v>
      </c>
      <c r="G4" s="23">
        <v>40000</v>
      </c>
      <c r="H4" s="24" t="s">
        <v>1321</v>
      </c>
      <c r="I4" s="16" t="s">
        <v>1291</v>
      </c>
      <c r="J4" s="16" t="s">
        <v>90</v>
      </c>
      <c r="K4" s="16" t="s">
        <v>712</v>
      </c>
      <c r="L4" s="25">
        <v>108923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187</v>
      </c>
      <c r="C5" s="16" t="s">
        <v>14</v>
      </c>
      <c r="D5" s="16">
        <v>3457654</v>
      </c>
      <c r="E5" s="156" t="s">
        <v>162</v>
      </c>
      <c r="F5" s="23">
        <v>45000</v>
      </c>
      <c r="G5" s="23">
        <v>45000</v>
      </c>
      <c r="H5" s="24" t="s">
        <v>163</v>
      </c>
      <c r="I5" s="16" t="s">
        <v>1322</v>
      </c>
      <c r="J5" s="16" t="s">
        <v>90</v>
      </c>
      <c r="K5" s="16" t="s">
        <v>712</v>
      </c>
      <c r="L5" s="25">
        <v>108921</v>
      </c>
      <c r="M5" s="15" t="s">
        <v>207</v>
      </c>
      <c r="N5" s="16" t="s">
        <v>85</v>
      </c>
    </row>
    <row r="6" spans="1:14" x14ac:dyDescent="0.25">
      <c r="A6" s="16">
        <f>'03-07-2017'!A5+1</f>
        <v>3</v>
      </c>
      <c r="B6" s="16" t="s">
        <v>187</v>
      </c>
      <c r="C6" s="16" t="s">
        <v>14</v>
      </c>
      <c r="D6" s="16">
        <v>3457655</v>
      </c>
      <c r="E6" s="156" t="s">
        <v>1311</v>
      </c>
      <c r="F6" s="23">
        <v>45000</v>
      </c>
      <c r="G6" s="23">
        <v>45000</v>
      </c>
      <c r="H6" s="24" t="s">
        <v>1323</v>
      </c>
      <c r="I6" s="16" t="s">
        <v>1324</v>
      </c>
      <c r="J6" s="16" t="s">
        <v>90</v>
      </c>
      <c r="K6" s="16" t="s">
        <v>712</v>
      </c>
      <c r="L6" s="25">
        <v>108924</v>
      </c>
      <c r="M6" s="15" t="s">
        <v>207</v>
      </c>
      <c r="N6" s="16" t="s">
        <v>85</v>
      </c>
    </row>
    <row r="7" spans="1:14" x14ac:dyDescent="0.25">
      <c r="A7" s="16">
        <f>'03-07-2017'!A6+1</f>
        <v>4</v>
      </c>
      <c r="B7" s="16" t="s">
        <v>45</v>
      </c>
      <c r="C7" s="16" t="s">
        <v>14</v>
      </c>
      <c r="D7" s="16">
        <v>3457649</v>
      </c>
      <c r="E7" s="156" t="s">
        <v>1312</v>
      </c>
      <c r="F7" s="23">
        <v>45000</v>
      </c>
      <c r="G7" s="23">
        <v>45000</v>
      </c>
      <c r="H7" s="24" t="s">
        <v>560</v>
      </c>
      <c r="I7" s="16" t="s">
        <v>1044</v>
      </c>
      <c r="J7" s="16" t="s">
        <v>90</v>
      </c>
      <c r="K7" s="16" t="s">
        <v>712</v>
      </c>
      <c r="L7" s="25">
        <v>108922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156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56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175000</v>
      </c>
      <c r="G10" s="23">
        <f>SUM(G4:G9)</f>
        <v>175000</v>
      </c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56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56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SUM(F11:F12)</f>
        <v>0</v>
      </c>
      <c r="G13" s="8">
        <f>SUM(G11:G12)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606</v>
      </c>
      <c r="B14" s="188"/>
      <c r="C14" s="188"/>
      <c r="D14" s="188"/>
      <c r="E14" s="188"/>
      <c r="F14" s="8"/>
      <c r="G14" s="8">
        <f>G10+G13</f>
        <v>175000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155"/>
      <c r="F15" s="12"/>
      <c r="G15" s="7">
        <f>G3-G14</f>
        <v>735239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5:D15"/>
    <mergeCell ref="A1:J1"/>
    <mergeCell ref="C3:D3"/>
    <mergeCell ref="A10:E10"/>
    <mergeCell ref="A13:E13"/>
    <mergeCell ref="A14:E14"/>
  </mergeCells>
  <pageMargins left="0.7" right="0.7" top="0.75" bottom="0.75" header="0.3" footer="0.3"/>
  <pageSetup scale="73" orientation="landscape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A11" sqref="A11:E11"/>
    </sheetView>
  </sheetViews>
  <sheetFormatPr defaultColWidth="11.5703125" defaultRowHeight="15" x14ac:dyDescent="0.25"/>
  <cols>
    <col min="1" max="1" width="6.42578125" customWidth="1"/>
    <col min="2" max="2" width="13.140625" customWidth="1"/>
    <col min="3" max="3" width="13.7109375" customWidth="1"/>
    <col min="4" max="4" width="9.42578125" customWidth="1"/>
    <col min="9" max="9" width="13.42578125" customWidth="1"/>
    <col min="10" max="10" width="8.85546875" customWidth="1"/>
    <col min="11" max="11" width="13.7109375" customWidth="1"/>
    <col min="13" max="13" width="16.85546875" customWidth="1"/>
    <col min="14" max="14" width="12.85546875" customWidth="1"/>
  </cols>
  <sheetData>
    <row r="1" spans="1:14" ht="15.75" x14ac:dyDescent="0.25">
      <c r="A1" s="183" t="s">
        <v>1310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59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60"/>
      <c r="F3" s="22"/>
      <c r="G3" s="22">
        <v>735239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187</v>
      </c>
      <c r="C4" s="16" t="s">
        <v>14</v>
      </c>
      <c r="D4" s="16">
        <v>3457653</v>
      </c>
      <c r="E4" s="159" t="s">
        <v>1249</v>
      </c>
      <c r="F4" s="23">
        <v>45000</v>
      </c>
      <c r="G4" s="23">
        <v>45000</v>
      </c>
      <c r="H4" s="24" t="s">
        <v>194</v>
      </c>
      <c r="I4" s="16" t="s">
        <v>1252</v>
      </c>
      <c r="J4" s="16" t="s">
        <v>90</v>
      </c>
      <c r="K4" s="16" t="s">
        <v>712</v>
      </c>
      <c r="L4" s="25">
        <v>107801</v>
      </c>
      <c r="M4" s="15" t="s">
        <v>892</v>
      </c>
      <c r="N4" s="16" t="s">
        <v>85</v>
      </c>
    </row>
    <row r="5" spans="1:14" x14ac:dyDescent="0.25">
      <c r="A5" s="16">
        <f>A4+1</f>
        <v>2</v>
      </c>
      <c r="B5" s="16" t="s">
        <v>187</v>
      </c>
      <c r="C5" s="16" t="s">
        <v>14</v>
      </c>
      <c r="D5" s="16">
        <v>3457651</v>
      </c>
      <c r="E5" s="159" t="s">
        <v>1174</v>
      </c>
      <c r="F5" s="23">
        <v>45000</v>
      </c>
      <c r="G5" s="23">
        <v>45000</v>
      </c>
      <c r="H5" s="24" t="s">
        <v>1318</v>
      </c>
      <c r="I5" s="16" t="s">
        <v>1176</v>
      </c>
      <c r="J5" s="16" t="s">
        <v>90</v>
      </c>
      <c r="K5" s="16" t="s">
        <v>712</v>
      </c>
      <c r="L5" s="25">
        <v>107802</v>
      </c>
      <c r="M5" s="15" t="s">
        <v>892</v>
      </c>
      <c r="N5" s="16" t="s">
        <v>85</v>
      </c>
    </row>
    <row r="6" spans="1:14" x14ac:dyDescent="0.25">
      <c r="A6" s="16">
        <f t="shared" ref="A6:A8" si="0">A5+1</f>
        <v>3</v>
      </c>
      <c r="B6" s="16" t="s">
        <v>187</v>
      </c>
      <c r="C6" s="16" t="s">
        <v>14</v>
      </c>
      <c r="D6" s="16">
        <v>3457656</v>
      </c>
      <c r="E6" s="159" t="s">
        <v>1313</v>
      </c>
      <c r="F6" s="23">
        <v>45000</v>
      </c>
      <c r="G6" s="23">
        <v>45000</v>
      </c>
      <c r="H6" s="24" t="s">
        <v>459</v>
      </c>
      <c r="I6" s="16" t="s">
        <v>1319</v>
      </c>
      <c r="J6" s="16" t="s">
        <v>90</v>
      </c>
      <c r="K6" s="16" t="s">
        <v>712</v>
      </c>
      <c r="L6" s="25">
        <v>107803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197</v>
      </c>
      <c r="C7" s="16" t="s">
        <v>14</v>
      </c>
      <c r="D7" s="16">
        <v>3457684</v>
      </c>
      <c r="E7" s="159" t="s">
        <v>199</v>
      </c>
      <c r="F7" s="23">
        <v>30000</v>
      </c>
      <c r="G7" s="23">
        <v>30000</v>
      </c>
      <c r="H7" s="24" t="s">
        <v>1320</v>
      </c>
      <c r="I7" s="16" t="s">
        <v>727</v>
      </c>
      <c r="J7" s="16" t="s">
        <v>1315</v>
      </c>
      <c r="K7" s="16" t="s">
        <v>198</v>
      </c>
      <c r="L7" s="25">
        <v>107804</v>
      </c>
      <c r="M7" s="15" t="s">
        <v>164</v>
      </c>
      <c r="N7" s="16" t="s">
        <v>23</v>
      </c>
    </row>
    <row r="8" spans="1:14" x14ac:dyDescent="0.25">
      <c r="A8" s="16">
        <f t="shared" si="0"/>
        <v>5</v>
      </c>
      <c r="B8" s="16" t="s">
        <v>187</v>
      </c>
      <c r="C8" s="16" t="s">
        <v>14</v>
      </c>
      <c r="D8" s="16">
        <v>3457652</v>
      </c>
      <c r="E8" s="159" t="s">
        <v>1314</v>
      </c>
      <c r="F8" s="23">
        <v>45000</v>
      </c>
      <c r="G8" s="23">
        <v>45000</v>
      </c>
      <c r="H8" s="24" t="s">
        <v>1316</v>
      </c>
      <c r="I8" s="16" t="s">
        <v>1317</v>
      </c>
      <c r="J8" s="16" t="s">
        <v>90</v>
      </c>
      <c r="K8" s="16" t="s">
        <v>712</v>
      </c>
      <c r="L8" s="25">
        <v>107805</v>
      </c>
      <c r="M8" s="15" t="s">
        <v>892</v>
      </c>
      <c r="N8" s="16" t="s">
        <v>85</v>
      </c>
    </row>
    <row r="9" spans="1:14" x14ac:dyDescent="0.25">
      <c r="A9" s="16"/>
      <c r="B9" s="16"/>
      <c r="C9" s="16"/>
      <c r="D9" s="16"/>
      <c r="E9" s="159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59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777</v>
      </c>
      <c r="B11" s="184"/>
      <c r="C11" s="184"/>
      <c r="D11" s="184"/>
      <c r="E11" s="185"/>
      <c r="F11" s="23">
        <f>SUM(F4:F10)</f>
        <v>210000</v>
      </c>
      <c r="G11" s="23">
        <f>SUM(G4:G10)</f>
        <v>210000</v>
      </c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61"/>
      <c r="B12" s="162"/>
      <c r="C12" s="162"/>
      <c r="D12" s="162"/>
      <c r="E12" s="162"/>
      <c r="F12" s="23"/>
      <c r="G12" s="23"/>
      <c r="H12" s="24"/>
      <c r="I12" s="16"/>
      <c r="J12" s="16"/>
      <c r="K12" s="16"/>
      <c r="L12" s="25"/>
      <c r="M12" s="15"/>
      <c r="N12" s="16"/>
    </row>
    <row r="13" spans="1:14" x14ac:dyDescent="0.25">
      <c r="A13" s="16"/>
      <c r="B13" s="16"/>
      <c r="C13" s="16"/>
      <c r="D13" s="16"/>
      <c r="E13" s="159"/>
      <c r="F13" s="23"/>
      <c r="G13" s="23"/>
      <c r="H13" s="24"/>
      <c r="I13" s="16"/>
      <c r="J13" s="16"/>
      <c r="K13" s="16"/>
      <c r="L13" s="25"/>
      <c r="M13" s="15"/>
      <c r="N13" s="16"/>
    </row>
    <row r="14" spans="1:14" ht="15.75" x14ac:dyDescent="0.25">
      <c r="A14" s="183" t="s">
        <v>133</v>
      </c>
      <c r="B14" s="184"/>
      <c r="C14" s="184"/>
      <c r="D14" s="184"/>
      <c r="E14" s="185"/>
      <c r="F14" s="8">
        <f>SUM(F13:F13)</f>
        <v>0</v>
      </c>
      <c r="G14" s="8">
        <f>SUM(G13:G13)</f>
        <v>0</v>
      </c>
      <c r="H14" s="16"/>
      <c r="I14" s="16"/>
      <c r="J14" s="16"/>
      <c r="K14" s="16"/>
      <c r="L14" s="25"/>
      <c r="M14" s="15"/>
      <c r="N14" s="16"/>
    </row>
    <row r="15" spans="1:14" ht="16.5" thickBot="1" x14ac:dyDescent="0.3">
      <c r="A15" s="187" t="s">
        <v>1017</v>
      </c>
      <c r="B15" s="188"/>
      <c r="C15" s="188"/>
      <c r="D15" s="188"/>
      <c r="E15" s="188"/>
      <c r="F15" s="8"/>
      <c r="G15" s="8">
        <f>G11+G14</f>
        <v>210000</v>
      </c>
      <c r="H15" s="24"/>
      <c r="I15" s="16"/>
      <c r="J15" s="16"/>
      <c r="K15" s="16"/>
      <c r="L15" s="14"/>
      <c r="M15" s="15"/>
      <c r="N15" s="16"/>
    </row>
    <row r="16" spans="1:14" ht="15.75" x14ac:dyDescent="0.25">
      <c r="A16" s="5"/>
      <c r="B16" s="6"/>
      <c r="C16" s="182" t="s">
        <v>11</v>
      </c>
      <c r="D16" s="182"/>
      <c r="E16" s="158"/>
      <c r="F16" s="12"/>
      <c r="G16" s="7">
        <f>G3-G15</f>
        <v>525239</v>
      </c>
      <c r="H16" s="15"/>
      <c r="I16" s="15"/>
      <c r="J16" s="16"/>
      <c r="K16" s="15"/>
      <c r="L16" s="14"/>
      <c r="M16" s="15"/>
      <c r="N16" s="16"/>
    </row>
    <row r="17" spans="1:14" x14ac:dyDescent="0.25">
      <c r="A17" s="2"/>
      <c r="B17" s="2"/>
      <c r="C17" s="2"/>
      <c r="D17" s="2"/>
      <c r="E17" s="2" t="s">
        <v>12</v>
      </c>
      <c r="F17" s="13"/>
      <c r="G17" s="13"/>
      <c r="H17" s="13"/>
      <c r="I17" s="13"/>
      <c r="J17" s="16" t="s">
        <v>7</v>
      </c>
      <c r="K17" s="13"/>
      <c r="L17" s="27"/>
      <c r="M17" s="27"/>
      <c r="N17" s="2"/>
    </row>
    <row r="18" spans="1:14" x14ac:dyDescent="0.25">
      <c r="A18" s="2" t="s">
        <v>16</v>
      </c>
      <c r="B18" s="2"/>
      <c r="C18" s="2"/>
      <c r="D18" s="2"/>
      <c r="E18" s="2"/>
      <c r="F18" s="13" t="s">
        <v>17</v>
      </c>
      <c r="G18" s="28"/>
      <c r="H18" s="13"/>
      <c r="I18" s="13"/>
      <c r="J18" s="16"/>
      <c r="K18" s="13"/>
      <c r="L18" s="2"/>
      <c r="M18" s="27"/>
      <c r="N18" s="2"/>
    </row>
    <row r="19" spans="1:14" x14ac:dyDescent="0.25">
      <c r="A19" s="2" t="s">
        <v>18</v>
      </c>
      <c r="B19" s="2"/>
      <c r="C19" s="2"/>
      <c r="D19" s="2"/>
      <c r="E19" s="2"/>
      <c r="F19" s="13" t="s">
        <v>18</v>
      </c>
      <c r="G19" s="28"/>
      <c r="H19" s="13"/>
      <c r="I19" s="13" t="s">
        <v>116</v>
      </c>
      <c r="J19" s="15"/>
      <c r="K19" s="13"/>
      <c r="L19" s="2"/>
      <c r="M19" s="27"/>
      <c r="N19" s="2"/>
    </row>
    <row r="20" spans="1:14" x14ac:dyDescent="0.25">
      <c r="A20" s="2" t="s">
        <v>19</v>
      </c>
      <c r="B20" s="2"/>
      <c r="C20" s="2"/>
      <c r="D20" s="2"/>
      <c r="E20" s="2"/>
      <c r="F20" s="13" t="s">
        <v>352</v>
      </c>
      <c r="G20" s="28"/>
      <c r="H20" s="13"/>
      <c r="I20" s="13"/>
      <c r="J20" s="13"/>
      <c r="K20" s="13"/>
      <c r="L20" s="2"/>
      <c r="M20" s="2"/>
      <c r="N20" s="2"/>
    </row>
  </sheetData>
  <mergeCells count="6">
    <mergeCell ref="A11:E11"/>
    <mergeCell ref="A14:E14"/>
    <mergeCell ref="A15:E15"/>
    <mergeCell ref="C16:D16"/>
    <mergeCell ref="A1:J1"/>
    <mergeCell ref="C3:D3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K12" sqref="K12"/>
    </sheetView>
  </sheetViews>
  <sheetFormatPr defaultColWidth="11.5703125" defaultRowHeight="15" x14ac:dyDescent="0.25"/>
  <cols>
    <col min="1" max="1" width="6.42578125" customWidth="1"/>
    <col min="2" max="2" width="14.5703125" customWidth="1"/>
    <col min="3" max="3" width="13.7109375" customWidth="1"/>
    <col min="4" max="4" width="9.42578125" customWidth="1"/>
    <col min="5" max="5" width="12.42578125" customWidth="1"/>
    <col min="9" max="9" width="13.42578125" customWidth="1"/>
    <col min="10" max="10" width="8.85546875" customWidth="1"/>
    <col min="11" max="11" width="13.7109375" customWidth="1"/>
    <col min="13" max="13" width="14.5703125" customWidth="1"/>
    <col min="14" max="14" width="12.85546875" customWidth="1"/>
  </cols>
  <sheetData>
    <row r="1" spans="1:14" ht="15.75" x14ac:dyDescent="0.25">
      <c r="A1" s="183" t="s">
        <v>1326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63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64"/>
      <c r="F3" s="22"/>
      <c r="G3" s="22">
        <v>525239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839</v>
      </c>
      <c r="C4" s="16" t="s">
        <v>14</v>
      </c>
      <c r="D4" s="16">
        <v>3457659</v>
      </c>
      <c r="E4" s="163" t="s">
        <v>241</v>
      </c>
      <c r="F4" s="23">
        <v>40000</v>
      </c>
      <c r="G4" s="23">
        <v>40000</v>
      </c>
      <c r="H4" s="24" t="s">
        <v>243</v>
      </c>
      <c r="I4" s="16" t="s">
        <v>244</v>
      </c>
      <c r="J4" s="16" t="s">
        <v>100</v>
      </c>
      <c r="K4" s="16" t="s">
        <v>242</v>
      </c>
      <c r="L4" s="25">
        <v>108926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28</v>
      </c>
      <c r="C5" s="16" t="s">
        <v>14</v>
      </c>
      <c r="D5" s="16">
        <v>3457696</v>
      </c>
      <c r="E5" s="163" t="s">
        <v>1325</v>
      </c>
      <c r="F5" s="23">
        <v>33000</v>
      </c>
      <c r="G5" s="23">
        <v>33000</v>
      </c>
      <c r="H5" s="24" t="s">
        <v>1329</v>
      </c>
      <c r="I5" s="16" t="s">
        <v>1330</v>
      </c>
      <c r="J5" s="16" t="s">
        <v>24</v>
      </c>
      <c r="K5" s="16" t="s">
        <v>70</v>
      </c>
      <c r="L5" s="25">
        <v>108928</v>
      </c>
      <c r="M5" s="15" t="s">
        <v>164</v>
      </c>
      <c r="N5" s="16" t="s">
        <v>23</v>
      </c>
    </row>
    <row r="6" spans="1:14" x14ac:dyDescent="0.25">
      <c r="A6" s="16">
        <f t="shared" ref="A6:A7" si="0">A5+1</f>
        <v>3</v>
      </c>
      <c r="B6" s="16" t="s">
        <v>28</v>
      </c>
      <c r="C6" s="16" t="s">
        <v>14</v>
      </c>
      <c r="D6" s="26">
        <v>3457695</v>
      </c>
      <c r="E6" s="16" t="s">
        <v>510</v>
      </c>
      <c r="F6" s="23">
        <v>33000</v>
      </c>
      <c r="G6" s="23">
        <v>33000</v>
      </c>
      <c r="H6" s="24" t="s">
        <v>54</v>
      </c>
      <c r="I6" s="16" t="s">
        <v>1328</v>
      </c>
      <c r="J6" s="16" t="s">
        <v>24</v>
      </c>
      <c r="K6" s="16" t="s">
        <v>70</v>
      </c>
      <c r="L6" s="25">
        <v>108927</v>
      </c>
      <c r="M6" s="15" t="s">
        <v>164</v>
      </c>
      <c r="N6" s="16" t="s">
        <v>23</v>
      </c>
    </row>
    <row r="7" spans="1:14" x14ac:dyDescent="0.25">
      <c r="A7" s="16">
        <f t="shared" si="0"/>
        <v>4</v>
      </c>
      <c r="B7" s="16" t="s">
        <v>685</v>
      </c>
      <c r="C7" s="16" t="s">
        <v>14</v>
      </c>
      <c r="D7" s="16">
        <v>3457657</v>
      </c>
      <c r="E7" s="163" t="s">
        <v>639</v>
      </c>
      <c r="F7" s="23">
        <v>40000</v>
      </c>
      <c r="G7" s="23">
        <v>40000</v>
      </c>
      <c r="H7" s="24" t="s">
        <v>1331</v>
      </c>
      <c r="I7" s="16" t="s">
        <v>1332</v>
      </c>
      <c r="J7" s="16" t="s">
        <v>24</v>
      </c>
      <c r="K7" s="16" t="s">
        <v>70</v>
      </c>
      <c r="L7" s="25">
        <v>108925</v>
      </c>
      <c r="M7" s="15" t="s">
        <v>164</v>
      </c>
      <c r="N7" s="16" t="s">
        <v>23</v>
      </c>
    </row>
    <row r="8" spans="1:14" x14ac:dyDescent="0.25">
      <c r="A8" s="16"/>
      <c r="B8" s="16"/>
      <c r="C8" s="16"/>
      <c r="D8" s="16"/>
      <c r="E8" s="163"/>
      <c r="F8" s="23"/>
      <c r="G8" s="23"/>
      <c r="H8" s="24"/>
      <c r="I8" s="16"/>
      <c r="J8" s="16"/>
      <c r="K8" s="16"/>
      <c r="L8" s="25"/>
      <c r="M8" s="15"/>
      <c r="N8" s="16"/>
    </row>
    <row r="9" spans="1:14" x14ac:dyDescent="0.25">
      <c r="A9" s="16"/>
      <c r="B9" s="16"/>
      <c r="C9" s="16"/>
      <c r="D9" s="16"/>
      <c r="E9" s="163"/>
      <c r="F9" s="23"/>
      <c r="G9" s="23"/>
      <c r="H9" s="24"/>
      <c r="I9" s="16"/>
      <c r="J9" s="16"/>
      <c r="K9" s="16"/>
      <c r="L9" s="25"/>
      <c r="M9" s="15"/>
      <c r="N9" s="16"/>
    </row>
    <row r="10" spans="1:14" ht="15.75" x14ac:dyDescent="0.25">
      <c r="A10" s="183" t="s">
        <v>605</v>
      </c>
      <c r="B10" s="184"/>
      <c r="C10" s="184"/>
      <c r="D10" s="184"/>
      <c r="E10" s="185"/>
      <c r="F10" s="23">
        <f>SUM(F4:F9)</f>
        <v>146000</v>
      </c>
      <c r="G10" s="23">
        <f>SUM(G4:G9)</f>
        <v>146000</v>
      </c>
      <c r="H10" s="24"/>
      <c r="I10" s="16"/>
      <c r="J10" s="16"/>
      <c r="K10" s="16"/>
      <c r="L10" s="25"/>
      <c r="M10" s="15"/>
      <c r="N10" s="16" t="s">
        <v>7</v>
      </c>
    </row>
    <row r="11" spans="1:14" ht="15.75" x14ac:dyDescent="0.25">
      <c r="A11" s="161"/>
      <c r="B11" s="162"/>
      <c r="C11" s="162"/>
      <c r="D11" s="162"/>
      <c r="E11" s="162"/>
      <c r="F11" s="23"/>
      <c r="G11" s="23"/>
      <c r="H11" s="24"/>
      <c r="I11" s="16"/>
      <c r="J11" s="16"/>
      <c r="K11" s="16"/>
      <c r="L11" s="25"/>
      <c r="M11" s="15"/>
      <c r="N11" s="16"/>
    </row>
    <row r="12" spans="1:14" x14ac:dyDescent="0.25">
      <c r="A12" s="16"/>
      <c r="B12" s="16"/>
      <c r="C12" s="16"/>
      <c r="D12" s="16"/>
      <c r="E12" s="163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5.75" x14ac:dyDescent="0.25">
      <c r="A13" s="183" t="s">
        <v>133</v>
      </c>
      <c r="B13" s="184"/>
      <c r="C13" s="184"/>
      <c r="D13" s="184"/>
      <c r="E13" s="185"/>
      <c r="F13" s="8">
        <f>SUM(F12:F12)</f>
        <v>0</v>
      </c>
      <c r="G13" s="8">
        <f>SUM(G12:G12)</f>
        <v>0</v>
      </c>
      <c r="H13" s="16"/>
      <c r="I13" s="16"/>
      <c r="J13" s="16"/>
      <c r="K13" s="16"/>
      <c r="L13" s="25"/>
      <c r="M13" s="15"/>
      <c r="N13" s="16"/>
    </row>
    <row r="14" spans="1:14" ht="16.5" thickBot="1" x14ac:dyDescent="0.3">
      <c r="A14" s="187" t="s">
        <v>606</v>
      </c>
      <c r="B14" s="188"/>
      <c r="C14" s="188"/>
      <c r="D14" s="188"/>
      <c r="E14" s="188"/>
      <c r="F14" s="8"/>
      <c r="G14" s="8">
        <f>G10+G13</f>
        <v>146000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5"/>
      <c r="B15" s="6"/>
      <c r="C15" s="182" t="s">
        <v>11</v>
      </c>
      <c r="D15" s="182"/>
      <c r="E15" s="162"/>
      <c r="F15" s="12"/>
      <c r="G15" s="7">
        <f>G3-G14</f>
        <v>379239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/>
      <c r="B16" s="2"/>
      <c r="C16" s="2"/>
      <c r="D16" s="2"/>
      <c r="E16" s="2" t="s">
        <v>12</v>
      </c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16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18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A19" s="2" t="s">
        <v>19</v>
      </c>
      <c r="B19" s="2"/>
      <c r="C19" s="2"/>
      <c r="D19" s="2"/>
      <c r="E19" s="2"/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A10:E10"/>
    <mergeCell ref="A13:E13"/>
    <mergeCell ref="A14:E14"/>
    <mergeCell ref="C15:D15"/>
    <mergeCell ref="A1:J1"/>
    <mergeCell ref="C3:D3"/>
  </mergeCells>
  <pageMargins left="0.7" right="0.7" top="0.75" bottom="0.75" header="0.3" footer="0.3"/>
  <pageSetup scale="73" orientation="landscape" horizontalDpi="4294967293" verticalDpi="4294967293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J1"/>
    </sheetView>
  </sheetViews>
  <sheetFormatPr defaultColWidth="11.5703125" defaultRowHeight="15" x14ac:dyDescent="0.25"/>
  <cols>
    <col min="1" max="1" width="6.42578125" customWidth="1"/>
    <col min="2" max="2" width="10.42578125" customWidth="1"/>
    <col min="3" max="3" width="13.7109375" customWidth="1"/>
    <col min="4" max="4" width="10.42578125" customWidth="1"/>
    <col min="6" max="6" width="10.42578125" customWidth="1"/>
    <col min="9" max="9" width="13.85546875" customWidth="1"/>
    <col min="10" max="10" width="8.85546875" customWidth="1"/>
    <col min="11" max="11" width="13.7109375" customWidth="1"/>
    <col min="12" max="12" width="9.85546875" customWidth="1"/>
    <col min="13" max="13" width="12.140625" customWidth="1"/>
    <col min="14" max="14" width="13.5703125" customWidth="1"/>
  </cols>
  <sheetData>
    <row r="1" spans="1:14" ht="15.75" x14ac:dyDescent="0.25">
      <c r="A1" s="183" t="s">
        <v>1327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67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68"/>
      <c r="F3" s="22"/>
      <c r="G3" s="22">
        <v>379239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591</v>
      </c>
      <c r="C4" s="16" t="s">
        <v>14</v>
      </c>
      <c r="D4" s="16">
        <v>3457686</v>
      </c>
      <c r="E4" s="167" t="s">
        <v>1333</v>
      </c>
      <c r="F4" s="23">
        <v>60000</v>
      </c>
      <c r="G4" s="23">
        <v>60000</v>
      </c>
      <c r="H4" s="24" t="s">
        <v>1043</v>
      </c>
      <c r="I4" s="16" t="s">
        <v>1322</v>
      </c>
      <c r="J4" s="16" t="s">
        <v>533</v>
      </c>
      <c r="K4" s="16" t="s">
        <v>671</v>
      </c>
      <c r="L4" s="25">
        <v>107807</v>
      </c>
      <c r="M4" s="15" t="s">
        <v>164</v>
      </c>
      <c r="N4" s="16" t="s">
        <v>23</v>
      </c>
    </row>
    <row r="5" spans="1:14" x14ac:dyDescent="0.25">
      <c r="A5" s="16">
        <f>A4+1</f>
        <v>2</v>
      </c>
      <c r="B5" s="16" t="s">
        <v>591</v>
      </c>
      <c r="C5" s="16" t="s">
        <v>14</v>
      </c>
      <c r="D5" s="16">
        <v>3457689</v>
      </c>
      <c r="E5" s="167" t="s">
        <v>537</v>
      </c>
      <c r="F5" s="23">
        <v>60000</v>
      </c>
      <c r="G5" s="23">
        <v>60000</v>
      </c>
      <c r="H5" s="24" t="s">
        <v>538</v>
      </c>
      <c r="I5" s="16" t="s">
        <v>536</v>
      </c>
      <c r="J5" s="16" t="s">
        <v>533</v>
      </c>
      <c r="K5" s="16" t="s">
        <v>671</v>
      </c>
      <c r="L5" s="25">
        <v>108706</v>
      </c>
      <c r="M5" s="15" t="s">
        <v>164</v>
      </c>
      <c r="N5" s="16" t="s">
        <v>23</v>
      </c>
    </row>
    <row r="6" spans="1:14" x14ac:dyDescent="0.25">
      <c r="A6" s="16"/>
      <c r="B6" s="16"/>
      <c r="C6" s="16"/>
      <c r="D6" s="16"/>
      <c r="E6" s="167"/>
      <c r="F6" s="23"/>
      <c r="G6" s="23"/>
      <c r="H6" s="24"/>
      <c r="I6" s="16"/>
      <c r="J6" s="16"/>
      <c r="K6" s="16"/>
      <c r="L6" s="25"/>
      <c r="M6" s="15"/>
      <c r="N6" s="16"/>
    </row>
    <row r="7" spans="1:14" x14ac:dyDescent="0.25">
      <c r="A7" s="16"/>
      <c r="B7" s="16"/>
      <c r="C7" s="16"/>
      <c r="D7" s="16"/>
      <c r="E7" s="167"/>
      <c r="F7" s="23"/>
      <c r="G7" s="23"/>
      <c r="H7" s="24"/>
      <c r="I7" s="16"/>
      <c r="J7" s="16"/>
      <c r="K7" s="16"/>
      <c r="L7" s="25"/>
      <c r="M7" s="15"/>
      <c r="N7" s="16"/>
    </row>
    <row r="8" spans="1:14" ht="15.75" x14ac:dyDescent="0.25">
      <c r="A8" s="183" t="s">
        <v>724</v>
      </c>
      <c r="B8" s="184"/>
      <c r="C8" s="184"/>
      <c r="D8" s="184"/>
      <c r="E8" s="185"/>
      <c r="F8" s="23">
        <f>SUM(F4:F7)</f>
        <v>120000</v>
      </c>
      <c r="G8" s="23">
        <f>SUM(G4:G7)</f>
        <v>120000</v>
      </c>
      <c r="H8" s="24"/>
      <c r="I8" s="16"/>
      <c r="J8" s="16"/>
      <c r="K8" s="16"/>
      <c r="L8" s="25"/>
      <c r="M8" s="15"/>
      <c r="N8" s="16"/>
    </row>
    <row r="9" spans="1:14" ht="15.75" x14ac:dyDescent="0.25">
      <c r="A9" s="165"/>
      <c r="B9" s="166"/>
      <c r="C9" s="166"/>
      <c r="D9" s="166"/>
      <c r="E9" s="166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67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133</v>
      </c>
      <c r="B11" s="184"/>
      <c r="C11" s="184"/>
      <c r="D11" s="184"/>
      <c r="E11" s="185"/>
      <c r="F11" s="8">
        <f>SUM(F10:F10)</f>
        <v>0</v>
      </c>
      <c r="G11" s="8">
        <f>SUM(G10:G10)</f>
        <v>0</v>
      </c>
      <c r="H11" s="16"/>
      <c r="I11" s="16"/>
      <c r="J11" s="16"/>
      <c r="K11" s="16"/>
      <c r="L11" s="25"/>
      <c r="M11" s="15"/>
      <c r="N11" s="16"/>
    </row>
    <row r="12" spans="1:14" ht="16.5" thickBot="1" x14ac:dyDescent="0.3">
      <c r="A12" s="187" t="s">
        <v>725</v>
      </c>
      <c r="B12" s="188"/>
      <c r="C12" s="188"/>
      <c r="D12" s="188"/>
      <c r="E12" s="188"/>
      <c r="F12" s="8"/>
      <c r="G12" s="8">
        <f>G8+G11</f>
        <v>120000</v>
      </c>
      <c r="H12" s="24"/>
      <c r="I12" s="16"/>
      <c r="J12" s="16"/>
      <c r="K12" s="16"/>
      <c r="L12" s="14"/>
      <c r="M12" s="15"/>
      <c r="N12" s="16"/>
    </row>
    <row r="13" spans="1:14" ht="15.75" x14ac:dyDescent="0.25">
      <c r="A13" s="5"/>
      <c r="B13" s="6"/>
      <c r="C13" s="182" t="s">
        <v>11</v>
      </c>
      <c r="D13" s="182"/>
      <c r="E13" s="166"/>
      <c r="F13" s="12"/>
      <c r="G13" s="7">
        <f>G3-G12</f>
        <v>259239</v>
      </c>
      <c r="H13" s="15"/>
      <c r="I13" s="15"/>
      <c r="J13" s="16"/>
      <c r="K13" s="15"/>
      <c r="L13" s="14"/>
      <c r="M13" s="15"/>
      <c r="N13" s="16"/>
    </row>
    <row r="14" spans="1:14" x14ac:dyDescent="0.25">
      <c r="A14" s="2"/>
      <c r="B14" s="2"/>
      <c r="C14" s="2"/>
      <c r="D14" s="2"/>
      <c r="E14" s="2" t="s">
        <v>12</v>
      </c>
      <c r="F14" s="13"/>
      <c r="G14" s="13"/>
      <c r="H14" s="13"/>
      <c r="I14" s="13"/>
      <c r="J14" s="16" t="s">
        <v>7</v>
      </c>
      <c r="K14" s="13"/>
      <c r="L14" s="27"/>
      <c r="M14" s="27"/>
      <c r="N14" s="2"/>
    </row>
    <row r="15" spans="1:14" x14ac:dyDescent="0.25">
      <c r="A15" s="2" t="s">
        <v>16</v>
      </c>
      <c r="B15" s="2"/>
      <c r="C15" s="2"/>
      <c r="D15" s="2"/>
      <c r="E15" s="2"/>
      <c r="F15" s="13" t="s">
        <v>17</v>
      </c>
      <c r="G15" s="28"/>
      <c r="H15" s="13"/>
      <c r="I15" s="13"/>
      <c r="J15" s="16"/>
      <c r="K15" s="13"/>
      <c r="L15" s="2"/>
      <c r="M15" s="27"/>
      <c r="N15" s="2"/>
    </row>
    <row r="16" spans="1:14" x14ac:dyDescent="0.25">
      <c r="A16" s="2" t="s">
        <v>18</v>
      </c>
      <c r="B16" s="2"/>
      <c r="C16" s="2"/>
      <c r="D16" s="2"/>
      <c r="E16" s="2"/>
      <c r="F16" s="13" t="s">
        <v>18</v>
      </c>
      <c r="G16" s="28"/>
      <c r="H16" s="13"/>
      <c r="I16" s="13" t="s">
        <v>116</v>
      </c>
      <c r="J16" s="15"/>
      <c r="K16" s="13"/>
      <c r="L16" s="2"/>
      <c r="M16" s="27"/>
      <c r="N16" s="2"/>
    </row>
    <row r="17" spans="1:14" x14ac:dyDescent="0.25">
      <c r="A17" s="2" t="s">
        <v>19</v>
      </c>
      <c r="B17" s="2"/>
      <c r="C17" s="2"/>
      <c r="D17" s="2"/>
      <c r="E17" s="2"/>
      <c r="F17" s="13" t="s">
        <v>352</v>
      </c>
      <c r="G17" s="28"/>
      <c r="H17" s="13"/>
      <c r="I17" s="13"/>
      <c r="J17" s="13"/>
      <c r="K17" s="13"/>
      <c r="L17" s="2"/>
      <c r="M17" s="2"/>
      <c r="N17" s="2"/>
    </row>
  </sheetData>
  <mergeCells count="6">
    <mergeCell ref="C13:D13"/>
    <mergeCell ref="A1:J1"/>
    <mergeCell ref="C3:D3"/>
    <mergeCell ref="A8:E8"/>
    <mergeCell ref="A11:E11"/>
    <mergeCell ref="A12:E12"/>
  </mergeCells>
  <pageMargins left="0.7" right="0.7" top="0.75" bottom="0.75" header="0.3" footer="0.3"/>
  <pageSetup scale="77" orientation="landscape" horizontalDpi="4294967293" verticalDpi="4294967293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.5703125"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.5703125"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defaultColWidth="11.5703125"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85" zoomScaleNormal="85" workbookViewId="0">
      <selection activeCell="J6" sqref="J6"/>
    </sheetView>
  </sheetViews>
  <sheetFormatPr defaultColWidth="11.5703125" defaultRowHeight="15" x14ac:dyDescent="0.25"/>
  <cols>
    <col min="1" max="1" width="6.42578125" customWidth="1"/>
    <col min="2" max="2" width="12.28515625" customWidth="1"/>
    <col min="3" max="3" width="14" customWidth="1"/>
    <col min="4" max="4" width="10.42578125" customWidth="1"/>
    <col min="5" max="5" width="12.42578125" customWidth="1"/>
    <col min="7" max="7" width="12.7109375" customWidth="1"/>
    <col min="9" max="9" width="13.85546875" customWidth="1"/>
    <col min="10" max="10" width="9.42578125" customWidth="1"/>
    <col min="11" max="11" width="13.85546875" customWidth="1"/>
    <col min="12" max="12" width="10" customWidth="1"/>
    <col min="13" max="13" width="13.28515625" customWidth="1"/>
    <col min="14" max="14" width="12.85546875" customWidth="1"/>
  </cols>
  <sheetData>
    <row r="1" spans="1:14" ht="15.75" x14ac:dyDescent="0.25">
      <c r="A1" s="183" t="s">
        <v>1334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70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71"/>
      <c r="F3" s="22"/>
      <c r="G3" s="22">
        <v>259239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1335</v>
      </c>
      <c r="C4" s="16" t="s">
        <v>14</v>
      </c>
      <c r="D4" s="26">
        <v>3460043</v>
      </c>
      <c r="E4" s="16" t="s">
        <v>1346</v>
      </c>
      <c r="F4" s="23">
        <v>45000</v>
      </c>
      <c r="G4" s="23">
        <v>45000</v>
      </c>
      <c r="H4" s="24" t="s">
        <v>1338</v>
      </c>
      <c r="I4" s="16" t="s">
        <v>1343</v>
      </c>
      <c r="J4" s="16" t="s">
        <v>1339</v>
      </c>
      <c r="K4" s="16" t="s">
        <v>1342</v>
      </c>
      <c r="L4" s="25">
        <v>107808</v>
      </c>
      <c r="M4" s="15" t="s">
        <v>486</v>
      </c>
      <c r="N4" s="16" t="s">
        <v>138</v>
      </c>
    </row>
    <row r="5" spans="1:14" x14ac:dyDescent="0.25">
      <c r="A5" s="16">
        <f>A4+1</f>
        <v>2</v>
      </c>
      <c r="B5" s="16" t="s">
        <v>1335</v>
      </c>
      <c r="C5" s="16" t="s">
        <v>14</v>
      </c>
      <c r="D5" s="26">
        <v>3460044</v>
      </c>
      <c r="E5" s="16" t="s">
        <v>1336</v>
      </c>
      <c r="F5" s="23">
        <v>45000</v>
      </c>
      <c r="G5" s="23">
        <v>45000</v>
      </c>
      <c r="H5" s="24" t="s">
        <v>141</v>
      </c>
      <c r="I5" s="16" t="s">
        <v>1345</v>
      </c>
      <c r="J5" s="16" t="s">
        <v>1339</v>
      </c>
      <c r="K5" s="16" t="s">
        <v>1342</v>
      </c>
      <c r="L5" s="25">
        <v>107810</v>
      </c>
      <c r="M5" s="15" t="s">
        <v>1341</v>
      </c>
      <c r="N5" s="16" t="s">
        <v>1340</v>
      </c>
    </row>
    <row r="6" spans="1:14" x14ac:dyDescent="0.25">
      <c r="A6" s="16">
        <f>A5+1</f>
        <v>3</v>
      </c>
      <c r="B6" s="16" t="s">
        <v>1335</v>
      </c>
      <c r="C6" s="16" t="s">
        <v>14</v>
      </c>
      <c r="D6" s="26">
        <v>3460045</v>
      </c>
      <c r="E6" s="16" t="s">
        <v>1337</v>
      </c>
      <c r="F6" s="23">
        <v>45000</v>
      </c>
      <c r="G6" s="23">
        <v>45000</v>
      </c>
      <c r="H6" s="24" t="s">
        <v>952</v>
      </c>
      <c r="I6" s="16" t="s">
        <v>1344</v>
      </c>
      <c r="J6" s="16" t="s">
        <v>1339</v>
      </c>
      <c r="K6" s="16" t="s">
        <v>1342</v>
      </c>
      <c r="L6" s="25">
        <v>107809</v>
      </c>
      <c r="M6" s="15" t="s">
        <v>1341</v>
      </c>
      <c r="N6" s="16" t="s">
        <v>1340</v>
      </c>
    </row>
    <row r="7" spans="1:14" x14ac:dyDescent="0.25">
      <c r="A7" s="174"/>
      <c r="B7" s="175"/>
      <c r="C7" s="175"/>
      <c r="D7" s="26"/>
      <c r="E7" s="176"/>
      <c r="F7" s="23"/>
      <c r="G7" s="23"/>
      <c r="H7" s="24"/>
      <c r="I7" s="16"/>
      <c r="J7" s="16"/>
      <c r="K7" s="16"/>
      <c r="L7" s="25"/>
      <c r="M7" s="15"/>
      <c r="N7" s="16"/>
    </row>
    <row r="8" spans="1:14" x14ac:dyDescent="0.25">
      <c r="A8" s="174"/>
      <c r="B8" s="175"/>
      <c r="C8" s="175"/>
      <c r="D8" s="26"/>
      <c r="E8" s="176"/>
      <c r="F8" s="23"/>
      <c r="G8" s="23"/>
      <c r="H8" s="24"/>
      <c r="I8" s="16"/>
      <c r="J8" s="16"/>
      <c r="K8" s="16"/>
      <c r="L8" s="25"/>
      <c r="M8" s="15"/>
      <c r="N8" s="16"/>
    </row>
    <row r="9" spans="1:14" ht="15.75" x14ac:dyDescent="0.25">
      <c r="A9" s="183" t="s">
        <v>616</v>
      </c>
      <c r="B9" s="184"/>
      <c r="C9" s="184"/>
      <c r="D9" s="184"/>
      <c r="E9" s="185"/>
      <c r="F9" s="23">
        <f>SUM(F4:F6)</f>
        <v>135000</v>
      </c>
      <c r="G9" s="23">
        <f>SUM(G4:G6)</f>
        <v>135000</v>
      </c>
      <c r="H9" s="24"/>
      <c r="I9" s="16"/>
      <c r="J9" s="16"/>
      <c r="K9" s="16"/>
      <c r="L9" s="25"/>
      <c r="M9" s="15"/>
      <c r="N9" s="16"/>
    </row>
    <row r="10" spans="1:14" ht="15.75" x14ac:dyDescent="0.25">
      <c r="A10" s="172"/>
      <c r="B10" s="173"/>
      <c r="C10" s="173"/>
      <c r="D10" s="173"/>
      <c r="E10" s="173"/>
      <c r="F10" s="23"/>
      <c r="G10" s="23"/>
      <c r="H10" s="24"/>
      <c r="I10" s="16"/>
      <c r="J10" s="16"/>
      <c r="K10" s="16"/>
      <c r="L10" s="25"/>
      <c r="M10" s="15"/>
      <c r="N10" s="16"/>
    </row>
    <row r="11" spans="1:14" x14ac:dyDescent="0.25">
      <c r="A11" s="16"/>
      <c r="B11" s="16"/>
      <c r="C11" s="16"/>
      <c r="D11" s="16"/>
      <c r="E11" s="170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5.75" x14ac:dyDescent="0.25">
      <c r="A12" s="183" t="s">
        <v>133</v>
      </c>
      <c r="B12" s="184"/>
      <c r="C12" s="184"/>
      <c r="D12" s="184"/>
      <c r="E12" s="185"/>
      <c r="F12" s="23"/>
      <c r="G12" s="23"/>
      <c r="H12" s="24"/>
      <c r="I12" s="16"/>
      <c r="J12" s="16"/>
      <c r="K12" s="16"/>
      <c r="L12" s="25"/>
      <c r="M12" s="15"/>
      <c r="N12" s="16"/>
    </row>
    <row r="13" spans="1:14" ht="16.5" thickBot="1" x14ac:dyDescent="0.3">
      <c r="A13" s="187" t="s">
        <v>716</v>
      </c>
      <c r="B13" s="188"/>
      <c r="C13" s="188"/>
      <c r="D13" s="188"/>
      <c r="E13" s="188"/>
      <c r="F13" s="8">
        <f>SUM(F12:F12)</f>
        <v>0</v>
      </c>
      <c r="G13" s="8">
        <f>SUM(G12:G12)</f>
        <v>0</v>
      </c>
      <c r="H13" s="16"/>
      <c r="I13" s="16"/>
      <c r="J13" s="16"/>
      <c r="K13" s="16"/>
      <c r="L13" s="25"/>
      <c r="M13" s="15"/>
      <c r="N13" s="16"/>
    </row>
    <row r="14" spans="1:14" ht="15.75" x14ac:dyDescent="0.25">
      <c r="A14" s="5"/>
      <c r="B14" s="6"/>
      <c r="C14" s="182" t="s">
        <v>11</v>
      </c>
      <c r="D14" s="182"/>
      <c r="E14" s="169"/>
      <c r="F14" s="8"/>
      <c r="G14" s="8">
        <f>G9+G13</f>
        <v>135000</v>
      </c>
      <c r="H14" s="24"/>
      <c r="I14" s="16"/>
      <c r="J14" s="16"/>
      <c r="K14" s="16"/>
      <c r="L14" s="14"/>
      <c r="M14" s="15"/>
      <c r="N14" s="16"/>
    </row>
    <row r="15" spans="1:14" ht="15.75" x14ac:dyDescent="0.25">
      <c r="A15" s="2"/>
      <c r="B15" s="2"/>
      <c r="C15" s="2"/>
      <c r="D15" s="2"/>
      <c r="E15" s="2" t="s">
        <v>12</v>
      </c>
      <c r="F15" s="12"/>
      <c r="G15" s="7">
        <f>G3-G14</f>
        <v>124239</v>
      </c>
      <c r="H15" s="15"/>
      <c r="I15" s="15"/>
      <c r="J15" s="16"/>
      <c r="K15" s="15"/>
      <c r="L15" s="14"/>
      <c r="M15" s="15"/>
      <c r="N15" s="16"/>
    </row>
    <row r="16" spans="1:14" x14ac:dyDescent="0.25">
      <c r="A16" s="2" t="s">
        <v>16</v>
      </c>
      <c r="B16" s="2"/>
      <c r="C16" s="2"/>
      <c r="D16" s="2"/>
      <c r="E16" s="2"/>
      <c r="F16" s="13"/>
      <c r="G16" s="13"/>
      <c r="H16" s="13"/>
      <c r="I16" s="13"/>
      <c r="J16" s="16" t="s">
        <v>7</v>
      </c>
      <c r="K16" s="13"/>
      <c r="L16" s="27"/>
      <c r="M16" s="27"/>
      <c r="N16" s="2"/>
    </row>
    <row r="17" spans="1:14" x14ac:dyDescent="0.25">
      <c r="A17" s="2" t="s">
        <v>18</v>
      </c>
      <c r="B17" s="2"/>
      <c r="C17" s="2"/>
      <c r="D17" s="2"/>
      <c r="E17" s="2"/>
      <c r="F17" s="13" t="s">
        <v>17</v>
      </c>
      <c r="G17" s="28"/>
      <c r="H17" s="13"/>
      <c r="I17" s="13"/>
      <c r="J17" s="16"/>
      <c r="K17" s="13"/>
      <c r="L17" s="2"/>
      <c r="M17" s="27"/>
      <c r="N17" s="2"/>
    </row>
    <row r="18" spans="1:14" x14ac:dyDescent="0.25">
      <c r="A18" s="2" t="s">
        <v>19</v>
      </c>
      <c r="B18" s="2"/>
      <c r="C18" s="2"/>
      <c r="D18" s="2"/>
      <c r="E18" s="2"/>
      <c r="F18" s="13" t="s">
        <v>18</v>
      </c>
      <c r="G18" s="28"/>
      <c r="H18" s="13"/>
      <c r="I18" s="13" t="s">
        <v>116</v>
      </c>
      <c r="J18" s="15"/>
      <c r="K18" s="13"/>
      <c r="L18" s="2"/>
      <c r="M18" s="27"/>
      <c r="N18" s="2"/>
    </row>
    <row r="19" spans="1:14" x14ac:dyDescent="0.25">
      <c r="F19" s="13" t="s">
        <v>352</v>
      </c>
      <c r="G19" s="28"/>
      <c r="H19" s="13"/>
      <c r="I19" s="13"/>
      <c r="J19" s="13"/>
      <c r="K19" s="13"/>
      <c r="L19" s="2"/>
      <c r="M19" s="2"/>
      <c r="N19" s="2"/>
    </row>
  </sheetData>
  <mergeCells count="6">
    <mergeCell ref="C14:D14"/>
    <mergeCell ref="A9:E9"/>
    <mergeCell ref="A1:J1"/>
    <mergeCell ref="C3:D3"/>
    <mergeCell ref="A12:E12"/>
    <mergeCell ref="A13:E13"/>
  </mergeCells>
  <pageMargins left="0.7" right="0.7" top="0.75" bottom="0.75" header="0.3" footer="0.3"/>
  <pageSetup scale="74" orientation="landscape" horizontalDpi="4294967294" verticalDpi="0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H12" sqref="H12"/>
    </sheetView>
  </sheetViews>
  <sheetFormatPr defaultColWidth="11.5703125" defaultRowHeight="15" x14ac:dyDescent="0.25"/>
  <cols>
    <col min="1" max="1" width="6.42578125" customWidth="1"/>
    <col min="2" max="2" width="12.28515625" customWidth="1"/>
    <col min="3" max="3" width="14" customWidth="1"/>
    <col min="4" max="4" width="10.42578125" customWidth="1"/>
    <col min="5" max="5" width="12.42578125" customWidth="1"/>
    <col min="7" max="7" width="12.7109375" customWidth="1"/>
    <col min="9" max="9" width="13.85546875" customWidth="1"/>
    <col min="10" max="10" width="9.42578125" customWidth="1"/>
    <col min="11" max="11" width="13.85546875" customWidth="1"/>
    <col min="12" max="12" width="10" customWidth="1"/>
    <col min="13" max="13" width="13.28515625" customWidth="1"/>
    <col min="14" max="14" width="12.85546875" customWidth="1"/>
  </cols>
  <sheetData>
    <row r="1" spans="1:14" ht="15.75" x14ac:dyDescent="0.25">
      <c r="A1" s="183" t="s">
        <v>1347</v>
      </c>
      <c r="B1" s="184"/>
      <c r="C1" s="184"/>
      <c r="D1" s="184"/>
      <c r="E1" s="184"/>
      <c r="F1" s="184"/>
      <c r="G1" s="184"/>
      <c r="H1" s="184"/>
      <c r="I1" s="184"/>
      <c r="J1" s="185"/>
      <c r="K1" s="13"/>
      <c r="L1" s="14"/>
      <c r="M1" s="15"/>
      <c r="N1" s="13"/>
    </row>
    <row r="2" spans="1:14" ht="45" x14ac:dyDescent="0.25">
      <c r="A2" s="16" t="s">
        <v>0</v>
      </c>
      <c r="B2" s="15" t="s">
        <v>1</v>
      </c>
      <c r="C2" s="15" t="s">
        <v>8</v>
      </c>
      <c r="D2" s="16" t="s">
        <v>2</v>
      </c>
      <c r="E2" s="179" t="s">
        <v>3</v>
      </c>
      <c r="F2" s="18" t="s">
        <v>4</v>
      </c>
      <c r="G2" s="15" t="s">
        <v>5</v>
      </c>
      <c r="H2" s="15" t="s">
        <v>9</v>
      </c>
      <c r="I2" s="15" t="s">
        <v>6</v>
      </c>
      <c r="J2" s="15" t="s">
        <v>20</v>
      </c>
      <c r="K2" s="15" t="s">
        <v>21</v>
      </c>
      <c r="L2" s="14" t="s">
        <v>13</v>
      </c>
      <c r="M2" s="15" t="s">
        <v>15</v>
      </c>
      <c r="N2" s="15" t="s">
        <v>22</v>
      </c>
    </row>
    <row r="3" spans="1:14" x14ac:dyDescent="0.25">
      <c r="A3" s="19"/>
      <c r="B3" s="20"/>
      <c r="C3" s="186" t="s">
        <v>10</v>
      </c>
      <c r="D3" s="186"/>
      <c r="E3" s="180"/>
      <c r="F3" s="22"/>
      <c r="G3" s="22">
        <v>124239</v>
      </c>
      <c r="H3" s="15"/>
      <c r="I3" s="15"/>
      <c r="J3" s="15"/>
      <c r="K3" s="15"/>
      <c r="L3" s="14" t="s">
        <v>7</v>
      </c>
      <c r="M3" s="15"/>
      <c r="N3" s="15"/>
    </row>
    <row r="4" spans="1:14" x14ac:dyDescent="0.25">
      <c r="A4" s="16">
        <v>1</v>
      </c>
      <c r="B4" s="16" t="s">
        <v>701</v>
      </c>
      <c r="C4" s="16" t="s">
        <v>14</v>
      </c>
      <c r="D4" s="26">
        <v>3460198</v>
      </c>
      <c r="E4" s="16" t="s">
        <v>125</v>
      </c>
      <c r="F4" s="23">
        <v>50000</v>
      </c>
      <c r="G4" s="23">
        <v>50000</v>
      </c>
      <c r="H4" s="24" t="s">
        <v>1348</v>
      </c>
      <c r="I4" s="16" t="s">
        <v>1351</v>
      </c>
      <c r="J4" s="16" t="s">
        <v>325</v>
      </c>
      <c r="K4" s="16" t="s">
        <v>1324</v>
      </c>
      <c r="L4" s="25">
        <v>107011</v>
      </c>
      <c r="M4" s="15" t="s">
        <v>1349</v>
      </c>
      <c r="N4" s="16" t="s">
        <v>1349</v>
      </c>
    </row>
    <row r="5" spans="1:14" x14ac:dyDescent="0.25">
      <c r="A5" s="16">
        <f>A4+1</f>
        <v>2</v>
      </c>
      <c r="B5" s="16" t="s">
        <v>701</v>
      </c>
      <c r="C5" s="16" t="s">
        <v>14</v>
      </c>
      <c r="D5" s="26">
        <v>3460199</v>
      </c>
      <c r="E5" s="16" t="s">
        <v>122</v>
      </c>
      <c r="F5" s="23">
        <v>50000</v>
      </c>
      <c r="G5" s="23">
        <v>50000</v>
      </c>
      <c r="H5" s="24" t="s">
        <v>123</v>
      </c>
      <c r="I5" s="16" t="s">
        <v>1352</v>
      </c>
      <c r="J5" s="16" t="s">
        <v>325</v>
      </c>
      <c r="K5" s="16" t="s">
        <v>1324</v>
      </c>
      <c r="L5" s="25">
        <v>107812</v>
      </c>
      <c r="M5" s="15" t="s">
        <v>1349</v>
      </c>
      <c r="N5" s="16" t="s">
        <v>1349</v>
      </c>
    </row>
    <row r="6" spans="1:14" x14ac:dyDescent="0.25">
      <c r="A6" s="179"/>
      <c r="B6" s="180"/>
      <c r="C6" s="180"/>
      <c r="D6" s="26"/>
      <c r="E6" s="181"/>
      <c r="F6" s="23"/>
      <c r="G6" s="23"/>
      <c r="H6" s="24"/>
      <c r="I6" s="16"/>
      <c r="J6" s="16"/>
      <c r="K6" s="16"/>
      <c r="L6" s="25"/>
      <c r="M6" s="15"/>
      <c r="N6" s="16"/>
    </row>
    <row r="7" spans="1:14" x14ac:dyDescent="0.25">
      <c r="A7" s="179"/>
      <c r="B7" s="180"/>
      <c r="C7" s="180"/>
      <c r="D7" s="26"/>
      <c r="E7" s="181"/>
      <c r="F7" s="23"/>
      <c r="G7" s="23"/>
      <c r="H7" s="24"/>
      <c r="I7" s="16"/>
      <c r="J7" s="16"/>
      <c r="K7" s="16"/>
      <c r="L7" s="25"/>
      <c r="M7" s="15"/>
      <c r="N7" s="16"/>
    </row>
    <row r="8" spans="1:14" ht="15.75" x14ac:dyDescent="0.25">
      <c r="A8" s="183" t="s">
        <v>1350</v>
      </c>
      <c r="B8" s="184"/>
      <c r="C8" s="184"/>
      <c r="D8" s="184"/>
      <c r="E8" s="185"/>
      <c r="F8" s="23">
        <f>SUM(F4:F5)</f>
        <v>100000</v>
      </c>
      <c r="G8" s="23">
        <f>SUM(G4:G5)</f>
        <v>100000</v>
      </c>
      <c r="H8" s="24"/>
      <c r="I8" s="16"/>
      <c r="J8" s="16"/>
      <c r="K8" s="16"/>
      <c r="L8" s="25"/>
      <c r="M8" s="15"/>
      <c r="N8" s="16"/>
    </row>
    <row r="9" spans="1:14" ht="15.75" x14ac:dyDescent="0.25">
      <c r="A9" s="177"/>
      <c r="B9" s="178"/>
      <c r="C9" s="178"/>
      <c r="D9" s="178"/>
      <c r="E9" s="178"/>
      <c r="F9" s="23"/>
      <c r="G9" s="23"/>
      <c r="H9" s="24"/>
      <c r="I9" s="16"/>
      <c r="J9" s="16"/>
      <c r="K9" s="16"/>
      <c r="L9" s="25"/>
      <c r="M9" s="15"/>
      <c r="N9" s="16"/>
    </row>
    <row r="10" spans="1:14" x14ac:dyDescent="0.25">
      <c r="A10" s="16"/>
      <c r="B10" s="16"/>
      <c r="C10" s="16"/>
      <c r="D10" s="16"/>
      <c r="E10" s="179"/>
      <c r="F10" s="23"/>
      <c r="G10" s="23"/>
      <c r="H10" s="24"/>
      <c r="I10" s="16"/>
      <c r="J10" s="16"/>
      <c r="K10" s="16"/>
      <c r="L10" s="25"/>
      <c r="M10" s="15"/>
      <c r="N10" s="16"/>
    </row>
    <row r="11" spans="1:14" ht="15.75" x14ac:dyDescent="0.25">
      <c r="A11" s="183" t="s">
        <v>133</v>
      </c>
      <c r="B11" s="184"/>
      <c r="C11" s="184"/>
      <c r="D11" s="184"/>
      <c r="E11" s="185"/>
      <c r="F11" s="23"/>
      <c r="G11" s="23"/>
      <c r="H11" s="24"/>
      <c r="I11" s="16"/>
      <c r="J11" s="16"/>
      <c r="K11" s="16"/>
      <c r="L11" s="25"/>
      <c r="M11" s="15"/>
      <c r="N11" s="16"/>
    </row>
    <row r="12" spans="1:14" ht="16.5" thickBot="1" x14ac:dyDescent="0.3">
      <c r="A12" s="187" t="s">
        <v>725</v>
      </c>
      <c r="B12" s="188"/>
      <c r="C12" s="188"/>
      <c r="D12" s="188"/>
      <c r="E12" s="188"/>
      <c r="F12" s="8">
        <f>SUM(F11:F11)</f>
        <v>0</v>
      </c>
      <c r="G12" s="8">
        <f>SUM(G11:G11)</f>
        <v>0</v>
      </c>
      <c r="H12" s="16"/>
      <c r="I12" s="16"/>
      <c r="J12" s="16"/>
      <c r="K12" s="16"/>
      <c r="L12" s="25"/>
      <c r="M12" s="15"/>
      <c r="N12" s="16"/>
    </row>
    <row r="13" spans="1:14" ht="15.75" x14ac:dyDescent="0.25">
      <c r="A13" s="5"/>
      <c r="B13" s="6"/>
      <c r="C13" s="182" t="s">
        <v>11</v>
      </c>
      <c r="D13" s="182"/>
      <c r="E13" s="178"/>
      <c r="F13" s="8"/>
      <c r="G13" s="8">
        <f>G8+G12</f>
        <v>100000</v>
      </c>
      <c r="H13" s="24"/>
      <c r="I13" s="16"/>
      <c r="J13" s="16"/>
      <c r="K13" s="16"/>
      <c r="L13" s="14"/>
      <c r="M13" s="15"/>
      <c r="N13" s="16"/>
    </row>
    <row r="14" spans="1:14" ht="15.75" x14ac:dyDescent="0.25">
      <c r="A14" s="2"/>
      <c r="B14" s="2"/>
      <c r="C14" s="2"/>
      <c r="D14" s="2"/>
      <c r="E14" s="2" t="s">
        <v>12</v>
      </c>
      <c r="F14" s="12"/>
      <c r="G14" s="7">
        <f>G3-G13</f>
        <v>24239</v>
      </c>
      <c r="H14" s="15"/>
      <c r="I14" s="15"/>
      <c r="J14" s="16"/>
      <c r="K14" s="15"/>
      <c r="L14" s="14"/>
      <c r="M14" s="15"/>
      <c r="N14" s="16"/>
    </row>
    <row r="15" spans="1:14" x14ac:dyDescent="0.25">
      <c r="A15" s="2" t="s">
        <v>16</v>
      </c>
      <c r="B15" s="2"/>
      <c r="C15" s="2"/>
      <c r="D15" s="2"/>
      <c r="E15" s="2"/>
      <c r="F15" s="13"/>
      <c r="G15" s="13"/>
      <c r="H15" s="13"/>
      <c r="I15" s="13"/>
      <c r="J15" s="16" t="s">
        <v>7</v>
      </c>
      <c r="K15" s="13"/>
      <c r="L15" s="27"/>
      <c r="M15" s="27"/>
      <c r="N15" s="2"/>
    </row>
    <row r="16" spans="1:14" x14ac:dyDescent="0.25">
      <c r="A16" s="2" t="s">
        <v>18</v>
      </c>
      <c r="B16" s="2"/>
      <c r="C16" s="2"/>
      <c r="D16" s="2"/>
      <c r="E16" s="2"/>
      <c r="F16" s="13" t="s">
        <v>17</v>
      </c>
      <c r="G16" s="28"/>
      <c r="H16" s="13"/>
      <c r="I16" s="13"/>
      <c r="J16" s="16"/>
      <c r="K16" s="13"/>
      <c r="L16" s="2"/>
      <c r="M16" s="27"/>
      <c r="N16" s="2"/>
    </row>
    <row r="17" spans="1:14" x14ac:dyDescent="0.25">
      <c r="A17" s="2" t="s">
        <v>19</v>
      </c>
      <c r="B17" s="2"/>
      <c r="C17" s="2"/>
      <c r="D17" s="2"/>
      <c r="E17" s="2"/>
      <c r="F17" s="13" t="s">
        <v>18</v>
      </c>
      <c r="G17" s="28"/>
      <c r="H17" s="13"/>
      <c r="I17" s="13" t="s">
        <v>116</v>
      </c>
      <c r="J17" s="15"/>
      <c r="K17" s="13"/>
      <c r="L17" s="2"/>
      <c r="M17" s="27"/>
      <c r="N17" s="2"/>
    </row>
    <row r="18" spans="1:14" x14ac:dyDescent="0.25">
      <c r="F18" s="13" t="s">
        <v>352</v>
      </c>
      <c r="G18" s="28"/>
      <c r="H18" s="13"/>
      <c r="I18" s="13"/>
      <c r="J18" s="13"/>
      <c r="K18" s="13"/>
      <c r="L18" s="2"/>
      <c r="M18" s="2"/>
      <c r="N18" s="2"/>
    </row>
  </sheetData>
  <mergeCells count="6">
    <mergeCell ref="C13:D13"/>
    <mergeCell ref="A1:J1"/>
    <mergeCell ref="C3:D3"/>
    <mergeCell ref="A8:E8"/>
    <mergeCell ref="A11:E11"/>
    <mergeCell ref="A12:E1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"/>
  <sheetViews>
    <sheetView topLeftCell="C1" workbookViewId="0">
      <selection activeCell="D6" sqref="D6"/>
    </sheetView>
  </sheetViews>
  <sheetFormatPr defaultColWidth="11.5703125" defaultRowHeight="15" x14ac:dyDescent="0.25"/>
  <sheetData>
    <row r="6" spans="4:4" x14ac:dyDescent="0.25">
      <c r="D6" s="2" t="s">
        <v>1353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"/>
  <sheetViews>
    <sheetView workbookViewId="0">
      <selection activeCell="C8" sqref="C8"/>
    </sheetView>
  </sheetViews>
  <sheetFormatPr defaultRowHeight="15" x14ac:dyDescent="0.25"/>
  <sheetData>
    <row r="7" spans="3:3" x14ac:dyDescent="0.25">
      <c r="C7" s="2" t="s">
        <v>1356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C9" sqref="C9"/>
    </sheetView>
  </sheetViews>
  <sheetFormatPr defaultRowHeight="15" x14ac:dyDescent="0.25"/>
  <sheetData>
    <row r="9" spans="3:3" x14ac:dyDescent="0.25">
      <c r="C9" s="2" t="s">
        <v>1354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"/>
  <sheetViews>
    <sheetView workbookViewId="0">
      <selection activeCell="C10" sqref="C10"/>
    </sheetView>
  </sheetViews>
  <sheetFormatPr defaultRowHeight="15" x14ac:dyDescent="0.25"/>
  <sheetData>
    <row r="10" spans="3:3" x14ac:dyDescent="0.25">
      <c r="C10" s="2" t="s">
        <v>1355</v>
      </c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workbookViewId="0">
      <selection activeCell="D11" sqref="D11"/>
    </sheetView>
  </sheetViews>
  <sheetFormatPr defaultRowHeight="15" x14ac:dyDescent="0.25"/>
  <sheetData>
    <row r="11" spans="4:4" x14ac:dyDescent="0.25">
      <c r="D11" s="2" t="s">
        <v>1357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workbookViewId="0">
      <selection activeCell="D11" sqref="D11"/>
    </sheetView>
  </sheetViews>
  <sheetFormatPr defaultRowHeight="15" x14ac:dyDescent="0.25"/>
  <sheetData>
    <row r="11" spans="4:4" x14ac:dyDescent="0.25">
      <c r="D11" s="2" t="s">
        <v>1358</v>
      </c>
    </row>
  </sheetData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"/>
  <sheetViews>
    <sheetView workbookViewId="0">
      <selection activeCell="D11" sqref="D11"/>
    </sheetView>
  </sheetViews>
  <sheetFormatPr defaultRowHeight="15" x14ac:dyDescent="0.25"/>
  <sheetData>
    <row r="11" spans="4:4" x14ac:dyDescent="0.25">
      <c r="D11" s="2" t="s">
        <v>1359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"/>
  <sheetViews>
    <sheetView tabSelected="1" workbookViewId="0">
      <selection activeCell="E12" sqref="E12"/>
    </sheetView>
  </sheetViews>
  <sheetFormatPr defaultRowHeight="15" x14ac:dyDescent="0.25"/>
  <sheetData>
    <row r="11" spans="5:5" x14ac:dyDescent="0.25">
      <c r="E11" s="2" t="s">
        <v>1360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1</vt:i4>
      </vt:variant>
    </vt:vector>
  </HeadingPairs>
  <TitlesOfParts>
    <vt:vector size="84" baseType="lpstr">
      <vt:lpstr>Sheet1</vt:lpstr>
      <vt:lpstr>10-03-2017</vt:lpstr>
      <vt:lpstr>15-03-2017</vt:lpstr>
      <vt:lpstr>16-03-2017</vt:lpstr>
      <vt:lpstr>17-03-2017</vt:lpstr>
      <vt:lpstr>20-03-2017</vt:lpstr>
      <vt:lpstr>21-03-2017</vt:lpstr>
      <vt:lpstr>22-03-2017</vt:lpstr>
      <vt:lpstr>23-03-2017</vt:lpstr>
      <vt:lpstr>24-03-2017</vt:lpstr>
      <vt:lpstr>27-03-2017</vt:lpstr>
      <vt:lpstr>28-03-2017</vt:lpstr>
      <vt:lpstr>29-03-2017</vt:lpstr>
      <vt:lpstr>30-03-2017</vt:lpstr>
      <vt:lpstr>31-03-2017</vt:lpstr>
      <vt:lpstr>01-04-2017</vt:lpstr>
      <vt:lpstr>04-04-2017</vt:lpstr>
      <vt:lpstr>05-04-2017</vt:lpstr>
      <vt:lpstr>06-04-2017</vt:lpstr>
      <vt:lpstr>07-04-2017</vt:lpstr>
      <vt:lpstr>10-04-2017</vt:lpstr>
      <vt:lpstr>11-04-2017</vt:lpstr>
      <vt:lpstr>12-04-2017</vt:lpstr>
      <vt:lpstr>13-04-2017</vt:lpstr>
      <vt:lpstr>18-04-2017</vt:lpstr>
      <vt:lpstr>19-04-2017</vt:lpstr>
      <vt:lpstr>20-04-2017</vt:lpstr>
      <vt:lpstr>21-04-2017</vt:lpstr>
      <vt:lpstr>24-04-2017</vt:lpstr>
      <vt:lpstr>25-04-2017</vt:lpstr>
      <vt:lpstr>26-04-2017</vt:lpstr>
      <vt:lpstr>27-04-2017</vt:lpstr>
      <vt:lpstr>28-04-2017</vt:lpstr>
      <vt:lpstr>02-05-2017</vt:lpstr>
      <vt:lpstr>08-05-2017</vt:lpstr>
      <vt:lpstr>09-05-2017</vt:lpstr>
      <vt:lpstr>10-05-2017</vt:lpstr>
      <vt:lpstr>11-05-2017</vt:lpstr>
      <vt:lpstr>12-05-2017</vt:lpstr>
      <vt:lpstr>15-05-2017</vt:lpstr>
      <vt:lpstr>16-05-2017</vt:lpstr>
      <vt:lpstr>17-05-2017</vt:lpstr>
      <vt:lpstr>18-05-2017</vt:lpstr>
      <vt:lpstr>19-05-2017</vt:lpstr>
      <vt:lpstr>22-05-2017</vt:lpstr>
      <vt:lpstr>26-05-2017</vt:lpstr>
      <vt:lpstr>02-06-2017</vt:lpstr>
      <vt:lpstr>05-06-2017</vt:lpstr>
      <vt:lpstr>06-06-2017</vt:lpstr>
      <vt:lpstr>07-06-2017</vt:lpstr>
      <vt:lpstr>08-06-2017</vt:lpstr>
      <vt:lpstr>09-06-2017</vt:lpstr>
      <vt:lpstr>12-06-2017</vt:lpstr>
      <vt:lpstr>13-06-2017</vt:lpstr>
      <vt:lpstr>14-06-2017</vt:lpstr>
      <vt:lpstr>15-06-2017</vt:lpstr>
      <vt:lpstr>16-06-2017</vt:lpstr>
      <vt:lpstr>19-06-2017</vt:lpstr>
      <vt:lpstr>20-06-2017</vt:lpstr>
      <vt:lpstr>21-06-2017</vt:lpstr>
      <vt:lpstr>22-06-2017</vt:lpstr>
      <vt:lpstr>23-06-207</vt:lpstr>
      <vt:lpstr>28-06-2017</vt:lpstr>
      <vt:lpstr>29-06-2017</vt:lpstr>
      <vt:lpstr>30-06-2017</vt:lpstr>
      <vt:lpstr>03-07-2017</vt:lpstr>
      <vt:lpstr>04-07-2017</vt:lpstr>
      <vt:lpstr>05-07-2017</vt:lpstr>
      <vt:lpstr>06-07-2017</vt:lpstr>
      <vt:lpstr>07-07-2017</vt:lpstr>
      <vt:lpstr>07-08-2017</vt:lpstr>
      <vt:lpstr>08-08-2017</vt:lpstr>
      <vt:lpstr>15-08-2017</vt:lpstr>
      <vt:lpstr>30-11-2017</vt:lpstr>
      <vt:lpstr>19-12-2017</vt:lpstr>
      <vt:lpstr>20122017 - JANUARY, 2018</vt:lpstr>
      <vt:lpstr>04122018</vt:lpstr>
      <vt:lpstr>05012018</vt:lpstr>
      <vt:lpstr>06012018</vt:lpstr>
      <vt:lpstr>07012018</vt:lpstr>
      <vt:lpstr>08012018</vt:lpstr>
      <vt:lpstr>09012018</vt:lpstr>
      <vt:lpstr>10012018</vt:lpstr>
      <vt:lpstr>'24-03-2017'!Print_Area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</dc:creator>
  <cp:lastModifiedBy>Okonna</cp:lastModifiedBy>
  <cp:lastPrinted>2017-11-30T16:16:41Z</cp:lastPrinted>
  <dcterms:created xsi:type="dcterms:W3CDTF">2016-01-27T13:48:47Z</dcterms:created>
  <dcterms:modified xsi:type="dcterms:W3CDTF">2018-01-11T00:14:02Z</dcterms:modified>
</cp:coreProperties>
</file>