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 tabRatio="646" firstSheet="14" activeTab="21"/>
  </bookViews>
  <sheets>
    <sheet name="ADOPTED TEMPLATE" sheetId="17" r:id="rId1"/>
    <sheet name="25012018" sheetId="30" r:id="rId2"/>
    <sheet name="29012018" sheetId="23" r:id="rId3"/>
    <sheet name="30012018" sheetId="24" r:id="rId4"/>
    <sheet name="31012018" sheetId="25" r:id="rId5"/>
    <sheet name="01022018" sheetId="26" r:id="rId6"/>
    <sheet name="02022018" sheetId="27" r:id="rId7"/>
    <sheet name="03022018" sheetId="28" r:id="rId8"/>
    <sheet name="04022018" sheetId="31" r:id="rId9"/>
    <sheet name="05022018" sheetId="32" r:id="rId10"/>
    <sheet name="06022018" sheetId="33" r:id="rId11"/>
    <sheet name="07022018" sheetId="34" r:id="rId12"/>
    <sheet name="08022018" sheetId="35" r:id="rId13"/>
    <sheet name="09022018" sheetId="38" r:id="rId14"/>
    <sheet name="10022018" sheetId="39" r:id="rId15"/>
    <sheet name="11022018" sheetId="40" r:id="rId16"/>
    <sheet name="12022018" sheetId="41" r:id="rId17"/>
    <sheet name="13022018" sheetId="42" r:id="rId18"/>
    <sheet name="14022018" sheetId="43" r:id="rId19"/>
    <sheet name="15022018" sheetId="45" r:id="rId20"/>
    <sheet name="16022018" sheetId="44" r:id="rId21"/>
    <sheet name="01032018" sheetId="46" r:id="rId22"/>
  </sheets>
  <definedNames>
    <definedName name="_xlnm.Print_Area" localSheetId="8">'04022018'!$B$2:$V$46</definedName>
    <definedName name="_xlnm.Print_Area" localSheetId="10">'06022018'!$A$1:$U$33</definedName>
    <definedName name="_xlnm.Print_Area" localSheetId="13">'09022018'!$A$1:$U$37</definedName>
    <definedName name="_xlnm.Print_Area" localSheetId="2">'29012018'!$A$1:$U$42</definedName>
  </definedNames>
  <calcPr calcId="152511"/>
</workbook>
</file>

<file path=xl/calcChain.xml><?xml version="1.0" encoding="utf-8"?>
<calcChain xmlns="http://schemas.openxmlformats.org/spreadsheetml/2006/main">
  <c r="F12" i="46" l="1"/>
  <c r="F13" i="46" s="1"/>
  <c r="F14" i="46" s="1"/>
  <c r="A10" i="46"/>
  <c r="F7" i="46"/>
  <c r="G40" i="32" l="1"/>
  <c r="G39" i="32"/>
  <c r="G25" i="32"/>
  <c r="G41" i="31"/>
  <c r="G22" i="31" l="1"/>
  <c r="G38" i="28"/>
  <c r="G37" i="28"/>
  <c r="G18" i="28"/>
  <c r="F20" i="43"/>
  <c r="F38" i="40" l="1"/>
  <c r="A43" i="40"/>
  <c r="A7" i="40"/>
  <c r="A8" i="40" s="1"/>
  <c r="A9" i="40" s="1"/>
  <c r="A10" i="40" s="1"/>
  <c r="A11" i="40" s="1"/>
  <c r="A12" i="40" s="1"/>
  <c r="A13" i="40" s="1"/>
  <c r="A14" i="40" s="1"/>
  <c r="A23" i="43" l="1"/>
  <c r="A24" i="43" s="1"/>
  <c r="A25" i="43" s="1"/>
  <c r="A26" i="43" s="1"/>
  <c r="F39" i="41"/>
  <c r="A35" i="41"/>
  <c r="F21" i="45"/>
  <c r="F17" i="45"/>
  <c r="F31" i="44"/>
  <c r="F29" i="44"/>
  <c r="F32" i="44" s="1"/>
  <c r="F33" i="44" s="1"/>
  <c r="F28" i="43"/>
  <c r="F42" i="42"/>
  <c r="F22" i="45" l="1"/>
  <c r="F23" i="45" s="1"/>
  <c r="F29" i="43"/>
  <c r="F30" i="43" s="1"/>
  <c r="F50" i="42"/>
  <c r="A45" i="42"/>
  <c r="A46" i="42" s="1"/>
  <c r="A47" i="42" s="1"/>
  <c r="A48" i="42" s="1"/>
  <c r="F51" i="42" l="1"/>
  <c r="F52" i="42" s="1"/>
  <c r="A40" i="40"/>
  <c r="A41" i="40" s="1"/>
  <c r="A42" i="40" s="1"/>
  <c r="F46" i="40"/>
  <c r="F41" i="4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10" i="38"/>
  <c r="A11" i="38" s="1"/>
  <c r="A12" i="38" s="1"/>
  <c r="A13" i="38" s="1"/>
  <c r="F47" i="40" l="1"/>
  <c r="F48" i="40" s="1"/>
  <c r="A14" i="38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F42" i="41"/>
  <c r="F43" i="41" s="1"/>
  <c r="F54" i="39"/>
  <c r="A50" i="39"/>
  <c r="A51" i="39" s="1"/>
  <c r="F47" i="39"/>
  <c r="F34" i="38"/>
  <c r="F29" i="38"/>
  <c r="F55" i="39" l="1"/>
  <c r="F56" i="39" s="1"/>
  <c r="F35" i="38"/>
  <c r="F36" i="38" s="1"/>
  <c r="A9" i="35" l="1"/>
  <c r="A10" i="35" s="1"/>
  <c r="A11" i="35" s="1"/>
  <c r="A12" i="35" s="1"/>
  <c r="F25" i="35"/>
  <c r="F26" i="35" s="1"/>
  <c r="F27" i="35" s="1"/>
  <c r="F14" i="34"/>
  <c r="F29" i="33"/>
  <c r="B19" i="32"/>
  <c r="B20" i="32" s="1"/>
  <c r="B21" i="32" s="1"/>
  <c r="B22" i="32" s="1"/>
  <c r="B23" i="32" s="1"/>
  <c r="A9" i="34"/>
  <c r="A10" i="34" s="1"/>
  <c r="F7" i="34"/>
  <c r="A21" i="33"/>
  <c r="A22" i="33" s="1"/>
  <c r="A23" i="33" s="1"/>
  <c r="A24" i="33" s="1"/>
  <c r="A25" i="33" s="1"/>
  <c r="B29" i="32"/>
  <c r="B30" i="32" s="1"/>
  <c r="B31" i="32" s="1"/>
  <c r="B32" i="32" s="1"/>
  <c r="B33" i="32" s="1"/>
  <c r="B34" i="32" s="1"/>
  <c r="B35" i="32" s="1"/>
  <c r="B36" i="32" s="1"/>
  <c r="F19" i="33"/>
  <c r="G40" i="31"/>
  <c r="B25" i="3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F15" i="34" l="1"/>
  <c r="F16" i="34" s="1"/>
  <c r="F30" i="33"/>
  <c r="F31" i="33" s="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28"/>
  <c r="B22" i="28" s="1"/>
  <c r="B23" i="28" s="1"/>
  <c r="B24" i="28" s="1"/>
  <c r="B25" i="28" s="1"/>
  <c r="B26" i="28" s="1"/>
  <c r="B27" i="28" s="1"/>
  <c r="B28" i="28" s="1"/>
  <c r="B29" i="28" s="1"/>
  <c r="F21" i="30"/>
  <c r="F16" i="30"/>
  <c r="A7" i="30"/>
  <c r="A8" i="30" s="1"/>
  <c r="A9" i="30" s="1"/>
  <c r="A10" i="30" s="1"/>
  <c r="A11" i="30" s="1"/>
  <c r="A12" i="30" s="1"/>
  <c r="A13" i="30" s="1"/>
  <c r="A14" i="30" s="1"/>
  <c r="B8" i="28"/>
  <c r="B9" i="28" s="1"/>
  <c r="B10" i="28" s="1"/>
  <c r="B11" i="28" s="1"/>
  <c r="B12" i="28" s="1"/>
  <c r="B13" i="28" s="1"/>
  <c r="B14" i="28" s="1"/>
  <c r="B15" i="28" s="1"/>
  <c r="B16" i="28" s="1"/>
  <c r="F22" i="30" l="1"/>
  <c r="F23" i="30" s="1"/>
  <c r="G42" i="31"/>
  <c r="B30" i="28"/>
  <c r="B31" i="28" s="1"/>
  <c r="B32" i="28" s="1"/>
  <c r="B33" i="28" s="1"/>
  <c r="B34" i="28" s="1"/>
  <c r="B35" i="28" s="1"/>
  <c r="F13" i="27"/>
  <c r="F10" i="27"/>
  <c r="A7" i="27"/>
  <c r="F21" i="26"/>
  <c r="F18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F18" i="25"/>
  <c r="F21" i="25"/>
  <c r="A7" i="25"/>
  <c r="A8" i="25" s="1"/>
  <c r="A9" i="25" s="1"/>
  <c r="A10" i="25" s="1"/>
  <c r="A11" i="25" s="1"/>
  <c r="A12" i="25" s="1"/>
  <c r="A13" i="25" s="1"/>
  <c r="A14" i="25" s="1"/>
  <c r="A15" i="25" s="1"/>
  <c r="F22" i="25" l="1"/>
  <c r="F23" i="25" s="1"/>
  <c r="F14" i="27"/>
  <c r="F15" i="27" s="1"/>
  <c r="G39" i="28"/>
  <c r="F22" i="26"/>
  <c r="F23" i="26" s="1"/>
  <c r="A27" i="23"/>
  <c r="A7" i="23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F35" i="24"/>
  <c r="F32" i="24"/>
  <c r="F36" i="24" l="1"/>
  <c r="F37" i="24" s="1"/>
  <c r="A28" i="23" l="1"/>
  <c r="A29" i="23" s="1"/>
  <c r="A30" i="23" s="1"/>
  <c r="A31" i="23" s="1"/>
  <c r="A32" i="23" s="1"/>
  <c r="A33" i="23" s="1"/>
  <c r="A34" i="23" s="1"/>
  <c r="A35" i="23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F38" i="23"/>
  <c r="F25" i="23"/>
  <c r="F39" i="23" l="1"/>
  <c r="F40" i="23" s="1"/>
  <c r="A15" i="40"/>
  <c r="A16" i="40" s="1"/>
  <c r="A17" i="40" s="1"/>
  <c r="A18" i="40" s="1"/>
  <c r="A19" i="40" s="1"/>
  <c r="A20" i="40" s="1"/>
  <c r="A21" i="40" s="1"/>
  <c r="A22" i="40" s="1"/>
  <c r="A23" i="40" l="1"/>
  <c r="A24" i="40" s="1"/>
  <c r="A25" i="40" s="1"/>
  <c r="A26" i="40" l="1"/>
  <c r="A27" i="40" s="1"/>
  <c r="A28" i="40" s="1"/>
  <c r="A29" i="40" s="1"/>
  <c r="A30" i="40" s="1"/>
  <c r="A31" i="40" s="1"/>
  <c r="A32" i="40" s="1"/>
  <c r="A33" i="40" s="1"/>
  <c r="A34" i="40" s="1"/>
  <c r="A35" i="40" s="1"/>
  <c r="G41" i="32"/>
</calcChain>
</file>

<file path=xl/comments1.xml><?xml version="1.0" encoding="utf-8"?>
<comments xmlns="http://schemas.openxmlformats.org/spreadsheetml/2006/main">
  <authors>
    <author>HP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</t>
        </r>
      </text>
    </comment>
  </commentList>
</comments>
</file>

<file path=xl/sharedStrings.xml><?xml version="1.0" encoding="utf-8"?>
<sst xmlns="http://schemas.openxmlformats.org/spreadsheetml/2006/main" count="6618" uniqueCount="1708">
  <si>
    <t>S/N</t>
  </si>
  <si>
    <t>TRUCK NO.</t>
  </si>
  <si>
    <t>STATE</t>
  </si>
  <si>
    <t>DATE OF LOADING</t>
  </si>
  <si>
    <t>METER TICKET NO</t>
  </si>
  <si>
    <t>DELIERY/WAYBILL/CODE NO.</t>
  </si>
  <si>
    <t>NAME</t>
  </si>
  <si>
    <t>VOLUME (LITRES)</t>
  </si>
  <si>
    <t>LGA</t>
  </si>
  <si>
    <t>MARKETER'S DETAILED ADDRESS</t>
  </si>
  <si>
    <t>ZONE</t>
  </si>
  <si>
    <t>PRODUCT</t>
  </si>
  <si>
    <t>RECEIVING DEPOT</t>
  </si>
  <si>
    <t>TELEPHONE NO</t>
  </si>
  <si>
    <t>TRUCK DRIVER</t>
  </si>
  <si>
    <t>MARKETERS' DEPOT REP</t>
  </si>
  <si>
    <t>MARKETER/ STATION</t>
  </si>
  <si>
    <t>LOADING DEPOT</t>
  </si>
  <si>
    <t>ETA</t>
  </si>
  <si>
    <t>PLOT STREET, ROAD NUMBER &amp; NAME</t>
  </si>
  <si>
    <t>CIVIL DEFENCE PERSONNEL</t>
  </si>
  <si>
    <r>
      <t>DAILY DISPATCH TO FILLING STATIONS</t>
    </r>
    <r>
      <rPr>
        <b/>
        <sz val="20"/>
        <color theme="0"/>
        <rFont val="Tahoma"/>
        <family val="2"/>
      </rPr>
      <t xml:space="preserve">    DATE:25/01/2018</t>
    </r>
  </si>
  <si>
    <t>25-01-2018</t>
  </si>
  <si>
    <t>UDDYKING</t>
  </si>
  <si>
    <t>KRT 107 XA</t>
  </si>
  <si>
    <t>PMS</t>
  </si>
  <si>
    <t>MAINLAND</t>
  </si>
  <si>
    <t>NNPC RETAIL/ CALABAR MEGA</t>
  </si>
  <si>
    <t>BEN 417 ZN</t>
  </si>
  <si>
    <t>3 HRS</t>
  </si>
  <si>
    <t>NO 7 ESSIEN ASIBONG STR, CAL</t>
  </si>
  <si>
    <t>C/RIVER</t>
  </si>
  <si>
    <t>EMMA</t>
  </si>
  <si>
    <t>0813 418 6551</t>
  </si>
  <si>
    <t>POLYCARP</t>
  </si>
  <si>
    <t>0803 671 9549</t>
  </si>
  <si>
    <t>CAL MUN</t>
  </si>
  <si>
    <t>SOUTH-SOUTH</t>
  </si>
  <si>
    <t>N0 27 NEW AIRPORT ROAD, CALABAR</t>
  </si>
  <si>
    <t>CAL SOUTH</t>
  </si>
  <si>
    <t>UDUAK</t>
  </si>
  <si>
    <t>0703 366 6919</t>
  </si>
  <si>
    <t>IBRAHIM</t>
  </si>
  <si>
    <t>0813 374 9993</t>
  </si>
  <si>
    <t>CLOSING STOCK</t>
  </si>
  <si>
    <t>OPENING STOCK</t>
  </si>
  <si>
    <t>BJE 235 XA</t>
  </si>
  <si>
    <t>24 HRS</t>
  </si>
  <si>
    <t>ABA SOUTH</t>
  </si>
  <si>
    <t>ABIA</t>
  </si>
  <si>
    <t>JOHN</t>
  </si>
  <si>
    <t>0803 888 4131</t>
  </si>
  <si>
    <t>SOUTH-EAST</t>
  </si>
  <si>
    <t>4 HRS</t>
  </si>
  <si>
    <t>FKJ 722 XC</t>
  </si>
  <si>
    <t>STANEL/ PLOT 58 AGU AWKA LAYOUT</t>
  </si>
  <si>
    <t>AWKA</t>
  </si>
  <si>
    <t>ANAMBRA</t>
  </si>
  <si>
    <t>SONY</t>
  </si>
  <si>
    <t>EMEKA</t>
  </si>
  <si>
    <t>CHRISTIAN</t>
  </si>
  <si>
    <t>KRK 229 XA</t>
  </si>
  <si>
    <t>WADE WADE/ NNPC DEPOT, MAIDUGURI</t>
  </si>
  <si>
    <t>NNPC DEPOT, MAIDUGURI</t>
  </si>
  <si>
    <t>XA 304 AFM</t>
  </si>
  <si>
    <t>BORNO</t>
  </si>
  <si>
    <t>ABU</t>
  </si>
  <si>
    <t>0803 838 1358</t>
  </si>
  <si>
    <t>MUTU</t>
  </si>
  <si>
    <t>0707 071 8980</t>
  </si>
  <si>
    <t>GAJEKE/ NNPC DEPOT, MAIDUGURI</t>
  </si>
  <si>
    <t>ABE 32 YA</t>
  </si>
  <si>
    <t>48 HRS</t>
  </si>
  <si>
    <t>CHIMA</t>
  </si>
  <si>
    <t>0806 484 2929</t>
  </si>
  <si>
    <t>0816 292 2160</t>
  </si>
  <si>
    <t>JAMES</t>
  </si>
  <si>
    <t>0708 495 2039</t>
  </si>
  <si>
    <t>0805 698 2944</t>
  </si>
  <si>
    <t>0811 481 4949</t>
  </si>
  <si>
    <t>MBA 445 XA</t>
  </si>
  <si>
    <t>RIVERS</t>
  </si>
  <si>
    <t>SADIQ</t>
  </si>
  <si>
    <t>0906 384 5095</t>
  </si>
  <si>
    <t>KMM 11 XA</t>
  </si>
  <si>
    <t>UYY 277 XA</t>
  </si>
  <si>
    <t>FELIX</t>
  </si>
  <si>
    <t>OKON</t>
  </si>
  <si>
    <t>0703 696 4599</t>
  </si>
  <si>
    <t>BONY</t>
  </si>
  <si>
    <t>0705 902 4411</t>
  </si>
  <si>
    <t>SILAS</t>
  </si>
  <si>
    <t>0807 493 9990</t>
  </si>
  <si>
    <t>OMENE</t>
  </si>
  <si>
    <t>0817 098 3798</t>
  </si>
  <si>
    <t>AJL 193 XD</t>
  </si>
  <si>
    <t>BAWAS/ UZUAKOLI RD, UMUAHIA</t>
  </si>
  <si>
    <t>0906 228 9337</t>
  </si>
  <si>
    <t>EJIKE</t>
  </si>
  <si>
    <t xml:space="preserve"> </t>
  </si>
  <si>
    <t>TOTAL FOR MAJOR MARKETERS (00 TRUCKS)</t>
  </si>
  <si>
    <t>TOTAL FOR INDEPENDENT MARKETERS (09 TRUCKS)</t>
  </si>
  <si>
    <t>TOTAL LOADED (09 TRUCKS)</t>
  </si>
  <si>
    <r>
      <t>DAILY DISPATCH TO FILLING STATIONS</t>
    </r>
    <r>
      <rPr>
        <b/>
        <sz val="20"/>
        <color theme="0"/>
        <rFont val="Tahoma"/>
        <family val="2"/>
      </rPr>
      <t xml:space="preserve">    DATE:29/01/2018</t>
    </r>
  </si>
  <si>
    <t>29-01-2018</t>
  </si>
  <si>
    <t>ABC 626 XC</t>
  </si>
  <si>
    <t>DANLADI</t>
  </si>
  <si>
    <t>ABC 624 XC</t>
  </si>
  <si>
    <t>BSA 52 XJ</t>
  </si>
  <si>
    <t>BSA 53 XJ</t>
  </si>
  <si>
    <t>0803 115 2981</t>
  </si>
  <si>
    <t>REUBEN</t>
  </si>
  <si>
    <t>0806 312 4662</t>
  </si>
  <si>
    <t>PEACE</t>
  </si>
  <si>
    <t>0902 126 5699</t>
  </si>
  <si>
    <t>ABC 627 XC</t>
  </si>
  <si>
    <t>HASSAN</t>
  </si>
  <si>
    <t>0907 502 8283</t>
  </si>
  <si>
    <t>SANNI</t>
  </si>
  <si>
    <t>0706 444 4170</t>
  </si>
  <si>
    <t>0812 246 2160</t>
  </si>
  <si>
    <t>RBC 92 ZS</t>
  </si>
  <si>
    <t>KINGSLEY</t>
  </si>
  <si>
    <t>0817 660 2004</t>
  </si>
  <si>
    <t>ABEL</t>
  </si>
  <si>
    <t>0806 822 5332</t>
  </si>
  <si>
    <t>RIQUEST/ OLD ABA ROAD, OYIGBO.</t>
  </si>
  <si>
    <t>KTS 43 XA</t>
  </si>
  <si>
    <t>XA 609 ABK</t>
  </si>
  <si>
    <t>ANAS</t>
  </si>
  <si>
    <t>0806 660 3906</t>
  </si>
  <si>
    <t>0806 249 7604</t>
  </si>
  <si>
    <t>IBE</t>
  </si>
  <si>
    <t>NEISON/UMUAHIA RD, OBOT AKARA</t>
  </si>
  <si>
    <t>VICTOR</t>
  </si>
  <si>
    <t>0803 862 7052</t>
  </si>
  <si>
    <t>0806 690 4149</t>
  </si>
  <si>
    <t>GAJEKE &amp; SONS/ NNPC DEPOT, MAIDUGURI</t>
  </si>
  <si>
    <t>XR 333 FKJ</t>
  </si>
  <si>
    <t>NDUBUISI</t>
  </si>
  <si>
    <t>0803 662 7152</t>
  </si>
  <si>
    <t>EBUKA</t>
  </si>
  <si>
    <t>0903 457 9731</t>
  </si>
  <si>
    <t>LINHAB OIL/ OPP AVIATION COLLEGE, ZARIA</t>
  </si>
  <si>
    <t>XR 893 ENU</t>
  </si>
  <si>
    <t>0703 439 7440</t>
  </si>
  <si>
    <t>UCHE</t>
  </si>
  <si>
    <t>0803 757 6732</t>
  </si>
  <si>
    <t>0810 181 6097</t>
  </si>
  <si>
    <t>MUTIU</t>
  </si>
  <si>
    <t>WADE WADE/ NNPC DEPOT, MAIDUGURI.</t>
  </si>
  <si>
    <t>APP 353 XM</t>
  </si>
  <si>
    <t>KJA 941 XL</t>
  </si>
  <si>
    <t>DGE 446 XB</t>
  </si>
  <si>
    <t>FRIDAY</t>
  </si>
  <si>
    <t>0803 046 7052</t>
  </si>
  <si>
    <t>UDDYKING/ MURTALA MOHAMMED HIGHWAY</t>
  </si>
  <si>
    <t>XX 75 FKJ</t>
  </si>
  <si>
    <t>NO 5 ESSIRN ASIBONG STR, CAL</t>
  </si>
  <si>
    <t>IFEANYI</t>
  </si>
  <si>
    <t>0703 660 9983</t>
  </si>
  <si>
    <t>NNPC RETAIL/ UYO MEGA</t>
  </si>
  <si>
    <t>BEN 626 YY</t>
  </si>
  <si>
    <t>5 HRS</t>
  </si>
  <si>
    <t>GODFREY</t>
  </si>
  <si>
    <t>0903 964 4329</t>
  </si>
  <si>
    <t>GAR 477 XA</t>
  </si>
  <si>
    <t>LUCKY</t>
  </si>
  <si>
    <t>0816 745 1200</t>
  </si>
  <si>
    <t>DUK 384 XA</t>
  </si>
  <si>
    <t>PAULSON</t>
  </si>
  <si>
    <t>0708 919 9817</t>
  </si>
  <si>
    <t>HILLARY</t>
  </si>
  <si>
    <t>0703 643 1661</t>
  </si>
  <si>
    <t>0803 704 8919</t>
  </si>
  <si>
    <t>KMM 264 XA</t>
  </si>
  <si>
    <t>KHE 77 XA</t>
  </si>
  <si>
    <t>EMENIKE</t>
  </si>
  <si>
    <t>0803 734 8140</t>
  </si>
  <si>
    <t>NCH 214 XA</t>
  </si>
  <si>
    <t>INYANG</t>
  </si>
  <si>
    <t>0814 286 7232</t>
  </si>
  <si>
    <t>AUC 825 XA</t>
  </si>
  <si>
    <t>GODSPOWER</t>
  </si>
  <si>
    <t>0807 321 8633</t>
  </si>
  <si>
    <t>GBZ 114 XA</t>
  </si>
  <si>
    <t>0818 215 8204</t>
  </si>
  <si>
    <t>OKPARA</t>
  </si>
  <si>
    <t>0803 357 9962</t>
  </si>
  <si>
    <t>RUM 274 XA</t>
  </si>
  <si>
    <t>TONAB/ NO 44 OTUKPO RD, MAKURDI</t>
  </si>
  <si>
    <t>12 HRS</t>
  </si>
  <si>
    <t>0903 495 9933</t>
  </si>
  <si>
    <t>SHINA</t>
  </si>
  <si>
    <t>PHILLIP</t>
  </si>
  <si>
    <t>0803 192 0904</t>
  </si>
  <si>
    <t>KWL 979 YH</t>
  </si>
  <si>
    <t>ADAMU</t>
  </si>
  <si>
    <t>0903 408 9926</t>
  </si>
  <si>
    <t>RIQUEST/ OWERRI ROAD, OMAGWA. P/H</t>
  </si>
  <si>
    <t>ABJ 976 XN</t>
  </si>
  <si>
    <t>49 HRS</t>
  </si>
  <si>
    <t>NUHU</t>
  </si>
  <si>
    <t>0806 082 4522</t>
  </si>
  <si>
    <t>KSM 334 XA</t>
  </si>
  <si>
    <t>5HRS</t>
  </si>
  <si>
    <t>AGIM</t>
  </si>
  <si>
    <t>0803 721 2932</t>
  </si>
  <si>
    <t>MBET</t>
  </si>
  <si>
    <t>0703 551 3230</t>
  </si>
  <si>
    <t>BJE 236 XA</t>
  </si>
  <si>
    <t>OGBONNAYA</t>
  </si>
  <si>
    <t>0807 234  5691</t>
  </si>
  <si>
    <t>0703 968 9584</t>
  </si>
  <si>
    <t>OFFIONG</t>
  </si>
  <si>
    <t>ABU 279 XA</t>
  </si>
  <si>
    <t>OBIAKPOR</t>
  </si>
  <si>
    <t>ISA</t>
  </si>
  <si>
    <t>0806 941 9123</t>
  </si>
  <si>
    <t>DENNIS</t>
  </si>
  <si>
    <t>0816 051 1211</t>
  </si>
  <si>
    <t>A/ IBOM</t>
  </si>
  <si>
    <t>KASTLE/ CAL-ITU RD UYO</t>
  </si>
  <si>
    <t>XE 872 AKL</t>
  </si>
  <si>
    <t>SLY</t>
  </si>
  <si>
    <t>0907 248 0568</t>
  </si>
  <si>
    <t>CEAPEES/ RIVERS</t>
  </si>
  <si>
    <t>HYDROPET/ 5 WORLU EGUMA ST, IBOLOJI EST. PHC</t>
  </si>
  <si>
    <r>
      <t>DAILY DISPATCH TO FILLING STATIONS</t>
    </r>
    <r>
      <rPr>
        <b/>
        <sz val="20"/>
        <color theme="0"/>
        <rFont val="Tahoma"/>
        <family val="2"/>
      </rPr>
      <t xml:space="preserve">    DATE:30/01/2018</t>
    </r>
  </si>
  <si>
    <t>30-01-2018</t>
  </si>
  <si>
    <t>TOTAL FOR INDEPENDENT MARKETERS (17 TRUCKS)</t>
  </si>
  <si>
    <t>TOTAL FOR MAJOR MARKETERS (10 TRUCKS)</t>
  </si>
  <si>
    <t>TOTAL LOADED (27 TRUCKS)</t>
  </si>
  <si>
    <t>DOZZMAN/ AIRPORT RD, RIVERS STATE.</t>
  </si>
  <si>
    <t>BEULAVEZ/ OLD PH/ABA RD, OYIGBO. RIV. STATE.</t>
  </si>
  <si>
    <t>UMUAHIA</t>
  </si>
  <si>
    <t>NORTH-EAST</t>
  </si>
  <si>
    <t>0812 738 9484</t>
  </si>
  <si>
    <t>ABJ 834 YJ</t>
  </si>
  <si>
    <t>LABARAN</t>
  </si>
  <si>
    <t>0903 726 6537</t>
  </si>
  <si>
    <t>30-01-2019</t>
  </si>
  <si>
    <t>XC 344 KTE</t>
  </si>
  <si>
    <t>GODWIN</t>
  </si>
  <si>
    <t>0706 861 4022</t>
  </si>
  <si>
    <t>KTU 655 XF</t>
  </si>
  <si>
    <t>NWALA</t>
  </si>
  <si>
    <t>0814 402 4989</t>
  </si>
  <si>
    <t>0803 540 8687</t>
  </si>
  <si>
    <t>ABU 283 XA</t>
  </si>
  <si>
    <t>SEGUN</t>
  </si>
  <si>
    <t>0816 465 5196</t>
  </si>
  <si>
    <t>UGOCHUKWU</t>
  </si>
  <si>
    <t>0806 880 4994</t>
  </si>
  <si>
    <t>MICHAEL</t>
  </si>
  <si>
    <t>0810 541 0823</t>
  </si>
  <si>
    <t>MATTHEW</t>
  </si>
  <si>
    <t>0813 824 0793</t>
  </si>
  <si>
    <t>0810 096 6960</t>
  </si>
  <si>
    <t>DAUDA</t>
  </si>
  <si>
    <t>CAL 895 XA</t>
  </si>
  <si>
    <t>GWR 803 XA</t>
  </si>
  <si>
    <t>JOE</t>
  </si>
  <si>
    <t>0806 262 2583</t>
  </si>
  <si>
    <t>HENRY</t>
  </si>
  <si>
    <t>0803 883 9524</t>
  </si>
  <si>
    <t>0703 959 5807</t>
  </si>
  <si>
    <t>UBON</t>
  </si>
  <si>
    <t>0703 359 9082</t>
  </si>
  <si>
    <t xml:space="preserve"> LSD 496 XP</t>
  </si>
  <si>
    <t>TONY</t>
  </si>
  <si>
    <t>0813 186 0665</t>
  </si>
  <si>
    <t>UYY 229 XA</t>
  </si>
  <si>
    <t>0817 354 9119</t>
  </si>
  <si>
    <t>MKA 490 XF</t>
  </si>
  <si>
    <t>KJA 440 XC</t>
  </si>
  <si>
    <t>LSD 400 XF</t>
  </si>
  <si>
    <t>MKD 306 XA</t>
  </si>
  <si>
    <t>IKE</t>
  </si>
  <si>
    <t>0813 271 1340</t>
  </si>
  <si>
    <t>YALA</t>
  </si>
  <si>
    <t>PTN 419 XC</t>
  </si>
  <si>
    <t>KJA 490 XH</t>
  </si>
  <si>
    <t>5 WORLU EGUMA ST, IBOLOJI EST. PHC</t>
  </si>
  <si>
    <t>STANEL/ ANAMBRA STATE.</t>
  </si>
  <si>
    <t>STANEL/ NNPC DEPOT, PLATEAU STATE.</t>
  </si>
  <si>
    <t>SABO GARI/NNPC DEPOT, JOS.</t>
  </si>
  <si>
    <t>PLOT 58, AGU AWKA LAYOUT. AWKA</t>
  </si>
  <si>
    <t>RIQUEST/ RIVERS STATE.</t>
  </si>
  <si>
    <t>PLATEAU</t>
  </si>
  <si>
    <t>FONEX/ AKWA IBOM</t>
  </si>
  <si>
    <t>3 NOTHERN IND. EST, ESUK UTAN. CAL.</t>
  </si>
  <si>
    <t>YAHE,ABAKALIKI YALA,C/RIVER</t>
  </si>
  <si>
    <t>MMC</t>
  </si>
  <si>
    <t>BASSA</t>
  </si>
  <si>
    <t>AWKA-SOUTH</t>
  </si>
  <si>
    <t>OYIGBO</t>
  </si>
  <si>
    <t>EKET, AKWA-IBOM</t>
  </si>
  <si>
    <t>EKET</t>
  </si>
  <si>
    <t>AKWA-IBOM</t>
  </si>
  <si>
    <t>KTU 654 XF</t>
  </si>
  <si>
    <t>ABU 281 XA</t>
  </si>
  <si>
    <t>XE 172 AKL</t>
  </si>
  <si>
    <t>AKP 236 XA</t>
  </si>
  <si>
    <t>GWB 414 XA</t>
  </si>
  <si>
    <t>IME</t>
  </si>
  <si>
    <t>ANIEDI</t>
  </si>
  <si>
    <t>UMOH</t>
  </si>
  <si>
    <t>AMEH</t>
  </si>
  <si>
    <t>0907 383 1929</t>
  </si>
  <si>
    <t>0705 288 0233</t>
  </si>
  <si>
    <t>0906 288 9292</t>
  </si>
  <si>
    <t>0811 893 0393</t>
  </si>
  <si>
    <t>0902 398 4949</t>
  </si>
  <si>
    <t>OLD ABA ROAD, OYIGBO.</t>
  </si>
  <si>
    <t>UMUAHIA RD, OBOT AKARA</t>
  </si>
  <si>
    <t>0BOT-AKARA</t>
  </si>
  <si>
    <t>OPP AVIATION COLLEGE, ZARIA</t>
  </si>
  <si>
    <t>ZARIA</t>
  </si>
  <si>
    <t>KADUNA</t>
  </si>
  <si>
    <t>NORTH-WEST</t>
  </si>
  <si>
    <t>MURTALA MOHAMMED H-WAY</t>
  </si>
  <si>
    <t>UMUAHIA RD, OWERRI.</t>
  </si>
  <si>
    <t>OWERRI</t>
  </si>
  <si>
    <t>IMO</t>
  </si>
  <si>
    <t>NNPC DEPOT, MAIDUGURI.</t>
  </si>
  <si>
    <t>UMUAHIA RD, OWERRI. IMO STATE</t>
  </si>
  <si>
    <t>44 OTUKPO RD, MAKURDI</t>
  </si>
  <si>
    <t>OWERRI ROAD, OMAGWA. P/H</t>
  </si>
  <si>
    <t>BURUKU</t>
  </si>
  <si>
    <t>BENUE</t>
  </si>
  <si>
    <t>OMAGWA</t>
  </si>
  <si>
    <t>ITU</t>
  </si>
  <si>
    <t>CAL-ITU RD UYO</t>
  </si>
  <si>
    <t>OLD PH/ABA RD, OYIGBO.</t>
  </si>
  <si>
    <t>ENUGU</t>
  </si>
  <si>
    <t>UZUAKOLI RD, UMUAHIA</t>
  </si>
  <si>
    <t>0806 4400665</t>
  </si>
  <si>
    <t>PROSPER</t>
  </si>
  <si>
    <t>0806 276 1884</t>
  </si>
  <si>
    <t>ABA 426  YG</t>
  </si>
  <si>
    <r>
      <t>DAILY DISPATCH TO FILLING STATIONS</t>
    </r>
    <r>
      <rPr>
        <b/>
        <sz val="20"/>
        <color theme="0"/>
        <rFont val="Tahoma"/>
        <family val="2"/>
      </rPr>
      <t xml:space="preserve">    DATE:31/01/2018</t>
    </r>
  </si>
  <si>
    <t>31-01-2018</t>
  </si>
  <si>
    <t>SOLTECH/ OMAGWA BY AIRPORT ROAD</t>
  </si>
  <si>
    <t>NCH 229 XA</t>
  </si>
  <si>
    <t>KENNETH</t>
  </si>
  <si>
    <t>0807 857 6593</t>
  </si>
  <si>
    <t>OBI</t>
  </si>
  <si>
    <t>0703 437 1327</t>
  </si>
  <si>
    <t>EKY 676 XT</t>
  </si>
  <si>
    <t>0703 573 8488</t>
  </si>
  <si>
    <t>NONSO</t>
  </si>
  <si>
    <t>0803 738 3674</t>
  </si>
  <si>
    <t>KSF 197 XL</t>
  </si>
  <si>
    <t>OBINNA</t>
  </si>
  <si>
    <t>0803 748 3878</t>
  </si>
  <si>
    <t>EKENE</t>
  </si>
  <si>
    <t>0706 691 9604</t>
  </si>
  <si>
    <t>MANDELA/YAHE ABAKILIKI RD, YALA,C/RIVER</t>
  </si>
  <si>
    <t>MANDELA/YAHE ABAKILIKI YALA,C/RIVER</t>
  </si>
  <si>
    <t>YAHE ABAKILIKI YALA,C/RIVER</t>
  </si>
  <si>
    <t>TOTAL FOR INDEPENDENT MARKETERS (25 TRUCKS)</t>
  </si>
  <si>
    <t>TOTAL LOADED (25 TRUCKS)</t>
  </si>
  <si>
    <t>NNOLIBUM/ KM 5, AKWAEZE IGBOUKWU RD.</t>
  </si>
  <si>
    <t>KM 5, AKWAEZE IGBOUKWU RD.</t>
  </si>
  <si>
    <t>AKWAEZE</t>
  </si>
  <si>
    <t>STANEL/ NNPC DEPOT, ENUGU STATE.</t>
  </si>
  <si>
    <t>NNPC DEPOT, ENUGU STATE.</t>
  </si>
  <si>
    <t>LSD 299 XL</t>
  </si>
  <si>
    <t>0803 599 8972</t>
  </si>
  <si>
    <t>0909 978 5555</t>
  </si>
  <si>
    <t>JOCOLLINX/ NNPC REFINERY, ELEME.</t>
  </si>
  <si>
    <t>NNPC REFINERY DEPOT, ALESA, ELEME.</t>
  </si>
  <si>
    <t>ELEME</t>
  </si>
  <si>
    <t>ELVIS</t>
  </si>
  <si>
    <t>0815 551 3377</t>
  </si>
  <si>
    <t>LND 795 XL</t>
  </si>
  <si>
    <t>APP 81 XL</t>
  </si>
  <si>
    <t>0803 506 8576</t>
  </si>
  <si>
    <t>ARTHUR</t>
  </si>
  <si>
    <t>0703 305 9596</t>
  </si>
  <si>
    <t>0806 458 5061</t>
  </si>
  <si>
    <t>3,OBOHIA RD ,ABA,ABIA STATE</t>
  </si>
  <si>
    <t>XY 590 PHC</t>
  </si>
  <si>
    <t>CHIDI</t>
  </si>
  <si>
    <t>0816 256 6202</t>
  </si>
  <si>
    <t>REX</t>
  </si>
  <si>
    <t>0818 242 0965</t>
  </si>
  <si>
    <t>OLD ABAKILIKI,RD ENUGU</t>
  </si>
  <si>
    <t>JONG/ 3,OBOHIA RD, ABA,ABIA STATE</t>
  </si>
  <si>
    <t>JOCCOLLINX/NNPC/PPMC REFINERY ALESA ELEME.</t>
  </si>
  <si>
    <t>TOTAL FOR INDEPENDENT MARKETERS (11 TRUCKS)</t>
  </si>
  <si>
    <t>TOTAL LOADED (11 TRUCKS)</t>
  </si>
  <si>
    <t>EMENE</t>
  </si>
  <si>
    <t>AKL 350 ZJ</t>
  </si>
  <si>
    <t>WER 626 ZZ</t>
  </si>
  <si>
    <t>TOTAL FOR INDEPENDENT MARKETERS (10 TRUCKS)</t>
  </si>
  <si>
    <t>ABA 426 YG</t>
  </si>
  <si>
    <t>KRK 15 XA</t>
  </si>
  <si>
    <t>LND 794 XL</t>
  </si>
  <si>
    <t>NNPC/PPMC REFINERY ALESA ELEME.</t>
  </si>
  <si>
    <t>SAMUEL</t>
  </si>
  <si>
    <t>0806 419 6388</t>
  </si>
  <si>
    <t>0806 298 0144</t>
  </si>
  <si>
    <t>NSE</t>
  </si>
  <si>
    <t>0803 885 7242</t>
  </si>
  <si>
    <t>TOTAL LOADED (10 TRUCKS)</t>
  </si>
  <si>
    <t>NTE 37 XA</t>
  </si>
  <si>
    <t>XM 695 KSF</t>
  </si>
  <si>
    <t>PETER</t>
  </si>
  <si>
    <t>DAVID</t>
  </si>
  <si>
    <t>0818 006 6618</t>
  </si>
  <si>
    <t>0808 692 2349</t>
  </si>
  <si>
    <t>RAPHGRASONS/ CAL-IKOM H/WAY, AKAMKPA</t>
  </si>
  <si>
    <t>0806 469 6929</t>
  </si>
  <si>
    <t>FONEX/ EKET, AKWA-IBOM.</t>
  </si>
  <si>
    <t>UDDYKING/ PARLIAMENTARY EXT, CALABAR</t>
  </si>
  <si>
    <t>UDDYKING/ 54 ATU STR, CALABAR</t>
  </si>
  <si>
    <t>54 ATU STR, CALABAR.</t>
  </si>
  <si>
    <t>PLOT 58 AGU AWKA LAYOUT.</t>
  </si>
  <si>
    <t>PARLIAMENTARY EXT, CALABAR.</t>
  </si>
  <si>
    <t>JEZCO OIL/ TOPLAND, ENUGU.</t>
  </si>
  <si>
    <t>JEZCO F. STATION, TOPLAND, ENUGU.</t>
  </si>
  <si>
    <t>AIRPORT RD, OMAGWA, RIVERS ST.</t>
  </si>
  <si>
    <t>LND 841 XQ</t>
  </si>
  <si>
    <t>WILFRED</t>
  </si>
  <si>
    <t>0705 243 9413</t>
  </si>
  <si>
    <t>ABU 278 XA</t>
  </si>
  <si>
    <t>BISHOP</t>
  </si>
  <si>
    <t>0808 069 0877</t>
  </si>
  <si>
    <t>MOSES</t>
  </si>
  <si>
    <t>0802 368 2796</t>
  </si>
  <si>
    <t>0906 383 3992</t>
  </si>
  <si>
    <t>TAMBE</t>
  </si>
  <si>
    <t>USANI</t>
  </si>
  <si>
    <t>0703 288 2993</t>
  </si>
  <si>
    <t>0903 378 1002</t>
  </si>
  <si>
    <t>0802 383 1833</t>
  </si>
  <si>
    <t>ABA</t>
  </si>
  <si>
    <t>3,OBOHIA RD, ABA,ABIA STATE.</t>
  </si>
  <si>
    <t>CAL-IKOM H/WAY, AKAMKPA.</t>
  </si>
  <si>
    <t>AKAMKPA</t>
  </si>
  <si>
    <r>
      <t>DAILY DISPATCH TO FILLING STATIONS</t>
    </r>
    <r>
      <rPr>
        <b/>
        <sz val="20"/>
        <color theme="0"/>
        <rFont val="Tahoma"/>
        <family val="2"/>
      </rPr>
      <t xml:space="preserve">    DATE:01/02/2018</t>
    </r>
  </si>
  <si>
    <r>
      <t>DAILY DISPATCH TO FILLING STATIONS</t>
    </r>
    <r>
      <rPr>
        <b/>
        <sz val="20"/>
        <color theme="0"/>
        <rFont val="Tahoma"/>
        <family val="2"/>
      </rPr>
      <t xml:space="preserve">    DATE:02/02/2018</t>
    </r>
  </si>
  <si>
    <t>FEDICO</t>
  </si>
  <si>
    <t>0803 672 2052</t>
  </si>
  <si>
    <t>NNPC RETAIL/ JOS DEPOT, PLATEAU STATE</t>
  </si>
  <si>
    <t>AKW 937 XA</t>
  </si>
  <si>
    <t>MGD 304 XA</t>
  </si>
  <si>
    <t>NORTHWEST</t>
  </si>
  <si>
    <t>MIKE</t>
  </si>
  <si>
    <t>0816 810 1887</t>
  </si>
  <si>
    <t>PRINCE</t>
  </si>
  <si>
    <t>NNPC DEPOT, JOS.</t>
  </si>
  <si>
    <t>MUB 480 XA</t>
  </si>
  <si>
    <t>JMT 968 XA</t>
  </si>
  <si>
    <t>TNK 291 XA</t>
  </si>
  <si>
    <t>APP 82 XL</t>
  </si>
  <si>
    <t>JJJ 761 XK</t>
  </si>
  <si>
    <t>DKA 190 YN</t>
  </si>
  <si>
    <t>JOS DEPOT, PLATEAU STATE</t>
  </si>
  <si>
    <t>SALISU</t>
  </si>
  <si>
    <t>0807 2211 3894</t>
  </si>
  <si>
    <t>AHMED</t>
  </si>
  <si>
    <t>0803 596 2939</t>
  </si>
  <si>
    <t>GME 681 XB</t>
  </si>
  <si>
    <t>DKA 902 ZU</t>
  </si>
  <si>
    <t>NNPC RETAIL/ SULEJA DEPOT, NIGER STATE</t>
  </si>
  <si>
    <t>SULEJA DEPOT, NIGER STATE</t>
  </si>
  <si>
    <t>NIGER</t>
  </si>
  <si>
    <t>FUR 206 XA</t>
  </si>
  <si>
    <t>SDA 177 XA</t>
  </si>
  <si>
    <t>JAL 160 XA</t>
  </si>
  <si>
    <t>JMT 922 XA</t>
  </si>
  <si>
    <t>NNPC RETAIL/ MAKURDI DEPOT, BENUE STATE.</t>
  </si>
  <si>
    <t>KWM 220 XA</t>
  </si>
  <si>
    <t>YLA 364 XM</t>
  </si>
  <si>
    <t>KWM 362 XA</t>
  </si>
  <si>
    <t>YLA 236 ZV</t>
  </si>
  <si>
    <t>MDG 126 XA</t>
  </si>
  <si>
    <t>MAKURDI DEPOT, BENUE STATE.</t>
  </si>
  <si>
    <t>LSD 871 XC</t>
  </si>
  <si>
    <t>NNPC DEPOT, ENUGU.</t>
  </si>
  <si>
    <t>STANEL/NNPC DEPOT, ENUGU</t>
  </si>
  <si>
    <t>STANEL/ NNPC DEPOT, JOS</t>
  </si>
  <si>
    <t>PHC 759 XA</t>
  </si>
  <si>
    <t>BASIL</t>
  </si>
  <si>
    <t>0813 181 9105</t>
  </si>
  <si>
    <t>CALLY</t>
  </si>
  <si>
    <t>UMA 678 YW</t>
  </si>
  <si>
    <t>PORT-HARCOURT</t>
  </si>
  <si>
    <t>0906 947 6666</t>
  </si>
  <si>
    <t>BSA 51 XJ</t>
  </si>
  <si>
    <t>ABC 632 XC</t>
  </si>
  <si>
    <t>TOTAL FOR INDEPENDENT MARKETERS (02 TRUCKS)</t>
  </si>
  <si>
    <t>BONIMAS/ ENUGU</t>
  </si>
  <si>
    <t>TOTAL FOR MAJOR MARKETERS (16 TRUCKS)</t>
  </si>
  <si>
    <t>TOTAL LOADED (26 TRUCKS)</t>
  </si>
  <si>
    <t>ALI</t>
  </si>
  <si>
    <t>GBEMS</t>
  </si>
  <si>
    <t>FADA</t>
  </si>
  <si>
    <t>0806 384 1111</t>
  </si>
  <si>
    <t>0903 293 1992</t>
  </si>
  <si>
    <t>0701 283 0003</t>
  </si>
  <si>
    <t>AGU 156 ZL</t>
  </si>
  <si>
    <t>FGG 181 YN</t>
  </si>
  <si>
    <t>KTU 646 XM</t>
  </si>
  <si>
    <t>KJA 09 XU</t>
  </si>
  <si>
    <t>TGD 34 XA</t>
  </si>
  <si>
    <t>UMZ 983 XA</t>
  </si>
  <si>
    <t>0703 604 5013</t>
  </si>
  <si>
    <t>KUJ 935 XU</t>
  </si>
  <si>
    <t>BWR 889 XC</t>
  </si>
  <si>
    <t>RSH 781 ZA</t>
  </si>
  <si>
    <t>HAMZA</t>
  </si>
  <si>
    <t>0806 600 0355</t>
  </si>
  <si>
    <t>0803 803 2212</t>
  </si>
  <si>
    <t>0703 615 1623</t>
  </si>
  <si>
    <t>AMINU</t>
  </si>
  <si>
    <t>0803 135 8913</t>
  </si>
  <si>
    <t>0813 704 3440</t>
  </si>
  <si>
    <t>ZAKARI</t>
  </si>
  <si>
    <t>0806 261 8411</t>
  </si>
  <si>
    <t>0813 448 2699</t>
  </si>
  <si>
    <t>APR 330 YH</t>
  </si>
  <si>
    <t>NNPC DEPOT, ENUGU</t>
  </si>
  <si>
    <t>MOH'D</t>
  </si>
  <si>
    <t>0706 599 0224</t>
  </si>
  <si>
    <t>0803 424 3584</t>
  </si>
  <si>
    <t>KJA 943 XL</t>
  </si>
  <si>
    <t>ORON</t>
  </si>
  <si>
    <t>CHIJIOKE</t>
  </si>
  <si>
    <t>0803 921 7503</t>
  </si>
  <si>
    <t>ETCHE</t>
  </si>
  <si>
    <t>AZUBUIKE</t>
  </si>
  <si>
    <t>0805 484 3949</t>
  </si>
  <si>
    <t>58 ORON RD, IBAKA.</t>
  </si>
  <si>
    <t>ETCHE, PORT HARCOURT.</t>
  </si>
  <si>
    <t>BLUE-C</t>
  </si>
  <si>
    <t xml:space="preserve"> CALABAR</t>
  </si>
  <si>
    <t>KELECHI</t>
  </si>
  <si>
    <t>0803 375 4885</t>
  </si>
  <si>
    <t>0703 394 7366</t>
  </si>
  <si>
    <t>CAL</t>
  </si>
  <si>
    <t>NNPC RETAIL/ SULEJA DEPOT</t>
  </si>
  <si>
    <t>MKA 202 ZU</t>
  </si>
  <si>
    <t>SULEJA</t>
  </si>
  <si>
    <t>NNPC RETAIL/ MAKURDI DEPOT</t>
  </si>
  <si>
    <t>MAKURDI</t>
  </si>
  <si>
    <t>TSE 24 XA</t>
  </si>
  <si>
    <t>MARY</t>
  </si>
  <si>
    <t>0706 579 8418</t>
  </si>
  <si>
    <t>0903 552 9038</t>
  </si>
  <si>
    <t>DAS 112 XA</t>
  </si>
  <si>
    <t>YLA 908 XM</t>
  </si>
  <si>
    <t>NNPC RETAIL/ JOS DEPOT</t>
  </si>
  <si>
    <t>NNPC RETAIL/ YOLA DEPOT</t>
  </si>
  <si>
    <t>YOLA</t>
  </si>
  <si>
    <t>JOS</t>
  </si>
  <si>
    <t>ADAMAWA</t>
  </si>
  <si>
    <t>YLA 781 XM</t>
  </si>
  <si>
    <t>EKY 11 XA</t>
  </si>
  <si>
    <t>JJJ 111 XM</t>
  </si>
  <si>
    <t>YAB 436 YR</t>
  </si>
  <si>
    <t>YLA 979 XM</t>
  </si>
  <si>
    <t>KM 24, ONITSHA-ENUGU, EXP WAY,</t>
  </si>
  <si>
    <t>TOTAL LOADED (02 TRUCKS)</t>
  </si>
  <si>
    <t>AWK 472 YF</t>
  </si>
  <si>
    <t>BAU 515 XR</t>
  </si>
  <si>
    <t>JAL 169 XA</t>
  </si>
  <si>
    <t>BAU 457 XR</t>
  </si>
  <si>
    <t>YLA 283 XM</t>
  </si>
  <si>
    <t>NNPC RETAIL/ GOMBE DEPOT</t>
  </si>
  <si>
    <t>USS 176 XA</t>
  </si>
  <si>
    <t>JOS DEPOT/ PLATEAU STATE.</t>
  </si>
  <si>
    <t xml:space="preserve"> SULEJA DEPOT/ NIGER STATE.</t>
  </si>
  <si>
    <t>YOLA DEPOT/ ADAMAWA STATE.</t>
  </si>
  <si>
    <t>GOMBE DEPOT/ GOMBE STATE</t>
  </si>
  <si>
    <t>TOTAL FOR INDEPENDENT MARKETERS (14 TRUCKS)</t>
  </si>
  <si>
    <t>KASTLE LTD/ 58 ORON RD, IBAKA.</t>
  </si>
  <si>
    <t>SCENIC LTD/ ETCHE, PORT HARCOURT.</t>
  </si>
  <si>
    <t>NGOZI PET/ NNPC DEPOT, ENUGU</t>
  </si>
  <si>
    <t>0806 851 4989</t>
  </si>
  <si>
    <t>CHIKA</t>
  </si>
  <si>
    <t>0812 774 5568</t>
  </si>
  <si>
    <t>NASIRU</t>
  </si>
  <si>
    <t>0703 578 1139</t>
  </si>
  <si>
    <t>0803 384 5718</t>
  </si>
  <si>
    <t>0812 711 1101</t>
  </si>
  <si>
    <t>JONG/ ABA/PORT-HARCOURT ROAD</t>
  </si>
  <si>
    <t>GOMBE</t>
  </si>
  <si>
    <t>UBALE</t>
  </si>
  <si>
    <t>GAMBO</t>
  </si>
  <si>
    <t>0907 389 3949</t>
  </si>
  <si>
    <t>0703 617 5055</t>
  </si>
  <si>
    <t>0806 262 9750</t>
  </si>
  <si>
    <t>UMAR</t>
  </si>
  <si>
    <t>0806 127 4967</t>
  </si>
  <si>
    <t>ISSA</t>
  </si>
  <si>
    <t>0803 579 3836</t>
  </si>
  <si>
    <t>0803 632 7053</t>
  </si>
  <si>
    <t>SHEHU</t>
  </si>
  <si>
    <t>0805 190  7533</t>
  </si>
  <si>
    <t>IDRIS</t>
  </si>
  <si>
    <t>0806 970 4204</t>
  </si>
  <si>
    <t>0807 970 4204</t>
  </si>
  <si>
    <t>0703 574 1337</t>
  </si>
  <si>
    <t>SALIHU</t>
  </si>
  <si>
    <t>0813 025 2437</t>
  </si>
  <si>
    <t>ELEMI</t>
  </si>
  <si>
    <t>0809 993 2938</t>
  </si>
  <si>
    <t>DERIN</t>
  </si>
  <si>
    <t>ATTE</t>
  </si>
  <si>
    <t>FRANCIS</t>
  </si>
  <si>
    <t>BABA T</t>
  </si>
  <si>
    <t>0905 329 4934</t>
  </si>
  <si>
    <t>0904 394 4858</t>
  </si>
  <si>
    <t>0904 194 4994</t>
  </si>
  <si>
    <t>0903 385 2939</t>
  </si>
  <si>
    <t>0904 111 3993</t>
  </si>
  <si>
    <t>0811 399 4949</t>
  </si>
  <si>
    <t>0703 211 9944</t>
  </si>
  <si>
    <t>TOTAL FOR MAJOR MARKETERS ( 15 TRUCKS)</t>
  </si>
  <si>
    <t>TOTAL LOADED (29 TRUCKS)</t>
  </si>
  <si>
    <t>0903 595 3049</t>
  </si>
  <si>
    <t>0805 518 4995</t>
  </si>
  <si>
    <t>EZEKIEL</t>
  </si>
  <si>
    <t>0905 499 5884</t>
  </si>
  <si>
    <t>0902 484 5959</t>
  </si>
  <si>
    <t>0805 599 5400</t>
  </si>
  <si>
    <t>0805 294 6096</t>
  </si>
  <si>
    <t>BALA</t>
  </si>
  <si>
    <t>BABA</t>
  </si>
  <si>
    <t>LANRE</t>
  </si>
  <si>
    <t>MAGAJI</t>
  </si>
  <si>
    <t>MAHMOUD</t>
  </si>
  <si>
    <t>CHUKS</t>
  </si>
  <si>
    <t>GODSON</t>
  </si>
  <si>
    <t>0905 301 1286</t>
  </si>
  <si>
    <t>0905 000 5944</t>
  </si>
  <si>
    <t>0908 394 9292</t>
  </si>
  <si>
    <t>0904 394 4942</t>
  </si>
  <si>
    <t>0803 484 9944</t>
  </si>
  <si>
    <t>0802 951 9400</t>
  </si>
  <si>
    <t>0905 558 0006</t>
  </si>
  <si>
    <t>0903 508 5923</t>
  </si>
  <si>
    <t>0804 5I5 5955</t>
  </si>
  <si>
    <t>0906 193 3944</t>
  </si>
  <si>
    <t>0901 494 9994</t>
  </si>
  <si>
    <t>PORT</t>
  </si>
  <si>
    <t>XT 160 BDG</t>
  </si>
  <si>
    <t>ABU 282 XA</t>
  </si>
  <si>
    <t>EFE 236 XA</t>
  </si>
  <si>
    <t>GBB 633 XT</t>
  </si>
  <si>
    <t>NCH 19 XA</t>
  </si>
  <si>
    <t>KJA 939 XL</t>
  </si>
  <si>
    <t>ENU 908 ZX</t>
  </si>
  <si>
    <t>ENU 169 YA</t>
  </si>
  <si>
    <t>ENU 273 XU</t>
  </si>
  <si>
    <t>BSA 56 XJ</t>
  </si>
  <si>
    <t>UWN 141 ZL</t>
  </si>
  <si>
    <t>AAA 564 XJ</t>
  </si>
  <si>
    <t>BSK 305 XA</t>
  </si>
  <si>
    <t>KRK 145 XA</t>
  </si>
  <si>
    <t>RBC 32 XP</t>
  </si>
  <si>
    <t>ETCHE, PORT-HARCOURT</t>
  </si>
  <si>
    <t>0BIAKPOR</t>
  </si>
  <si>
    <t>AIRPORT ROAD, RIVERS STATE</t>
  </si>
  <si>
    <t>CALABAR</t>
  </si>
  <si>
    <t>NNPC DEPOT, JOS</t>
  </si>
  <si>
    <t>58 IBAKA RD, ORON</t>
  </si>
  <si>
    <t xml:space="preserve">48 HRS </t>
  </si>
  <si>
    <t>EPHREIM</t>
  </si>
  <si>
    <t>0806 282 0318</t>
  </si>
  <si>
    <t>SAMSON</t>
  </si>
  <si>
    <t>0806 131 5076</t>
  </si>
  <si>
    <t>SADI</t>
  </si>
  <si>
    <t>0803 639 3675</t>
  </si>
  <si>
    <t>STANLEY</t>
  </si>
  <si>
    <t>0816 059 7344</t>
  </si>
  <si>
    <t>0816 203 2888</t>
  </si>
  <si>
    <t>NNPC RETAIL/GOMBE DEPOT</t>
  </si>
  <si>
    <t>GRU 666 XA</t>
  </si>
  <si>
    <t>ANW 213 XA</t>
  </si>
  <si>
    <t>JMT 71 YR</t>
  </si>
  <si>
    <t>SMK 659 XA</t>
  </si>
  <si>
    <t>YLA 782 XM</t>
  </si>
  <si>
    <t>MGA 96 XA</t>
  </si>
  <si>
    <t>GRU 668 XA</t>
  </si>
  <si>
    <t>BEN 712 XA</t>
  </si>
  <si>
    <t>OSAS</t>
  </si>
  <si>
    <t>0807 713 6999</t>
  </si>
  <si>
    <t>LGT 374 XA</t>
  </si>
  <si>
    <t>AUWAL</t>
  </si>
  <si>
    <t>0703 534 3927</t>
  </si>
  <si>
    <t>SAM</t>
  </si>
  <si>
    <t>0814 400 5764</t>
  </si>
  <si>
    <t>NNPC RETAIL/ ENUGU DEPOT</t>
  </si>
  <si>
    <t>NNPC DEPOT/ MAKURDI DEPOT</t>
  </si>
  <si>
    <t>JMT 522 YR</t>
  </si>
  <si>
    <t>A/IBOM</t>
  </si>
  <si>
    <t>TOTAL FOR MAJOR MARKETERS (09 TRUCKS)</t>
  </si>
  <si>
    <t>0902 867 9018</t>
  </si>
  <si>
    <t>0815 124 4115</t>
  </si>
  <si>
    <t>0902 383 4993</t>
  </si>
  <si>
    <t>ONOME</t>
  </si>
  <si>
    <t>OTO</t>
  </si>
  <si>
    <t>GABRIEL</t>
  </si>
  <si>
    <t>0904 414 5844</t>
  </si>
  <si>
    <t>0807 494 4949</t>
  </si>
  <si>
    <t>0803 111 0045</t>
  </si>
  <si>
    <t>0705  553 0080</t>
  </si>
  <si>
    <t>0903 474 4448</t>
  </si>
  <si>
    <t>KESTER</t>
  </si>
  <si>
    <t>ABIODUN</t>
  </si>
  <si>
    <t>AK</t>
  </si>
  <si>
    <t>GOMAYS</t>
  </si>
  <si>
    <t>0811 284 4137</t>
  </si>
  <si>
    <t>0805 384 4943</t>
  </si>
  <si>
    <t>0803 339 4898</t>
  </si>
  <si>
    <t>0903 422 3833</t>
  </si>
  <si>
    <t xml:space="preserve">0903 499 3933 </t>
  </si>
  <si>
    <t>0902 329 9390</t>
  </si>
  <si>
    <t>KASTLE/ 58 IBAKA RD, ORON</t>
  </si>
  <si>
    <t>FONEX/ EKET, AKWA-IBOM</t>
  </si>
  <si>
    <t>DOZZMAN/ AIRPORT ROAD.</t>
  </si>
  <si>
    <t>SCENIC LTD/ ETCHE, PHC</t>
  </si>
  <si>
    <t>BLUE-C/ CALABAR</t>
  </si>
  <si>
    <r>
      <t>DAILY DISPATCH TO FILLING STATIONS</t>
    </r>
    <r>
      <rPr>
        <b/>
        <sz val="20"/>
        <color theme="0"/>
        <rFont val="Tahoma"/>
        <family val="2"/>
      </rPr>
      <t xml:space="preserve">    DATE:06/02/2018</t>
    </r>
  </si>
  <si>
    <t>STANEL/ NNPC DEPOT JOS</t>
  </si>
  <si>
    <t>RAPHGRASONS</t>
  </si>
  <si>
    <t>ABA 681 YG</t>
  </si>
  <si>
    <t>WER 627 XA</t>
  </si>
  <si>
    <t>WER 628 XA</t>
  </si>
  <si>
    <t>NNPC DEPOT JOS</t>
  </si>
  <si>
    <t xml:space="preserve"> NNPC DEPOT JOS</t>
  </si>
  <si>
    <t>XJ 464 RSH</t>
  </si>
  <si>
    <t>ANA 223 XA</t>
  </si>
  <si>
    <t>WWR 89 ZU</t>
  </si>
  <si>
    <t>XX 844 PHC</t>
  </si>
  <si>
    <t>KJA 547 XE</t>
  </si>
  <si>
    <t>58 IBAKA ROAD, ORON</t>
  </si>
  <si>
    <t>EJIMA</t>
  </si>
  <si>
    <t>0812  223 2160</t>
  </si>
  <si>
    <t>0703 283 1111</t>
  </si>
  <si>
    <t>0803 506 8888</t>
  </si>
  <si>
    <t>IB</t>
  </si>
  <si>
    <t>0903 433 2983</t>
  </si>
  <si>
    <t>0903 384 3939</t>
  </si>
  <si>
    <t>MARK</t>
  </si>
  <si>
    <t>0805 878 7879</t>
  </si>
  <si>
    <t>0904 877 9767</t>
  </si>
  <si>
    <t>0905 457 3468</t>
  </si>
  <si>
    <t>0803 757 3577</t>
  </si>
  <si>
    <t>0904 567 2457</t>
  </si>
  <si>
    <t>ETIM</t>
  </si>
  <si>
    <t>0902 383 3938</t>
  </si>
  <si>
    <t>0903 288 4949</t>
  </si>
  <si>
    <t>0902 488 1828</t>
  </si>
  <si>
    <t>FELA</t>
  </si>
  <si>
    <t>0802 484 4283</t>
  </si>
  <si>
    <t>SAMMY</t>
  </si>
  <si>
    <t>0793 478 3893</t>
  </si>
  <si>
    <t>(11 TRUCKS)</t>
  </si>
  <si>
    <t>TOTAL FOR INDEPENDENT MARKETERS</t>
  </si>
  <si>
    <t>NNPC DEPOT/ JOS DEPOT</t>
  </si>
  <si>
    <t>MSA 428 XA</t>
  </si>
  <si>
    <t>TOTAL FOR MAJOR MARKETERS</t>
  </si>
  <si>
    <t>DNG 314 XA</t>
  </si>
  <si>
    <t>KZR 585 XA</t>
  </si>
  <si>
    <t>JMT 611 YR</t>
  </si>
  <si>
    <t>ENUGU DEPOT, ENUGU STATE</t>
  </si>
  <si>
    <t>MAKURDI DEPOT BENUE STATE.</t>
  </si>
  <si>
    <t xml:space="preserve"> YOLA DEPOT, ADAMAWA STATE</t>
  </si>
  <si>
    <t>TUKUR</t>
  </si>
  <si>
    <t>SALAM</t>
  </si>
  <si>
    <t>CHARLES</t>
  </si>
  <si>
    <t>0903 298 8888</t>
  </si>
  <si>
    <t>0903 383 2222</t>
  </si>
  <si>
    <t>08011 172 9111</t>
  </si>
  <si>
    <t>0902 483 3838</t>
  </si>
  <si>
    <t>0903 555 6662</t>
  </si>
  <si>
    <r>
      <t>DAILY DISPATCH TO FILLING STATIONS</t>
    </r>
    <r>
      <rPr>
        <b/>
        <sz val="20"/>
        <color theme="0"/>
        <rFont val="Tahoma"/>
        <family val="2"/>
      </rPr>
      <t xml:space="preserve">    DATE:07/02/2018</t>
    </r>
  </si>
  <si>
    <t>(06 TRUCKS)</t>
  </si>
  <si>
    <t>0812 284 2160</t>
  </si>
  <si>
    <t>TERAH</t>
  </si>
  <si>
    <t>0807 506 9833</t>
  </si>
  <si>
    <t xml:space="preserve">TOTAL LOADED </t>
  </si>
  <si>
    <t>(17 TRUCKS)</t>
  </si>
  <si>
    <t>0806 190  7533</t>
  </si>
  <si>
    <t>0807 190  7533</t>
  </si>
  <si>
    <t>0808 190  7533</t>
  </si>
  <si>
    <t>N-CENTRAL</t>
  </si>
  <si>
    <t>N-EAST</t>
  </si>
  <si>
    <t>S-EAST</t>
  </si>
  <si>
    <t>S-SOUTH</t>
  </si>
  <si>
    <t>JAL 159 XA</t>
  </si>
  <si>
    <t>MUB 676 XA</t>
  </si>
  <si>
    <t>0816 640 5508</t>
  </si>
  <si>
    <t>0803 132 7918</t>
  </si>
  <si>
    <t>SALIU</t>
  </si>
  <si>
    <t>0706 647 7574</t>
  </si>
  <si>
    <t>0806 502 5717</t>
  </si>
  <si>
    <t>YOLA DEPOT, ADAMAWA STATE</t>
  </si>
  <si>
    <t>YLA 543 XM</t>
  </si>
  <si>
    <t>GOMBE DEPOT, GOMBE STATE</t>
  </si>
  <si>
    <r>
      <t>DAILY DISPATCH TO FILLING STATIONS</t>
    </r>
    <r>
      <rPr>
        <b/>
        <sz val="20"/>
        <color theme="0"/>
        <rFont val="Tahoma"/>
        <family val="2"/>
      </rPr>
      <t xml:space="preserve">    DATE:03/02/2018</t>
    </r>
  </si>
  <si>
    <t>LINHAB/ NNPC DEPOT, KADUNA.</t>
  </si>
  <si>
    <t>PAP NIG LTD/ KM 24, ONITSHA-ENUGU, EXP WAY.</t>
  </si>
  <si>
    <t>NNPC DEPOT, KADUNA.</t>
  </si>
  <si>
    <t>5 W0RLU EGUMA STR, IBOLOJI, PHC</t>
  </si>
  <si>
    <t>HYDROPET/ W0RLU EGUMA STR</t>
  </si>
  <si>
    <t>NNOLIBUM/ 5 AKWAEZE IGBOUKWU</t>
  </si>
  <si>
    <t xml:space="preserve"> (17 TRUCKS)</t>
  </si>
  <si>
    <t>SULEJA DEPOT, NIGER STATE.</t>
  </si>
  <si>
    <t>(TRUCKS)</t>
  </si>
  <si>
    <t>TOTAL LOADED (03 TRUCKS)</t>
  </si>
  <si>
    <t>(03 TRUCKS)</t>
  </si>
  <si>
    <r>
      <t>DAILY DISPATCH TO FILLING STATIONS</t>
    </r>
    <r>
      <rPr>
        <b/>
        <sz val="20"/>
        <color theme="0"/>
        <rFont val="Tahoma"/>
        <family val="2"/>
      </rPr>
      <t xml:space="preserve">    DATE:08/02/2018</t>
    </r>
  </si>
  <si>
    <t>YLA 57 XM</t>
  </si>
  <si>
    <t>BAU 506 XR</t>
  </si>
  <si>
    <t>NNPC RETAIL/ PORT-HARCOURT</t>
  </si>
  <si>
    <t>BEN 459 XB</t>
  </si>
  <si>
    <t>KZR 588 XA</t>
  </si>
  <si>
    <t>FKJ 158 XL</t>
  </si>
  <si>
    <t>QAP 787 XA</t>
  </si>
  <si>
    <t>KMC 285 YD</t>
  </si>
  <si>
    <t>KMM 231 XA</t>
  </si>
  <si>
    <t>ALK 303 XA</t>
  </si>
  <si>
    <t>FUR 182 XA</t>
  </si>
  <si>
    <t>NNPC RETAIL/ ABA DEPOT</t>
  </si>
  <si>
    <t>YLA 75 ZV</t>
  </si>
  <si>
    <t>JMT 74 YM</t>
  </si>
  <si>
    <t>DRA 51 XA</t>
  </si>
  <si>
    <t>0703 372 7987</t>
  </si>
  <si>
    <t>HAMMED</t>
  </si>
  <si>
    <t>0807 468 8821</t>
  </si>
  <si>
    <t>0814 452 8299</t>
  </si>
  <si>
    <t>HARUNA</t>
  </si>
  <si>
    <t>0706 971 2656</t>
  </si>
  <si>
    <t>0806 435 8696</t>
  </si>
  <si>
    <t>MONSUR</t>
  </si>
  <si>
    <t>0803 839 9278</t>
  </si>
  <si>
    <t>HAMISU</t>
  </si>
  <si>
    <t>0706 770 2327</t>
  </si>
  <si>
    <t>080132 7918</t>
  </si>
  <si>
    <t>0706 669 9577</t>
  </si>
  <si>
    <t>0805 780 2151</t>
  </si>
  <si>
    <t>YINKA</t>
  </si>
  <si>
    <t>0706 726 5900</t>
  </si>
  <si>
    <t>0813 418 6554</t>
  </si>
  <si>
    <t>FAROUK</t>
  </si>
  <si>
    <t>0806 328 8796</t>
  </si>
  <si>
    <t>USMAN</t>
  </si>
  <si>
    <t>0806 954 0668</t>
  </si>
  <si>
    <t>AMISU</t>
  </si>
  <si>
    <t>0708 942 7199</t>
  </si>
  <si>
    <t>0809 134 6829</t>
  </si>
  <si>
    <t>0816 123 6057</t>
  </si>
  <si>
    <t>0803 676 2460</t>
  </si>
  <si>
    <t>0806 285 2952</t>
  </si>
  <si>
    <t>DANJUMA</t>
  </si>
  <si>
    <t>0907 473 4201</t>
  </si>
  <si>
    <t>FUR 204 XA</t>
  </si>
  <si>
    <t>NNPC RETAIL/ E OKON CALABA</t>
  </si>
  <si>
    <t>HABU</t>
  </si>
  <si>
    <t>NNPC DEPOT PORT-HARCOURT</t>
  </si>
  <si>
    <t>NNPC DEPOT, ABA</t>
  </si>
  <si>
    <t>NNPC DEPOT, CALABAR</t>
  </si>
  <si>
    <t>48HRS</t>
  </si>
  <si>
    <t>PORT/H</t>
  </si>
  <si>
    <t>KSF 549 XQ</t>
  </si>
  <si>
    <t>WISDOM</t>
  </si>
  <si>
    <t>0803 668 3097</t>
  </si>
  <si>
    <t>STEPHEN</t>
  </si>
  <si>
    <t>0706 289 3667</t>
  </si>
  <si>
    <t>(16 TRUCKS)</t>
  </si>
  <si>
    <t>BIGGY</t>
  </si>
  <si>
    <t>CHIGOZIE</t>
  </si>
  <si>
    <t>EVARISTUS</t>
  </si>
  <si>
    <r>
      <t>DAILY DISPATCH TO FILLING STATIONS</t>
    </r>
    <r>
      <rPr>
        <b/>
        <sz val="20"/>
        <color theme="0"/>
        <rFont val="Tahoma"/>
        <family val="2"/>
      </rPr>
      <t xml:space="preserve">    DATE:09/02/2018</t>
    </r>
  </si>
  <si>
    <t>TTU 141 XA</t>
  </si>
  <si>
    <t>N/WEST</t>
  </si>
  <si>
    <t>0906 720 3774</t>
  </si>
  <si>
    <t>0703 517 2790</t>
  </si>
  <si>
    <t>USS 313 XA</t>
  </si>
  <si>
    <t>MEKUDI</t>
  </si>
  <si>
    <t>0810 757 8827</t>
  </si>
  <si>
    <t>LA 1942 MG</t>
  </si>
  <si>
    <t>0803 358 6715</t>
  </si>
  <si>
    <t>TTM 226 XA</t>
  </si>
  <si>
    <t>0803 626  7665</t>
  </si>
  <si>
    <t>SDA 339 XA</t>
  </si>
  <si>
    <t>0706 185 3606</t>
  </si>
  <si>
    <t>SDA 427 XA</t>
  </si>
  <si>
    <t>SHEU</t>
  </si>
  <si>
    <t>0907 961 5698</t>
  </si>
  <si>
    <t>AH 870 AKD</t>
  </si>
  <si>
    <t>0813 233 1130</t>
  </si>
  <si>
    <t>AA 145 LAU</t>
  </si>
  <si>
    <t>ABDUL</t>
  </si>
  <si>
    <t>0703 750 1130</t>
  </si>
  <si>
    <t>MDG 566 XB</t>
  </si>
  <si>
    <t>0708 956 8618</t>
  </si>
  <si>
    <t>USS 283 XA</t>
  </si>
  <si>
    <t>MAIGEMU</t>
  </si>
  <si>
    <t>0907 495 7172</t>
  </si>
  <si>
    <t>MKA 240 ZB</t>
  </si>
  <si>
    <t>MANU</t>
  </si>
  <si>
    <t>WWR 433 XB</t>
  </si>
  <si>
    <t>0903 933 3228</t>
  </si>
  <si>
    <t>ABUBAKAR</t>
  </si>
  <si>
    <t>0803 279 3914</t>
  </si>
  <si>
    <t>EDA 07 XA</t>
  </si>
  <si>
    <t>HAF 233 YE</t>
  </si>
  <si>
    <t>BMT 10 XA</t>
  </si>
  <si>
    <t>ABAKILIKI-OGOJA RD, YAHE,YALA</t>
  </si>
  <si>
    <t>24 URUA EKPA, IK, MBONDE, ITU</t>
  </si>
  <si>
    <t>IKENNA</t>
  </si>
  <si>
    <t>0805 496 3332</t>
  </si>
  <si>
    <t>AKWA IBOM</t>
  </si>
  <si>
    <t>JEZCO PET</t>
  </si>
  <si>
    <t>AKL 350 ZT</t>
  </si>
  <si>
    <t>SAG 331 XF</t>
  </si>
  <si>
    <t>XV 2755 MK</t>
  </si>
  <si>
    <t>KET 100 XA</t>
  </si>
  <si>
    <t>MUS 330 XC</t>
  </si>
  <si>
    <t>AKD 732 XP</t>
  </si>
  <si>
    <t>KRF 72 XA</t>
  </si>
  <si>
    <t>NNPC DEPOT/ PORT HARCOURT</t>
  </si>
  <si>
    <t>CELESTINE</t>
  </si>
  <si>
    <t>MAINLAND/ 3 NOTHERN IND. EST, ESUK UTAN.</t>
  </si>
  <si>
    <t>HYDROPET/ 5 WORLU EGUMA ST, IBOLOJI EST.</t>
  </si>
  <si>
    <t>BEULAVEZ/ UMUAHIA RD, OWERRI.</t>
  </si>
  <si>
    <t xml:space="preserve">BEULAVEZ/ UMUAHIA RD, OWERRI. </t>
  </si>
  <si>
    <t>HYDROPET/ 5 WORLU EGUMA ST, IBOLOJI EST</t>
  </si>
  <si>
    <t>5 ESSIEN ASIBONG STR, CAL</t>
  </si>
  <si>
    <t>GWA 803 XA</t>
  </si>
  <si>
    <t>ANA 322 XA</t>
  </si>
  <si>
    <t>CAL 932 XA</t>
  </si>
  <si>
    <t>SSM 675 XA</t>
  </si>
  <si>
    <t>USS 191 XA</t>
  </si>
  <si>
    <t>NSA 195 XA</t>
  </si>
  <si>
    <t>AJL 195 XD</t>
  </si>
  <si>
    <t>AGL 629 XR</t>
  </si>
  <si>
    <t>LSD 258 XQ</t>
  </si>
  <si>
    <t>AKD 471 XS</t>
  </si>
  <si>
    <t>MKA 28 YJ</t>
  </si>
  <si>
    <t>TKP 45 XA</t>
  </si>
  <si>
    <t>MUS 416 XS</t>
  </si>
  <si>
    <t>DKA 905 ZU</t>
  </si>
  <si>
    <t>TKP 359 XA</t>
  </si>
  <si>
    <t>DKA 904 ZU</t>
  </si>
  <si>
    <t>SMK 545 XM</t>
  </si>
  <si>
    <t>JJJ 272 XG</t>
  </si>
  <si>
    <t>KTU 647 XL</t>
  </si>
  <si>
    <t>DEG 236 XA</t>
  </si>
  <si>
    <t>LSR 350 XU</t>
  </si>
  <si>
    <t>DRA 208 YN</t>
  </si>
  <si>
    <t>KTU 648 XL</t>
  </si>
  <si>
    <t xml:space="preserve">TKP 696 XA </t>
  </si>
  <si>
    <t>XV 44 GGE</t>
  </si>
  <si>
    <t>APP 136 XQ</t>
  </si>
  <si>
    <t>BJE 221 XA</t>
  </si>
  <si>
    <t>BEN 64 ZW</t>
  </si>
  <si>
    <t>NNPC RETAIL/CALABAR MEGA</t>
  </si>
  <si>
    <t>MKA 394 XH</t>
  </si>
  <si>
    <t>MKA 393 XH</t>
  </si>
  <si>
    <t>ENU 766 XA</t>
  </si>
  <si>
    <t>ENU 764 XD</t>
  </si>
  <si>
    <t>MUS 415 XS</t>
  </si>
  <si>
    <t>FKJ 376 XS</t>
  </si>
  <si>
    <t>NNPC DEPOT/ CALABAR</t>
  </si>
  <si>
    <t>NNPC DEPOT/ UYO</t>
  </si>
  <si>
    <t>NNPC RETAIL/ PORT HARCOURT</t>
  </si>
  <si>
    <t>NNPC RETAIL/ CALABAR DEPOT</t>
  </si>
  <si>
    <t>NNPC RETAIL/ UYO DEPOT</t>
  </si>
  <si>
    <t>P-HARCOURT</t>
  </si>
  <si>
    <t>UYO</t>
  </si>
  <si>
    <t>AMOS</t>
  </si>
  <si>
    <t>0803 487 4848</t>
  </si>
  <si>
    <t>RABULU</t>
  </si>
  <si>
    <t>0806 587 8778</t>
  </si>
  <si>
    <t>KARAMCHI/ FUFORE-GURIN RD</t>
  </si>
  <si>
    <t>KM 4, FUFORE-GURIN RD, FUFORE</t>
  </si>
  <si>
    <t>FUFORE</t>
  </si>
  <si>
    <t>BAWAS/ ALONG UZO-AKOLI RD, UMUAHIA</t>
  </si>
  <si>
    <t>(40 TRUCKS)</t>
  </si>
  <si>
    <t>KAKUMI/ OPP ADAMA PLASTIC, NUMAN RD</t>
  </si>
  <si>
    <t>OPP ADAMA PLASTIC, NUMAN RD</t>
  </si>
  <si>
    <t>JIMETA</t>
  </si>
  <si>
    <t>MUSA</t>
  </si>
  <si>
    <t>0803 194 3088</t>
  </si>
  <si>
    <t>A.H.A OIL/ ALONG JOS RD, KUBAU, JOS</t>
  </si>
  <si>
    <t>KUBAU</t>
  </si>
  <si>
    <t>CHITRAX/ GARDEN AVE, ADJ ORIENT BANK</t>
  </si>
  <si>
    <t>GARDEN AVE, ADJ ORIENT BANK</t>
  </si>
  <si>
    <t>0812 993 4968</t>
  </si>
  <si>
    <t>BAGERE/ALONG NASARAWA LGA, KAWUNA</t>
  </si>
  <si>
    <t>KAWUNA</t>
  </si>
  <si>
    <t>KANO</t>
  </si>
  <si>
    <t>ALONG NASARAWA LGA, KAWUNA</t>
  </si>
  <si>
    <t>NEISON/ OBOT- AKARA.</t>
  </si>
  <si>
    <t>OBOT-AKARA, AKWA IBOM</t>
  </si>
  <si>
    <t>ETTE PET/ ORON RD, UYO</t>
  </si>
  <si>
    <t>ORON RD, UYO</t>
  </si>
  <si>
    <t>JJ INTEGRATED/ CAL-IKOM RD, AWI AKAMKPA</t>
  </si>
  <si>
    <t>ALONG UZO-AKOLI RD, UMUAHIA</t>
  </si>
  <si>
    <t>CAL-IKOM RD, AWI AKAMKPA</t>
  </si>
  <si>
    <t>DAZEL B/ GAKIM RD, BEKWARRA</t>
  </si>
  <si>
    <t>OBOT-AKARA</t>
  </si>
  <si>
    <t>CROSS  RIVER</t>
  </si>
  <si>
    <t>BEKWARRA</t>
  </si>
  <si>
    <t>HOKINS/ EKORI RD, YAKURR</t>
  </si>
  <si>
    <t xml:space="preserve"> GAKIM RD, BEKWARRA</t>
  </si>
  <si>
    <t>EKORI RD, YAKURR</t>
  </si>
  <si>
    <t>YAKURR</t>
  </si>
  <si>
    <t>ALONG JOS RD, KUBAU, JOS</t>
  </si>
  <si>
    <t>CEN STRONG/ CAL-IKOM H/WAY, UYANGA</t>
  </si>
  <si>
    <t>ITOMISHO/ FED RD, ABAKPA, OGOJA</t>
  </si>
  <si>
    <t>OGOJA</t>
  </si>
  <si>
    <t>EMMANT/ KM2 OGOJA RD, OBUDU</t>
  </si>
  <si>
    <t>KM2 OGOJA RD, OBUDU</t>
  </si>
  <si>
    <t>OBUDU</t>
  </si>
  <si>
    <t>RAPH RADIEL/ 3 AGRIC RD, IKOM</t>
  </si>
  <si>
    <t>IKOM</t>
  </si>
  <si>
    <t>AGIMS/ KM1 VANDIKYA RD, OBUDU</t>
  </si>
  <si>
    <t>MEKASON/ CAL-IKOM H/WAY, IKOM</t>
  </si>
  <si>
    <t>HUDU PET/ 5 ENUGU STR, WADATA, MAKURDI</t>
  </si>
  <si>
    <t>NORTHWEST/ ASABA</t>
  </si>
  <si>
    <t>NORTHWEST/ CALABAR</t>
  </si>
  <si>
    <t>NORTHWEST/ NORTHWEST ASABA</t>
  </si>
  <si>
    <t>NORTHWEST/ NORTHWEST CALABAR</t>
  </si>
  <si>
    <t>LAGOS</t>
  </si>
  <si>
    <t>ASABA</t>
  </si>
  <si>
    <t>DELTA</t>
  </si>
  <si>
    <t>(43 TRUCKS)</t>
  </si>
  <si>
    <t>0803 363 4993</t>
  </si>
  <si>
    <t>ADDGAS LTD/ 24 URUA EKPA, IK, MBONE, ITU</t>
  </si>
  <si>
    <t>MANDELA/ ABAKILIKI-OGOJA RD, YAHE,YALA</t>
  </si>
  <si>
    <t>AKP 147 XA</t>
  </si>
  <si>
    <t>AGL 453 XQ</t>
  </si>
  <si>
    <t>MUS 730 XQ</t>
  </si>
  <si>
    <t>KJA 328 XR</t>
  </si>
  <si>
    <t>(21 TRUCKS)</t>
  </si>
  <si>
    <t>(02 TRUCKS)</t>
  </si>
  <si>
    <t>(23 TRUCKS)</t>
  </si>
  <si>
    <r>
      <t>DAILY DISPATCH TO FILLING STATIONS</t>
    </r>
    <r>
      <rPr>
        <b/>
        <sz val="11"/>
        <color theme="0"/>
        <rFont val="Calibri"/>
        <family val="2"/>
        <scheme val="minor"/>
      </rPr>
      <t xml:space="preserve">    DATE:11/02/2018</t>
    </r>
  </si>
  <si>
    <t>STANEL OIL</t>
  </si>
  <si>
    <t>BKK 469 XA</t>
  </si>
  <si>
    <t>0812 24 62160</t>
  </si>
  <si>
    <t>TIMBER</t>
  </si>
  <si>
    <t>0818 011 5658</t>
  </si>
  <si>
    <t>RLU 790 XA</t>
  </si>
  <si>
    <t>0803 756 7006</t>
  </si>
  <si>
    <t>LAST KOBO</t>
  </si>
  <si>
    <t>0803 095 2514</t>
  </si>
  <si>
    <t>OKEY</t>
  </si>
  <si>
    <t>0703 837 9475</t>
  </si>
  <si>
    <t>ABK 100 XA</t>
  </si>
  <si>
    <t>AAUWAL</t>
  </si>
  <si>
    <t>EFFIONMG</t>
  </si>
  <si>
    <t>0703 100 6347</t>
  </si>
  <si>
    <t>ENU 85 ZH</t>
  </si>
  <si>
    <t>LUKMAN</t>
  </si>
  <si>
    <t>0706 263 1610</t>
  </si>
  <si>
    <t>0806 735 4112</t>
  </si>
  <si>
    <t>0703 955 8577</t>
  </si>
  <si>
    <t>ROBERT</t>
  </si>
  <si>
    <t>0803 308 5894</t>
  </si>
  <si>
    <t>ABE 32 XA</t>
  </si>
  <si>
    <t>0806 062 9038</t>
  </si>
  <si>
    <t xml:space="preserve">CHIMA </t>
  </si>
  <si>
    <t>0806 252 1906</t>
  </si>
  <si>
    <t>KUJ 392 XV</t>
  </si>
  <si>
    <t>EDET</t>
  </si>
  <si>
    <t>0706 509 3711</t>
  </si>
  <si>
    <t>BBG 397 XA</t>
  </si>
  <si>
    <t>0909 524 1601</t>
  </si>
  <si>
    <t>JEZCO OIL</t>
  </si>
  <si>
    <t>ENU 605 XU</t>
  </si>
  <si>
    <t>ENU 646 XU</t>
  </si>
  <si>
    <t>KELVIN</t>
  </si>
  <si>
    <t>0816 873 3258</t>
  </si>
  <si>
    <t>0803 094 6557</t>
  </si>
  <si>
    <t>0706 765 4494</t>
  </si>
  <si>
    <t>GGE 735 XQ</t>
  </si>
  <si>
    <t>MAIKANO</t>
  </si>
  <si>
    <t>0806 811 2379</t>
  </si>
  <si>
    <t>MKP 62 XA</t>
  </si>
  <si>
    <t>ALONG EKET ETINAM ROAD, AKWA IBOM</t>
  </si>
  <si>
    <t>AKS</t>
  </si>
  <si>
    <t>FESTUS</t>
  </si>
  <si>
    <t>0803 284 3888</t>
  </si>
  <si>
    <t>0817 379 3577</t>
  </si>
  <si>
    <t>16 UDI STREET, MAKURDI</t>
  </si>
  <si>
    <t>HUSSAIN</t>
  </si>
  <si>
    <t>0806 597 0167</t>
  </si>
  <si>
    <t>0803 758 5911</t>
  </si>
  <si>
    <t>YAB 910 YJ</t>
  </si>
  <si>
    <t>KRD 233 XT</t>
  </si>
  <si>
    <t>JEZCO OIL/ NNPC DEPOT, ANAMBRA</t>
  </si>
  <si>
    <t>RIVER</t>
  </si>
  <si>
    <t>LINA</t>
  </si>
  <si>
    <t>0811 256 18811</t>
  </si>
  <si>
    <t>IKECHUKWU</t>
  </si>
  <si>
    <t>0816 032 2400</t>
  </si>
  <si>
    <t>EKY 984 XU</t>
  </si>
  <si>
    <t>DANARI</t>
  </si>
  <si>
    <t>0808 089 5440</t>
  </si>
  <si>
    <t>PUK 479 XA</t>
  </si>
  <si>
    <t>MARTHA</t>
  </si>
  <si>
    <t>JJJ 476 XU</t>
  </si>
  <si>
    <t>0818 658 0689</t>
  </si>
  <si>
    <t>AGUIYI</t>
  </si>
  <si>
    <t>0703 664 5735</t>
  </si>
  <si>
    <t>ENU 188 ZH</t>
  </si>
  <si>
    <t xml:space="preserve">ABU </t>
  </si>
  <si>
    <t>0803 677 8355</t>
  </si>
  <si>
    <t>IKAKA</t>
  </si>
  <si>
    <t>0803 509 3640</t>
  </si>
  <si>
    <t>XT 638 PHC</t>
  </si>
  <si>
    <t>ODIOK ITAM UYO, AKWA IBOM</t>
  </si>
  <si>
    <t>XY 607 APP</t>
  </si>
  <si>
    <t>JOSEPH</t>
  </si>
  <si>
    <t>0806 671 4863</t>
  </si>
  <si>
    <t>IDONG</t>
  </si>
  <si>
    <t>0818 712 3514</t>
  </si>
  <si>
    <t>NNPC RETAIL/PORT-HACOURT</t>
  </si>
  <si>
    <t>RLU 522 XA</t>
  </si>
  <si>
    <t>NNPC DEPOT,PORT HACOURT</t>
  </si>
  <si>
    <t>P/H</t>
  </si>
  <si>
    <t>MOHAMMED</t>
  </si>
  <si>
    <t>0703 195 5903</t>
  </si>
  <si>
    <t>UGO</t>
  </si>
  <si>
    <t>0803 696 1586</t>
  </si>
  <si>
    <t>5 WORLU EGUMA, IBOLOJI ESTATE, PORT/H</t>
  </si>
  <si>
    <t>P/HARCOURT</t>
  </si>
  <si>
    <t xml:space="preserve">NUMAN ROAD,JIMETA, YOLA </t>
  </si>
  <si>
    <t>84 ABUJA ROAD, YOLA TOWN, ADAMAWA</t>
  </si>
  <si>
    <t>0906 118 5537</t>
  </si>
  <si>
    <t>ENUGU-OKPO ROAD, ANKPA, KOGI</t>
  </si>
  <si>
    <t>ANKPA</t>
  </si>
  <si>
    <t>KOGI</t>
  </si>
  <si>
    <t>10 EHIME MBANO ROAD, IMO STATE.</t>
  </si>
  <si>
    <t>IKOT EKPENE ROAD, IKOT ADA,IBIONO</t>
  </si>
  <si>
    <t>CALABAR-IKOM HIGHWAY, IKOM, C/RIVER</t>
  </si>
  <si>
    <t>NNPC RETAIL/UYO MEGA</t>
  </si>
  <si>
    <t>NNPC DEPOT, UYO</t>
  </si>
  <si>
    <t>CAL 908 XA</t>
  </si>
  <si>
    <t>FKJ 139 XL</t>
  </si>
  <si>
    <t>ABA 64 YJ</t>
  </si>
  <si>
    <t>KC</t>
  </si>
  <si>
    <t>0806 167 3391</t>
  </si>
  <si>
    <t>DNG 321 XA</t>
  </si>
  <si>
    <t>0812 993 4068</t>
  </si>
  <si>
    <t>0906 789 7170</t>
  </si>
  <si>
    <t>NNPC RETAIL/ IKOM</t>
  </si>
  <si>
    <t>DRA 67 XA</t>
  </si>
  <si>
    <t>NNPC DEPOT, IKOM</t>
  </si>
  <si>
    <t>CAL 690 XA</t>
  </si>
  <si>
    <t>CALABAR-IKOM HIGHWAY, UYANGA</t>
  </si>
  <si>
    <t>UYANGA</t>
  </si>
  <si>
    <t>ODINAKA</t>
  </si>
  <si>
    <t>0806 371 7137</t>
  </si>
  <si>
    <t>0803 558 3862</t>
  </si>
  <si>
    <t>XA 937 CAL</t>
  </si>
  <si>
    <t>JMT 386 YR</t>
  </si>
  <si>
    <t>CHIBUZOR</t>
  </si>
  <si>
    <t>0808 026 3199</t>
  </si>
  <si>
    <t>0803 065 9472</t>
  </si>
  <si>
    <t>0701 923 5867</t>
  </si>
  <si>
    <t>OMAKA</t>
  </si>
  <si>
    <t>0803 442 0587</t>
  </si>
  <si>
    <t>ALEX</t>
  </si>
  <si>
    <t>0808 192 0721</t>
  </si>
  <si>
    <t>GODDY</t>
  </si>
  <si>
    <t>0803 468 0512</t>
  </si>
  <si>
    <t>VINCENT</t>
  </si>
  <si>
    <t>OGBONNA</t>
  </si>
  <si>
    <t>0802 717 8448</t>
  </si>
  <si>
    <t>0806 413 9157</t>
  </si>
  <si>
    <t>SINADY/ 10 EHIME MBANO RD, IMO STATE</t>
  </si>
  <si>
    <t>SILVERAY RES/ 16 UDI STR, MAKURDI</t>
  </si>
  <si>
    <t>CHITRAX/ NNPC DEPOT, ENUGU</t>
  </si>
  <si>
    <t>UWASCO/ CAL-IKOM H/WAY, UYANGA</t>
  </si>
  <si>
    <t>JOBAYO/ ODIOK ITAM UYO, AKWA IBOM</t>
  </si>
  <si>
    <t>KRD 237 XT</t>
  </si>
  <si>
    <t>CKK 275 XA</t>
  </si>
  <si>
    <t>ENU 192 XD</t>
  </si>
  <si>
    <t>ENU 191 XD</t>
  </si>
  <si>
    <t>AFR 38 XA</t>
  </si>
  <si>
    <t>ENU 189 XD</t>
  </si>
  <si>
    <t>UNC 494 XA</t>
  </si>
  <si>
    <t>HAF 813 XA</t>
  </si>
  <si>
    <t>RNN 25 XA</t>
  </si>
  <si>
    <t>ENU 837 YA</t>
  </si>
  <si>
    <t>KHE 379 XA</t>
  </si>
  <si>
    <t>YDB 53 XA</t>
  </si>
  <si>
    <t>FST 611 XU</t>
  </si>
  <si>
    <t>JMT 39 XM</t>
  </si>
  <si>
    <t>JMT 748 YR</t>
  </si>
  <si>
    <t>RABILU</t>
  </si>
  <si>
    <t>0808 673 8256</t>
  </si>
  <si>
    <t>IZU</t>
  </si>
  <si>
    <t>0803 706 0299</t>
  </si>
  <si>
    <t>ERNEST</t>
  </si>
  <si>
    <t>0706 283 4547</t>
  </si>
  <si>
    <t>SANUSI</t>
  </si>
  <si>
    <t>0803 513 6349</t>
  </si>
  <si>
    <t>ANDREW</t>
  </si>
  <si>
    <t>0803 097 2558</t>
  </si>
  <si>
    <t>EZE</t>
  </si>
  <si>
    <t>0803 878 8077</t>
  </si>
  <si>
    <t>0803 677 1298</t>
  </si>
  <si>
    <t>PATRICK</t>
  </si>
  <si>
    <t>0706 979 3020</t>
  </si>
  <si>
    <t>0703 222 1220</t>
  </si>
  <si>
    <t>0803 336 9076</t>
  </si>
  <si>
    <t>EJIOFOR</t>
  </si>
  <si>
    <t>0803 798 9813</t>
  </si>
  <si>
    <t>OSITA</t>
  </si>
  <si>
    <t>0803 780 7659</t>
  </si>
  <si>
    <t>OLIVER</t>
  </si>
  <si>
    <t>0803 771 0374</t>
  </si>
  <si>
    <t>UNO</t>
  </si>
  <si>
    <t>0803 227 6673</t>
  </si>
  <si>
    <t>ITA</t>
  </si>
  <si>
    <t>0813 602 7680</t>
  </si>
  <si>
    <t>ENWANG-IBARA EXPRESS WAY, MBO</t>
  </si>
  <si>
    <t>0703 986 7979</t>
  </si>
  <si>
    <t>ONYEKA</t>
  </si>
  <si>
    <t>0809 864 4860</t>
  </si>
  <si>
    <t>DENIS</t>
  </si>
  <si>
    <t>YUSUF</t>
  </si>
  <si>
    <t>0805 091 3800</t>
  </si>
  <si>
    <t>EPHREM</t>
  </si>
  <si>
    <t>ASUQUO</t>
  </si>
  <si>
    <t>0902 194 5292</t>
  </si>
  <si>
    <t>(0 TRUCKS)</t>
  </si>
  <si>
    <t>XB 638 HAF</t>
  </si>
  <si>
    <t>0706 962 0084</t>
  </si>
  <si>
    <t>ANIEBIET</t>
  </si>
  <si>
    <t>0806 971 1374</t>
  </si>
  <si>
    <t>TOCHUKWU</t>
  </si>
  <si>
    <t>0803 760 7939</t>
  </si>
  <si>
    <t>UDU 252 XA</t>
  </si>
  <si>
    <t>EPE 96 XN</t>
  </si>
  <si>
    <t>0806 425 3485</t>
  </si>
  <si>
    <t>MONDAY</t>
  </si>
  <si>
    <t>0803 672 3916</t>
  </si>
  <si>
    <t>ENU 547 ZH</t>
  </si>
  <si>
    <t>0806 410 2768</t>
  </si>
  <si>
    <t>KJA 544 XS</t>
  </si>
  <si>
    <t>0803 451 9374</t>
  </si>
  <si>
    <t>JOHNSON</t>
  </si>
  <si>
    <t>0803 737 1028</t>
  </si>
  <si>
    <t>0803 375 2883</t>
  </si>
  <si>
    <t>0703 937 5163</t>
  </si>
  <si>
    <t>0703 272 2107</t>
  </si>
  <si>
    <t>(28 TRUCKS)</t>
  </si>
  <si>
    <t>SSM 830 ZJ</t>
  </si>
  <si>
    <t>0903 418 2282</t>
  </si>
  <si>
    <t>0803 765 3992</t>
  </si>
  <si>
    <t>LUTHER</t>
  </si>
  <si>
    <t>0909 383 2333</t>
  </si>
  <si>
    <t>0803 334 0002</t>
  </si>
  <si>
    <t>0902 383 3009</t>
  </si>
  <si>
    <t>NDU</t>
  </si>
  <si>
    <t>0903 459 0011</t>
  </si>
  <si>
    <t>MAGBO</t>
  </si>
  <si>
    <t>MADUKA</t>
  </si>
  <si>
    <t>0804 300 2911</t>
  </si>
  <si>
    <t>(04 TRUCKS)</t>
  </si>
  <si>
    <t>BNS 257 XA</t>
  </si>
  <si>
    <t>ABM 409 XA</t>
  </si>
  <si>
    <t>BND 906 XA</t>
  </si>
  <si>
    <t>EZA 266 YF</t>
  </si>
  <si>
    <t>SDA 550 XA</t>
  </si>
  <si>
    <t>AKP 181 XA</t>
  </si>
  <si>
    <t>KRM 203 XA</t>
  </si>
  <si>
    <t>GME 256 XB</t>
  </si>
  <si>
    <t>FKJ 56 XT</t>
  </si>
  <si>
    <t>KET 06 XA</t>
  </si>
  <si>
    <t>CHR 49 XA</t>
  </si>
  <si>
    <t>AAA 109 XD</t>
  </si>
  <si>
    <t>CAL 806 XA</t>
  </si>
  <si>
    <t>JJJ 660 XC</t>
  </si>
  <si>
    <t>APP 135 XS</t>
  </si>
  <si>
    <t>KRT 109 XA</t>
  </si>
  <si>
    <t>NNPC RETAIL/ CROSS RIVER</t>
  </si>
  <si>
    <t>BEN 786 XA</t>
  </si>
  <si>
    <t>NNPC DEPOT/ AWI, CROSS RIVER</t>
  </si>
  <si>
    <t>AWI</t>
  </si>
  <si>
    <t>EMMANUEL</t>
  </si>
  <si>
    <t>GLORY</t>
  </si>
  <si>
    <t>0810 657 3354</t>
  </si>
  <si>
    <t>AMEM</t>
  </si>
  <si>
    <t>0708 692 9034</t>
  </si>
  <si>
    <t>NNPC DEPOT/ GREAT HOUSE UYO</t>
  </si>
  <si>
    <t>DONALD</t>
  </si>
  <si>
    <t>0806 782 4413</t>
  </si>
  <si>
    <t>BROWN</t>
  </si>
  <si>
    <t>0706 495 1084</t>
  </si>
  <si>
    <t>ANIEFON</t>
  </si>
  <si>
    <t>ONYEBUCHI</t>
  </si>
  <si>
    <t>0813 049 1491</t>
  </si>
  <si>
    <t>0706 690 2950</t>
  </si>
  <si>
    <t>IGNATIUS</t>
  </si>
  <si>
    <t>0706 366 9199</t>
  </si>
  <si>
    <t>CHIBUIKE</t>
  </si>
  <si>
    <t>0907 225 2254</t>
  </si>
  <si>
    <t>0806 041 6366</t>
  </si>
  <si>
    <t>MAZU</t>
  </si>
  <si>
    <t>0803 911 5260</t>
  </si>
  <si>
    <t>BASIRU</t>
  </si>
  <si>
    <t>0814 425 2241</t>
  </si>
  <si>
    <t>AUDU</t>
  </si>
  <si>
    <t>0706 563 4465</t>
  </si>
  <si>
    <t>0703 661 4769</t>
  </si>
  <si>
    <t>0706 569 4431</t>
  </si>
  <si>
    <t>PASCAL</t>
  </si>
  <si>
    <t>0903 159 8130</t>
  </si>
  <si>
    <t>0809 600 8541</t>
  </si>
  <si>
    <t>0813 305 6465</t>
  </si>
  <si>
    <t>CHIGBO</t>
  </si>
  <si>
    <t>0803 856 0741</t>
  </si>
  <si>
    <t>NNAMDI</t>
  </si>
  <si>
    <t>0806 744 5602</t>
  </si>
  <si>
    <t>0817 380 7073</t>
  </si>
  <si>
    <t>IM</t>
  </si>
  <si>
    <t>0803 675 1308</t>
  </si>
  <si>
    <t>OBOT</t>
  </si>
  <si>
    <t>0803 219 5438</t>
  </si>
  <si>
    <t>KUFRE</t>
  </si>
  <si>
    <t>0803 256 8329</t>
  </si>
  <si>
    <t>0814 228 4055</t>
  </si>
  <si>
    <t>BRA 146</t>
  </si>
  <si>
    <t>BJE 05 XA</t>
  </si>
  <si>
    <t>AGL 593</t>
  </si>
  <si>
    <t>BLESSING</t>
  </si>
  <si>
    <t>0803 683 8526</t>
  </si>
  <si>
    <t>TAILOR</t>
  </si>
  <si>
    <t>0806 402 8383</t>
  </si>
  <si>
    <t>BATHO</t>
  </si>
  <si>
    <t>0703 541 9109</t>
  </si>
  <si>
    <t>0803 099 5454</t>
  </si>
  <si>
    <t>0806 958 5720</t>
  </si>
  <si>
    <t>0806 615 1930</t>
  </si>
  <si>
    <t>BABAYA</t>
  </si>
  <si>
    <t>NNPC RETAIL/ MAINTENANCE UYO</t>
  </si>
  <si>
    <t>NNPC DEPOT/MAINTENANCE-UYO</t>
  </si>
  <si>
    <t>BEN 785 XA</t>
  </si>
  <si>
    <t>NNPC DEPOT/ CALABAR MEGA</t>
  </si>
  <si>
    <t>IFE</t>
  </si>
  <si>
    <t>0909 415 0855</t>
  </si>
  <si>
    <t>814 418 6551</t>
  </si>
  <si>
    <t>815 418 6551</t>
  </si>
  <si>
    <t>50 HRS</t>
  </si>
  <si>
    <t>KWL 45 ZZ</t>
  </si>
  <si>
    <t>SMK 468 XR</t>
  </si>
  <si>
    <t>SMK 469 XR</t>
  </si>
  <si>
    <t>ABB 43 XA</t>
  </si>
  <si>
    <t>XA 681 KJE</t>
  </si>
  <si>
    <t>YLA 68 ZV</t>
  </si>
  <si>
    <t>EPE 826 XL</t>
  </si>
  <si>
    <t>XV 275 SMK</t>
  </si>
  <si>
    <t>SSM 644 ZJ</t>
  </si>
  <si>
    <t>0909 625 2055</t>
  </si>
  <si>
    <t>GOODLUCK</t>
  </si>
  <si>
    <t>0803 338 0085</t>
  </si>
  <si>
    <t>SYLVESTER</t>
  </si>
  <si>
    <t>0816 620 0535</t>
  </si>
  <si>
    <t>AUSTIN</t>
  </si>
  <si>
    <t>0803 600 4688</t>
  </si>
  <si>
    <t>0806 443 8998</t>
  </si>
  <si>
    <t>IMOH</t>
  </si>
  <si>
    <t>0813 777 9899</t>
  </si>
  <si>
    <t>HADJI</t>
  </si>
  <si>
    <t>0703 557 9839</t>
  </si>
  <si>
    <t>DANLAMI</t>
  </si>
  <si>
    <t>0703 839 2256</t>
  </si>
  <si>
    <t>AGWO</t>
  </si>
  <si>
    <t>0701 737 6759</t>
  </si>
  <si>
    <t>0703 599 9917</t>
  </si>
  <si>
    <t>0701 913 0100</t>
  </si>
  <si>
    <t>0803 080 9224</t>
  </si>
  <si>
    <t>0906 755 9279</t>
  </si>
  <si>
    <t>FUR 154 XA</t>
  </si>
  <si>
    <t>KUNLE</t>
  </si>
  <si>
    <t>0803 097 6234</t>
  </si>
  <si>
    <t>HUSEIN</t>
  </si>
  <si>
    <t>0803 742 6507</t>
  </si>
  <si>
    <t>N-WEST</t>
  </si>
  <si>
    <t>ALONG KADUNA JOS ROAD,SAMINAKA</t>
  </si>
  <si>
    <t>KM3 OBUDU/ OGOJA RD, OBUDU</t>
  </si>
  <si>
    <t>ABAKALIKI/OGOJA ROAD, YAHE, YALA</t>
  </si>
  <si>
    <t>30 OBUDU ROAD, IKOM</t>
  </si>
  <si>
    <t>NYA, NYAULIM ABUOCHIE RD, BEKWARRA</t>
  </si>
  <si>
    <t>45B EKET. ORON ROAD</t>
  </si>
  <si>
    <t>5 WORLU EGUMA, IBOLOJI EST</t>
  </si>
  <si>
    <t>CONE OIL/ ABA</t>
  </si>
  <si>
    <t>38 INYANG STR, CALABAR</t>
  </si>
  <si>
    <t>DANDY OIL/ UTUGWANG ROAD.</t>
  </si>
  <si>
    <t>CONOIL/ NNPC DEPOT, KADUNA</t>
  </si>
  <si>
    <t>PASALI/ ALONG KADUNA/JOS ROAD</t>
  </si>
  <si>
    <t>DANEEJOW/ B22 SARDAUNA CRESCENT.</t>
  </si>
  <si>
    <t>MIJABCO/KD/JOS RD, ANGUWAN</t>
  </si>
  <si>
    <t>MANDELA/ ABAKALIKI/OGOJA ROAD, YAHE,</t>
  </si>
  <si>
    <t>AUSMA/ 30 OBUDU ROAD, IKOM</t>
  </si>
  <si>
    <t>HYDROPET/ 5 WORLU EGUMA, IBOLOJI EST</t>
  </si>
  <si>
    <t>SUPER E/ 38 INYANG STR, CALABAR</t>
  </si>
  <si>
    <t>ESUKANEM/ 45B EKET. ORON ROAD</t>
  </si>
  <si>
    <t>ILLORIN</t>
  </si>
  <si>
    <t>S-WEST</t>
  </si>
  <si>
    <t>KWARA</t>
  </si>
  <si>
    <t>(39 TRUCKS)</t>
  </si>
  <si>
    <t>MKD 25 XA</t>
  </si>
  <si>
    <t>SULEMAN</t>
  </si>
  <si>
    <t>0703 776 4732</t>
  </si>
  <si>
    <t>UMA 870 YW</t>
  </si>
  <si>
    <t>PBT 98 XD</t>
  </si>
  <si>
    <t>AAA 596 XL</t>
  </si>
  <si>
    <t>YLA 424 XM</t>
  </si>
  <si>
    <t>FKJ 195 XD</t>
  </si>
  <si>
    <t>NNPC RETAIL/ IKOT EKPENE</t>
  </si>
  <si>
    <t>KRT 105 XA</t>
  </si>
  <si>
    <t>NNPC DEPOT IKOT EKPENE</t>
  </si>
  <si>
    <t>IK</t>
  </si>
  <si>
    <t>NNPC DEPOT/ UYO MEGA</t>
  </si>
  <si>
    <t>NNPC RETAIL/ EBIEKEM ABAK</t>
  </si>
  <si>
    <t>NNPC DEPOT/ EBIEKEM ABAK</t>
  </si>
  <si>
    <t>ABAK</t>
  </si>
  <si>
    <t>ANDY</t>
  </si>
  <si>
    <t>0806 609 0631</t>
  </si>
  <si>
    <t>UBONG</t>
  </si>
  <si>
    <t>0703 039 4910</t>
  </si>
  <si>
    <t>CHARITY</t>
  </si>
  <si>
    <t>0803 747 8878</t>
  </si>
  <si>
    <t>0806 110 8658</t>
  </si>
  <si>
    <t>ISRAEL</t>
  </si>
  <si>
    <t>0803 663 7475</t>
  </si>
  <si>
    <t>0803 089 1046</t>
  </si>
  <si>
    <t>0816 930 8713</t>
  </si>
  <si>
    <t>COMFORT</t>
  </si>
  <si>
    <t>0706 665 9517</t>
  </si>
  <si>
    <t>ISMAILA</t>
  </si>
  <si>
    <t>0703 115 5041</t>
  </si>
  <si>
    <t>DOMINIC</t>
  </si>
  <si>
    <t>0703 495 0806</t>
  </si>
  <si>
    <t>NGOZI PET/ NNPC DEOPT, ENUGU</t>
  </si>
  <si>
    <t>0903 484 3983</t>
  </si>
  <si>
    <t>0703 484 9959</t>
  </si>
  <si>
    <t>HYDROPET/ 5 WORLU EGUMA, IBOLOJI</t>
  </si>
  <si>
    <t>OKWYBEN/ YOLA</t>
  </si>
  <si>
    <t>SILVERAY/ KADUNA</t>
  </si>
  <si>
    <t>KHAKO</t>
  </si>
  <si>
    <t>0904 848 0494</t>
  </si>
  <si>
    <t>HYDROPET/ 5 WORLU EGUMA STR, IBOLOJI EST</t>
  </si>
  <si>
    <t>BEULAVEZ/ PORT-HARCOURT</t>
  </si>
  <si>
    <t>PHC</t>
  </si>
  <si>
    <t>KASTLE/ ASABA, DELTA STATE</t>
  </si>
  <si>
    <t>VDY 141XA</t>
  </si>
  <si>
    <t>EPE 941 XF</t>
  </si>
  <si>
    <t>APIAKASON</t>
  </si>
  <si>
    <t>0803 551 5859</t>
  </si>
  <si>
    <t>0806 578 5604</t>
  </si>
  <si>
    <t>MGU 603 XA</t>
  </si>
  <si>
    <t>ABDULSALEM</t>
  </si>
  <si>
    <t>0703 487 9989</t>
  </si>
  <si>
    <t>DUK 535 XA</t>
  </si>
  <si>
    <t>0803 388 6172</t>
  </si>
  <si>
    <t>801 388 6172</t>
  </si>
  <si>
    <t>802 388 6172</t>
  </si>
  <si>
    <t>0806 455 6874</t>
  </si>
  <si>
    <t>0806 905 4610</t>
  </si>
  <si>
    <t>EFFIONG</t>
  </si>
  <si>
    <t>0907 834 4038</t>
  </si>
  <si>
    <t>DKA 819 ZU</t>
  </si>
  <si>
    <t>0808 029 6034</t>
  </si>
  <si>
    <t>ALIYU</t>
  </si>
  <si>
    <t>0806 922 3835</t>
  </si>
  <si>
    <t>FERDINAND</t>
  </si>
  <si>
    <t>0803 043 6936</t>
  </si>
  <si>
    <t>NNPC DEPOT JOS, PLATEAU</t>
  </si>
  <si>
    <t>NNPC DEPOT, KADUNA</t>
  </si>
  <si>
    <t>KM4 OTUKPO ROAD, MAKURDI</t>
  </si>
  <si>
    <t>ZAKIBIAM, BENUE</t>
  </si>
  <si>
    <t>ZAKIBIAM</t>
  </si>
  <si>
    <t>PORT-HARCOURT, RIVERS</t>
  </si>
  <si>
    <t>(18 TRUCKS)</t>
  </si>
  <si>
    <t>MENAM/ EWANG STR, AKWA IBOM</t>
  </si>
  <si>
    <t>MALLERI/ YOLA. ADAMAWA</t>
  </si>
  <si>
    <t>AUSMA/ CROSS RIVER</t>
  </si>
  <si>
    <t>E.C. DONEZ/ 4 ETCHE ROAD, RIVERS STATE</t>
  </si>
  <si>
    <t>MBO</t>
  </si>
  <si>
    <t>DOMAX/ KOGI STATE</t>
  </si>
  <si>
    <t>SINADY/ ABIA STATE</t>
  </si>
  <si>
    <t>JUFOT/ AKWA IBOM</t>
  </si>
  <si>
    <t>SEAVON/ IKOM, CROSS RIVERS</t>
  </si>
  <si>
    <t>AUSTOMA/ KM4 OTUKPO ROAD, MAKURDI</t>
  </si>
  <si>
    <t>AUSTOMA/ ZAKIBIAM, BENUE</t>
  </si>
  <si>
    <t>PASALI/ JOS, PLATEAU</t>
  </si>
  <si>
    <t>RAPHGRASON/ PORT-HARCOURT, RIVERS</t>
  </si>
  <si>
    <t>CONOIL/ KADUNA</t>
  </si>
  <si>
    <t>(14 TRUCKS)</t>
  </si>
  <si>
    <t>AL-BARKA/ KWARA STATE</t>
  </si>
  <si>
    <t>OLYSON/ ALONG EKET ETINAM RD, AKWA IBOM</t>
  </si>
  <si>
    <t>HYDROPET/ 5 WORLU EGUMA, IBOLOJI EST, P/H</t>
  </si>
  <si>
    <t>HUDU PET/ ENUGU-OKPO ROAD, ANKPA, KOGI</t>
  </si>
  <si>
    <t>JEZCO OIL/ RIVERS STATE.</t>
  </si>
  <si>
    <t>KARAMCHI/ 84 ABUJA RD, YOLA TOWN.</t>
  </si>
  <si>
    <t xml:space="preserve">KAKUMI/ NUMAN ROAD,JIMETA, YOLA </t>
  </si>
  <si>
    <t>AMAECHI</t>
  </si>
  <si>
    <t>0906 321 9987</t>
  </si>
  <si>
    <t>0908 767 7709</t>
  </si>
  <si>
    <t>CONCORD</t>
  </si>
  <si>
    <t>AMI</t>
  </si>
  <si>
    <t>ISHAQ</t>
  </si>
  <si>
    <t>WEREY</t>
  </si>
  <si>
    <t>DAMI</t>
  </si>
  <si>
    <t>UDO</t>
  </si>
  <si>
    <t>SHAYO</t>
  </si>
  <si>
    <t>0803 585 0506</t>
  </si>
  <si>
    <t>FEMI</t>
  </si>
  <si>
    <t>ROK</t>
  </si>
  <si>
    <t>RHEMA</t>
  </si>
  <si>
    <t>0804 848 5955</t>
  </si>
  <si>
    <t>0905 594 2934</t>
  </si>
  <si>
    <t>0803 484 0495</t>
  </si>
  <si>
    <t>0811 283 3884</t>
  </si>
  <si>
    <t>0817 737 8383</t>
  </si>
  <si>
    <t xml:space="preserve">0906 484 4844 </t>
  </si>
  <si>
    <t xml:space="preserve">0906 384 4944 </t>
  </si>
  <si>
    <t>0805 498 3939</t>
  </si>
  <si>
    <t xml:space="preserve">0904 389 4944 </t>
  </si>
  <si>
    <t>0904 293 3929</t>
  </si>
  <si>
    <t>0903 944 4929</t>
  </si>
  <si>
    <t>0805 434 434</t>
  </si>
  <si>
    <t>0903 445 4993</t>
  </si>
  <si>
    <t>0905 399 4330</t>
  </si>
  <si>
    <t>0904 949 4993</t>
  </si>
  <si>
    <t>0804 499 4933</t>
  </si>
  <si>
    <t>0806 944 39399</t>
  </si>
  <si>
    <t>0813 283 3838</t>
  </si>
  <si>
    <t>0806 373 9993</t>
  </si>
  <si>
    <t>DANDY</t>
  </si>
  <si>
    <t>AMAECH</t>
  </si>
  <si>
    <t>ISAAC</t>
  </si>
  <si>
    <t>OMEKA</t>
  </si>
  <si>
    <t>ABBI</t>
  </si>
  <si>
    <t>0806 607 6969</t>
  </si>
  <si>
    <t>0805 545 5545</t>
  </si>
  <si>
    <t xml:space="preserve"> 0906 454 2121</t>
  </si>
  <si>
    <t xml:space="preserve"> 0907 454 2121</t>
  </si>
  <si>
    <t xml:space="preserve"> 0908 454 2121</t>
  </si>
  <si>
    <t xml:space="preserve"> 0909 454 2121</t>
  </si>
  <si>
    <t>0910 454 2121</t>
  </si>
  <si>
    <t xml:space="preserve"> 0911 454 2121</t>
  </si>
  <si>
    <t xml:space="preserve"> 0913 454 2121</t>
  </si>
  <si>
    <t>0912 454 2121</t>
  </si>
  <si>
    <t>0708 112 9932</t>
  </si>
  <si>
    <t>ASABA/ DELTA STATE</t>
  </si>
  <si>
    <t>ILLORIN/ KWARA STATE</t>
  </si>
  <si>
    <t>NNPC DEPOT ENUGU</t>
  </si>
  <si>
    <t>NNPC DEPOT</t>
  </si>
  <si>
    <t>BOUYANT</t>
  </si>
  <si>
    <t>UDU 122 XA</t>
  </si>
  <si>
    <t>BMT 09 XA</t>
  </si>
  <si>
    <t>LXR 590 XR</t>
  </si>
  <si>
    <t>AGU 144 YM</t>
  </si>
  <si>
    <t>LGT 383 XA</t>
  </si>
  <si>
    <t>CKK 146 XA</t>
  </si>
  <si>
    <t>ENU 908 XZ</t>
  </si>
  <si>
    <t>KN 678 DFE</t>
  </si>
  <si>
    <t>RUF 908 JH</t>
  </si>
  <si>
    <t>MUB 696 XA</t>
  </si>
  <si>
    <t>FGH 76 IK</t>
  </si>
  <si>
    <t>GGG 604 XD</t>
  </si>
  <si>
    <t>ASB 94 ZL</t>
  </si>
  <si>
    <t>AKD 671 XB</t>
  </si>
  <si>
    <t>WILL NO OIL</t>
  </si>
  <si>
    <t>DH 388 CH</t>
  </si>
  <si>
    <t>SHS 28 SH</t>
  </si>
  <si>
    <t>0807 207 6683</t>
  </si>
  <si>
    <t>IMEH</t>
  </si>
  <si>
    <t>0806 441 5122</t>
  </si>
  <si>
    <t>CALABAR/IKANG HIGHWAY, AKANSOKO</t>
  </si>
  <si>
    <t>AKPABUYO</t>
  </si>
  <si>
    <t>0806 425 5170</t>
  </si>
  <si>
    <t xml:space="preserve"> DENNIS</t>
  </si>
  <si>
    <t>0809 677 1838</t>
  </si>
  <si>
    <t>0803 892 9590</t>
  </si>
  <si>
    <t>IGWE</t>
  </si>
  <si>
    <t>0902 327 2458</t>
  </si>
  <si>
    <t>0906 119 9337</t>
  </si>
  <si>
    <t>RABIU</t>
  </si>
  <si>
    <t>NYERE</t>
  </si>
  <si>
    <t>ND</t>
  </si>
  <si>
    <t>0706 164 3369</t>
  </si>
  <si>
    <t>IBORO</t>
  </si>
  <si>
    <t>0806 969 0523</t>
  </si>
  <si>
    <t>AKAN</t>
  </si>
  <si>
    <t>GIMBA</t>
  </si>
  <si>
    <t>0806 577 1817</t>
  </si>
  <si>
    <t>0807 072 8980</t>
  </si>
  <si>
    <t>0803 955 7362</t>
  </si>
  <si>
    <t>ALPHONSUS</t>
  </si>
  <si>
    <t>0803 484 1557</t>
  </si>
  <si>
    <t>0703 932 8227</t>
  </si>
  <si>
    <t>0814 564 9815</t>
  </si>
  <si>
    <t>ALIU</t>
  </si>
  <si>
    <t>0906 767 2759</t>
  </si>
  <si>
    <t>0806 946 0493</t>
  </si>
  <si>
    <t>0803 487 9989</t>
  </si>
  <si>
    <t>08803 158 4491</t>
  </si>
  <si>
    <t>EDEM</t>
  </si>
  <si>
    <t>0803 836 2612</t>
  </si>
  <si>
    <t>36 AKA ROAD, UYO, AKWA IBOM</t>
  </si>
  <si>
    <t>ALONG KURU AKWANGA ROAD, DAZEK</t>
  </si>
  <si>
    <t>JOS SOUTH</t>
  </si>
  <si>
    <t>CARAVAN 53, IPMAN YARD, PPMC DEPOT EKPAN</t>
  </si>
  <si>
    <t>UVWIE</t>
  </si>
  <si>
    <t>(10 TRUCKS)</t>
  </si>
  <si>
    <t>KTU 659 XL</t>
  </si>
  <si>
    <t>LSD 301 XV</t>
  </si>
  <si>
    <t>DKA 210 YN</t>
  </si>
  <si>
    <t>ENU 766 XD</t>
  </si>
  <si>
    <t>TKP 362 XA</t>
  </si>
  <si>
    <t>MUS 418 XS</t>
  </si>
  <si>
    <t>ENU 976 XD</t>
  </si>
  <si>
    <t>DKA 734 YF</t>
  </si>
  <si>
    <t>SMK 542 XM</t>
  </si>
  <si>
    <t>A.H.U TABAK/ YOLA</t>
  </si>
  <si>
    <t>HYDROPET/ 5 WORLU EGUMS STR, IBOLOJI EST</t>
  </si>
  <si>
    <t>EMMY &amp; SONS/ NNPC DEPOT, JOS</t>
  </si>
  <si>
    <t>FONEX/ 36 AKA ROAD, UYO, AKWA IBOM</t>
  </si>
  <si>
    <t>AGIKSON/ KWARA STATE</t>
  </si>
  <si>
    <t>ONYEDIKA</t>
  </si>
  <si>
    <t>0803 685 9717</t>
  </si>
  <si>
    <t>SAMAR PET/ NNPC DEPOT, KADUNA</t>
  </si>
  <si>
    <t>MOLOMPET/ CAL-IKANG H-WAY, AKANSOKO</t>
  </si>
  <si>
    <t>OKWYBEN/ NNPC YOLA</t>
  </si>
  <si>
    <t>KASTLE/ CARAVAN 53, IPMAN YARD, PPMC DEPOT EKPAN</t>
  </si>
  <si>
    <t>SSM 747 ZJ</t>
  </si>
  <si>
    <t>CEEPEAS/ PORT-HARCOURT</t>
  </si>
  <si>
    <t>0905 272 9991</t>
  </si>
  <si>
    <t>0803 867 3234</t>
  </si>
  <si>
    <t>BAGERE/ JOS, PLATEAU STATE</t>
  </si>
  <si>
    <t>DKA 732 YF</t>
  </si>
  <si>
    <t>LSR 636 XT</t>
  </si>
  <si>
    <t>PASALI</t>
  </si>
  <si>
    <t>R34 BAUCHI RING ROAD, JOS</t>
  </si>
  <si>
    <t>SULEJA, NIGER STATE</t>
  </si>
  <si>
    <t>NORTHWEST/ NORTHWEST STATION</t>
  </si>
  <si>
    <t>NNPC WARRI/ NORTHWEST STATION</t>
  </si>
  <si>
    <t>0902 344 3838</t>
  </si>
  <si>
    <t>0803 333 8478</t>
  </si>
  <si>
    <t>FATAI</t>
  </si>
  <si>
    <t>0812 732 1111</t>
  </si>
  <si>
    <t>0808 207 6683</t>
  </si>
  <si>
    <t>KWARA STATE</t>
  </si>
  <si>
    <t>KADARA/ KWARA STATE</t>
  </si>
  <si>
    <t>(05 TRUCKS)</t>
  </si>
  <si>
    <t>(13 TRUCKS)</t>
  </si>
  <si>
    <t>( 34 TRUCKS)</t>
  </si>
  <si>
    <t>24,239+VESSEL RECEIPT FIGURE OF 14,072,251=14,096,490</t>
  </si>
  <si>
    <t xml:space="preserve">TOTAL FOR INDEPENDENT MARKETERS </t>
  </si>
  <si>
    <t>ARIT</t>
  </si>
  <si>
    <t>0902 506 9421</t>
  </si>
  <si>
    <t>MENTRACO/ IKOM/CALABAR H-WAY, OBUOBIA</t>
  </si>
  <si>
    <t>BEACON C, EKET.</t>
  </si>
  <si>
    <t>SALAMI</t>
  </si>
  <si>
    <t>0903 277 8282</t>
  </si>
  <si>
    <t>0803 373 1989</t>
  </si>
  <si>
    <t>0902 383 9383</t>
  </si>
  <si>
    <t>0803 384 4941</t>
  </si>
  <si>
    <t>(30 TRUCKS)</t>
  </si>
  <si>
    <t>ENU 215 XD</t>
  </si>
  <si>
    <t>OBUBRA</t>
  </si>
  <si>
    <t>IKOM/CALABAR HIGHWAY, OBUBRA</t>
  </si>
  <si>
    <t>0902 487 4884</t>
  </si>
  <si>
    <t>0705 944 9390</t>
  </si>
  <si>
    <t>0811 393 9939</t>
  </si>
  <si>
    <t>NNPC RETAIL/ BEACON C, EKET.</t>
  </si>
  <si>
    <t>(35 TRUCKS)</t>
  </si>
  <si>
    <t>NNPC DEPOT, YOLA</t>
  </si>
  <si>
    <t>HENRO</t>
  </si>
  <si>
    <t>0902 494 9993</t>
  </si>
  <si>
    <t>XAVIER</t>
  </si>
  <si>
    <t>0703 738 2991</t>
  </si>
  <si>
    <r>
      <t>DAILY DISPATCH TO FILLING STATIONS</t>
    </r>
    <r>
      <rPr>
        <b/>
        <sz val="11"/>
        <color theme="0"/>
        <rFont val="Calibri"/>
        <family val="2"/>
        <scheme val="minor"/>
      </rPr>
      <t xml:space="preserve">    DATE:15/02/2018</t>
    </r>
  </si>
  <si>
    <r>
      <t>DAILY DISPATCH TO FILLING STATIONS</t>
    </r>
    <r>
      <rPr>
        <b/>
        <sz val="11"/>
        <color theme="0"/>
        <rFont val="Calibri"/>
        <family val="2"/>
        <scheme val="minor"/>
      </rPr>
      <t xml:space="preserve">    DATE:14/02/2018</t>
    </r>
  </si>
  <si>
    <r>
      <t>DAILY DISPATCH TO FILLING STATIONS</t>
    </r>
    <r>
      <rPr>
        <b/>
        <sz val="11"/>
        <color theme="0"/>
        <rFont val="Calibri"/>
        <family val="2"/>
        <scheme val="minor"/>
      </rPr>
      <t xml:space="preserve">    DATE:13/02/2018</t>
    </r>
  </si>
  <si>
    <r>
      <t>DAILY DISPATCH TO FILLING STATIONS</t>
    </r>
    <r>
      <rPr>
        <b/>
        <sz val="12"/>
        <color theme="0"/>
        <rFont val="Calibri"/>
        <family val="2"/>
        <scheme val="minor"/>
      </rPr>
      <t xml:space="preserve">    DATE:16/02/2018</t>
    </r>
  </si>
  <si>
    <t>NORTHWEST DEPOT</t>
  </si>
  <si>
    <r>
      <t>DAILY DISPATCH TO FILLING STATIONS</t>
    </r>
    <r>
      <rPr>
        <b/>
        <sz val="22"/>
        <color theme="0"/>
        <rFont val="Tahoma"/>
        <family val="2"/>
      </rPr>
      <t xml:space="preserve">    DATE:04/02/2018</t>
    </r>
  </si>
  <si>
    <r>
      <t>DAILY DISPATCH TO FILLING STATIONS</t>
    </r>
    <r>
      <rPr>
        <b/>
        <sz val="22"/>
        <color theme="0"/>
        <rFont val="Tahoma"/>
        <family val="2"/>
      </rPr>
      <t xml:space="preserve">    DATE:05/02/2018</t>
    </r>
  </si>
  <si>
    <r>
      <t>DAILY DISPATCH TO FILLING STATIONS</t>
    </r>
    <r>
      <rPr>
        <b/>
        <sz val="20"/>
        <color theme="0"/>
        <rFont val="Tahoma"/>
        <family val="2"/>
      </rPr>
      <t xml:space="preserve">    DATE:01/03/2018</t>
    </r>
  </si>
  <si>
    <t>(00 TRUCKS)</t>
  </si>
  <si>
    <t>S-S0UTH</t>
  </si>
  <si>
    <t>CROSS RIVER</t>
  </si>
  <si>
    <t>DUMKAH</t>
  </si>
  <si>
    <t>0803 673 5041</t>
  </si>
  <si>
    <t>AYB 682 XA</t>
  </si>
  <si>
    <t>0701 540 1570</t>
  </si>
  <si>
    <r>
      <t>DAILY DISPATCH TO FILLING STATIONS</t>
    </r>
    <r>
      <rPr>
        <b/>
        <sz val="12"/>
        <color theme="0"/>
        <rFont val="Calibri"/>
        <family val="2"/>
        <scheme val="minor"/>
      </rPr>
      <t xml:space="preserve">    DATE:12/02/2018</t>
    </r>
  </si>
  <si>
    <r>
      <t>DAILY DISPATCH TO FILLING STATIONS</t>
    </r>
    <r>
      <rPr>
        <b/>
        <sz val="14"/>
        <color theme="0"/>
        <rFont val="Calibri"/>
        <family val="2"/>
        <scheme val="minor"/>
      </rPr>
      <t xml:space="preserve">    DATE:10/02/2018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</si>
</sst>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409]d\-mmm\-yy;@"/>
    <numFmt numFmtId="166" formatCode="_(* #,##0_);_(* \(#,##0\);_(* &quot;-&quot;??_);_(@_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Tahoma"/>
      <family val="2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sz val="20"/>
      <name val="Tahoma"/>
      <family val="2"/>
    </font>
    <font>
      <b/>
      <sz val="14"/>
      <color rgb="FFFF0000"/>
      <name val="Arial Narrow"/>
      <family val="2"/>
    </font>
    <font>
      <sz val="14"/>
      <name val="Arial Narrow"/>
      <family val="2"/>
    </font>
    <font>
      <i/>
      <sz val="14"/>
      <color theme="1"/>
      <name val="Arial Narrow"/>
      <family val="2"/>
    </font>
    <font>
      <i/>
      <sz val="14"/>
      <name val="Arial Narrow"/>
      <family val="2"/>
    </font>
    <font>
      <b/>
      <sz val="14"/>
      <name val="Arial Narrow"/>
      <family val="2"/>
    </font>
    <font>
      <b/>
      <i/>
      <sz val="14"/>
      <name val="Arial Narrow"/>
      <family val="2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Arial Narrow"/>
      <family val="2"/>
    </font>
    <font>
      <sz val="16"/>
      <name val="Arial Narrow"/>
      <family val="2"/>
    </font>
    <font>
      <i/>
      <sz val="16"/>
      <color theme="1"/>
      <name val="Arial Narrow"/>
      <family val="2"/>
    </font>
    <font>
      <b/>
      <sz val="16"/>
      <color theme="1"/>
      <name val="Arial Narrow"/>
      <family val="2"/>
    </font>
    <font>
      <i/>
      <sz val="16"/>
      <name val="Arial Narrow"/>
      <family val="2"/>
    </font>
    <font>
      <b/>
      <sz val="16"/>
      <name val="Arial Narrow"/>
      <family val="2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Cambria"/>
      <family val="1"/>
      <scheme val="major"/>
    </font>
    <font>
      <b/>
      <sz val="22"/>
      <color theme="0"/>
      <name val="Calibri"/>
      <family val="2"/>
      <scheme val="minor"/>
    </font>
    <font>
      <b/>
      <u/>
      <sz val="22"/>
      <color theme="0"/>
      <name val="Tahoma"/>
      <family val="2"/>
    </font>
    <font>
      <b/>
      <sz val="22"/>
      <color theme="0"/>
      <name val="Tahoma"/>
      <family val="2"/>
    </font>
    <font>
      <sz val="22"/>
      <name val="Arial"/>
      <family val="2"/>
    </font>
    <font>
      <b/>
      <sz val="16"/>
      <color theme="0"/>
      <name val="Calibri"/>
      <family val="2"/>
      <scheme val="minor"/>
    </font>
    <font>
      <sz val="16"/>
      <color rgb="FFFF0000"/>
      <name val="Arial Narrow"/>
      <family val="2"/>
    </font>
    <font>
      <sz val="16"/>
      <color theme="1"/>
      <name val="Arial Narrow"/>
      <family val="2"/>
    </font>
    <font>
      <b/>
      <u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6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6" fillId="0" borderId="1" xfId="0" applyNumberFormat="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/>
    <xf numFmtId="0" fontId="0" fillId="2" borderId="1" xfId="0" applyFont="1" applyFill="1" applyBorder="1" applyAlignment="1" applyProtection="1">
      <alignment horizontal="center"/>
      <protection hidden="1"/>
    </xf>
    <xf numFmtId="0" fontId="0" fillId="0" borderId="1" xfId="0" applyFont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166" fontId="15" fillId="0" borderId="1" xfId="11" applyNumberFormat="1" applyFont="1" applyBorder="1" applyAlignment="1">
      <alignment horizontal="center" vertical="center" wrapText="1"/>
    </xf>
    <xf numFmtId="166" fontId="17" fillId="0" borderId="1" xfId="0" applyNumberFormat="1" applyFont="1" applyBorder="1"/>
    <xf numFmtId="3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2" fillId="0" borderId="2" xfId="0" applyFont="1" applyBorder="1"/>
    <xf numFmtId="14" fontId="5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3" fillId="0" borderId="0" xfId="0" applyFont="1"/>
    <xf numFmtId="0" fontId="25" fillId="0" borderId="1" xfId="0" applyFont="1" applyBorder="1" applyAlignment="1">
      <alignment horizontal="center" wrapText="1"/>
    </xf>
    <xf numFmtId="0" fontId="28" fillId="0" borderId="0" xfId="0" applyFont="1"/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6" fontId="25" fillId="0" borderId="1" xfId="11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14" fontId="30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5" fillId="0" borderId="4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0" fontId="25" fillId="0" borderId="13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31" fillId="0" borderId="1" xfId="0" applyFont="1" applyBorder="1"/>
    <xf numFmtId="0" fontId="17" fillId="0" borderId="0" xfId="0" applyFont="1"/>
    <xf numFmtId="14" fontId="32" fillId="0" borderId="1" xfId="0" applyNumberFormat="1" applyFont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/>
    <xf numFmtId="0" fontId="20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36" fillId="0" borderId="0" xfId="0" applyFont="1"/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165" fontId="37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166" fontId="38" fillId="0" borderId="1" xfId="11" applyNumberFormat="1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0" fontId="36" fillId="0" borderId="1" xfId="0" applyFont="1" applyBorder="1"/>
    <xf numFmtId="0" fontId="38" fillId="0" borderId="4" xfId="0" applyFont="1" applyBorder="1" applyAlignment="1">
      <alignment horizontal="center" wrapText="1"/>
    </xf>
    <xf numFmtId="0" fontId="40" fillId="0" borderId="3" xfId="0" applyFont="1" applyBorder="1" applyAlignment="1">
      <alignment horizontal="center"/>
    </xf>
    <xf numFmtId="165" fontId="38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14" fontId="40" fillId="0" borderId="1" xfId="0" applyNumberFormat="1" applyFont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 wrapText="1"/>
    </xf>
    <xf numFmtId="166" fontId="38" fillId="0" borderId="1" xfId="11" applyNumberFormat="1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166" fontId="25" fillId="0" borderId="1" xfId="11" applyNumberFormat="1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11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166" fontId="15" fillId="0" borderId="16" xfId="11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0" fontId="14" fillId="0" borderId="16" xfId="0" applyFont="1" applyBorder="1"/>
    <xf numFmtId="0" fontId="15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166" fontId="1" fillId="0" borderId="18" xfId="11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wrapText="1"/>
    </xf>
    <xf numFmtId="0" fontId="14" fillId="0" borderId="18" xfId="0" applyFont="1" applyBorder="1" applyAlignment="1">
      <alignment horizontal="center"/>
    </xf>
    <xf numFmtId="14" fontId="14" fillId="0" borderId="18" xfId="0" applyNumberFormat="1" applyFont="1" applyBorder="1" applyAlignment="1">
      <alignment horizontal="center"/>
    </xf>
    <xf numFmtId="0" fontId="1" fillId="0" borderId="18" xfId="0" applyFont="1" applyFill="1" applyBorder="1" applyAlignment="1">
      <alignment horizontal="center" wrapText="1"/>
    </xf>
    <xf numFmtId="0" fontId="14" fillId="0" borderId="18" xfId="0" applyFont="1" applyBorder="1"/>
    <xf numFmtId="0" fontId="14" fillId="0" borderId="19" xfId="0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166" fontId="1" fillId="0" borderId="20" xfId="11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14" fontId="14" fillId="0" borderId="20" xfId="0" applyNumberFormat="1" applyFont="1" applyBorder="1" applyAlignment="1">
      <alignment horizontal="center"/>
    </xf>
    <xf numFmtId="0" fontId="1" fillId="0" borderId="20" xfId="0" applyFont="1" applyFill="1" applyBorder="1" applyAlignment="1">
      <alignment horizontal="center" wrapText="1"/>
    </xf>
    <xf numFmtId="0" fontId="14" fillId="0" borderId="20" xfId="0" applyFont="1" applyBorder="1"/>
    <xf numFmtId="0" fontId="14" fillId="0" borderId="21" xfId="0" applyFont="1" applyBorder="1"/>
    <xf numFmtId="0" fontId="14" fillId="0" borderId="4" xfId="0" applyFont="1" applyBorder="1"/>
    <xf numFmtId="0" fontId="14" fillId="0" borderId="22" xfId="0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166" fontId="1" fillId="0" borderId="23" xfId="11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wrapText="1"/>
    </xf>
    <xf numFmtId="0" fontId="14" fillId="0" borderId="23" xfId="0" applyFont="1" applyBorder="1" applyAlignment="1">
      <alignment horizontal="center"/>
    </xf>
    <xf numFmtId="14" fontId="14" fillId="0" borderId="23" xfId="0" applyNumberFormat="1" applyFont="1" applyBorder="1" applyAlignment="1">
      <alignment horizontal="center"/>
    </xf>
    <xf numFmtId="0" fontId="1" fillId="0" borderId="23" xfId="0" applyFont="1" applyFill="1" applyBorder="1" applyAlignment="1">
      <alignment horizontal="center" wrapText="1"/>
    </xf>
    <xf numFmtId="0" fontId="14" fillId="0" borderId="23" xfId="0" applyFont="1" applyBorder="1"/>
    <xf numFmtId="0" fontId="14" fillId="0" borderId="24" xfId="0" applyFont="1" applyBorder="1"/>
    <xf numFmtId="0" fontId="14" fillId="0" borderId="36" xfId="0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166" fontId="15" fillId="0" borderId="11" xfId="11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0" fontId="14" fillId="0" borderId="11" xfId="0" applyFont="1" applyBorder="1"/>
    <xf numFmtId="0" fontId="15" fillId="0" borderId="37" xfId="0" applyFont="1" applyBorder="1" applyAlignment="1">
      <alignment horizontal="center" wrapText="1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wrapText="1"/>
    </xf>
    <xf numFmtId="0" fontId="20" fillId="0" borderId="16" xfId="0" applyFont="1" applyBorder="1" applyAlignment="1">
      <alignment horizontal="center"/>
    </xf>
    <xf numFmtId="14" fontId="20" fillId="0" borderId="16" xfId="0" applyNumberFormat="1" applyFont="1" applyBorder="1" applyAlignment="1">
      <alignment horizontal="center"/>
    </xf>
    <xf numFmtId="0" fontId="15" fillId="0" borderId="38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166" fontId="15" fillId="0" borderId="18" xfId="11" applyNumberFormat="1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wrapText="1"/>
    </xf>
    <xf numFmtId="14" fontId="5" fillId="0" borderId="18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" fillId="0" borderId="39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4" fillId="0" borderId="40" xfId="0" applyFont="1" applyBorder="1"/>
    <xf numFmtId="0" fontId="14" fillId="0" borderId="43" xfId="0" applyFont="1" applyBorder="1"/>
    <xf numFmtId="165" fontId="43" fillId="0" borderId="1" xfId="0" applyNumberFormat="1" applyFont="1" applyBorder="1" applyAlignment="1">
      <alignment horizontal="center" wrapText="1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vertical="center" wrapText="1"/>
    </xf>
    <xf numFmtId="166" fontId="43" fillId="0" borderId="1" xfId="11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wrapText="1"/>
    </xf>
    <xf numFmtId="14" fontId="28" fillId="0" borderId="1" xfId="0" applyNumberFormat="1" applyFont="1" applyBorder="1" applyAlignment="1">
      <alignment horizontal="center"/>
    </xf>
    <xf numFmtId="0" fontId="43" fillId="0" borderId="4" xfId="0" applyFont="1" applyBorder="1" applyAlignment="1">
      <alignment horizontal="center" wrapText="1"/>
    </xf>
    <xf numFmtId="0" fontId="28" fillId="0" borderId="1" xfId="0" applyFont="1" applyBorder="1" applyAlignment="1"/>
    <xf numFmtId="0" fontId="28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3" fillId="0" borderId="1" xfId="0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31" fillId="0" borderId="0" xfId="0" applyFont="1"/>
    <xf numFmtId="165" fontId="43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166" fontId="43" fillId="0" borderId="1" xfId="11" applyNumberFormat="1" applyFont="1" applyFill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horizontal="center" vertical="center" wrapText="1"/>
    </xf>
    <xf numFmtId="166" fontId="25" fillId="0" borderId="16" xfId="11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3" fontId="43" fillId="0" borderId="18" xfId="0" applyNumberFormat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 vertical="center"/>
    </xf>
    <xf numFmtId="165" fontId="43" fillId="0" borderId="20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166" fontId="43" fillId="0" borderId="20" xfId="11" applyNumberFormat="1" applyFont="1" applyBorder="1" applyAlignment="1">
      <alignment horizontal="center" vertical="center" wrapText="1"/>
    </xf>
    <xf numFmtId="3" fontId="43" fillId="0" borderId="20" xfId="0" applyNumberFormat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165" fontId="43" fillId="0" borderId="23" xfId="0" applyNumberFormat="1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166" fontId="43" fillId="0" borderId="23" xfId="11" applyNumberFormat="1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left" vertical="center" wrapText="1"/>
    </xf>
    <xf numFmtId="0" fontId="43" fillId="0" borderId="1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166" fontId="43" fillId="0" borderId="16" xfId="11" applyNumberFormat="1" applyFont="1" applyBorder="1" applyAlignment="1">
      <alignment horizontal="center" vertical="center" wrapText="1"/>
    </xf>
    <xf numFmtId="3" fontId="43" fillId="0" borderId="16" xfId="0" applyNumberFormat="1" applyFont="1" applyBorder="1" applyAlignment="1">
      <alignment horizontal="center" vertical="center" wrapText="1"/>
    </xf>
    <xf numFmtId="14" fontId="30" fillId="0" borderId="16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8" fillId="0" borderId="25" xfId="0" applyFont="1" applyBorder="1" applyAlignment="1">
      <alignment horizontal="center" vertical="center"/>
    </xf>
    <xf numFmtId="165" fontId="25" fillId="0" borderId="18" xfId="0" applyNumberFormat="1" applyFont="1" applyBorder="1" applyAlignment="1">
      <alignment horizontal="center" wrapText="1"/>
    </xf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166" fontId="25" fillId="0" borderId="18" xfId="11" applyNumberFormat="1" applyFont="1" applyBorder="1" applyAlignment="1">
      <alignment horizontal="center" vertical="center" wrapText="1"/>
    </xf>
    <xf numFmtId="3" fontId="25" fillId="0" borderId="18" xfId="0" applyNumberFormat="1" applyFont="1" applyBorder="1" applyAlignment="1">
      <alignment horizontal="center" wrapText="1"/>
    </xf>
    <xf numFmtId="0" fontId="28" fillId="0" borderId="18" xfId="0" applyFont="1" applyBorder="1" applyAlignment="1">
      <alignment horizontal="center"/>
    </xf>
    <xf numFmtId="14" fontId="30" fillId="0" borderId="18" xfId="0" applyNumberFormat="1" applyFont="1" applyBorder="1" applyAlignment="1">
      <alignment horizontal="center"/>
    </xf>
    <xf numFmtId="0" fontId="28" fillId="0" borderId="18" xfId="0" applyFont="1" applyBorder="1"/>
    <xf numFmtId="0" fontId="25" fillId="0" borderId="26" xfId="0" applyFont="1" applyBorder="1" applyAlignment="1">
      <alignment horizontal="center" wrapText="1"/>
    </xf>
    <xf numFmtId="0" fontId="28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4" fontId="28" fillId="0" borderId="20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4" fontId="28" fillId="0" borderId="23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165" fontId="43" fillId="0" borderId="11" xfId="0" applyNumberFormat="1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166" fontId="43" fillId="0" borderId="11" xfId="11" applyNumberFormat="1" applyFont="1" applyBorder="1" applyAlignment="1">
      <alignment horizontal="center" vertical="center" wrapText="1"/>
    </xf>
    <xf numFmtId="165" fontId="29" fillId="0" borderId="18" xfId="0" applyNumberFormat="1" applyFont="1" applyBorder="1" applyAlignment="1">
      <alignment horizontal="left" vertical="center" wrapText="1"/>
    </xf>
    <xf numFmtId="0" fontId="31" fillId="0" borderId="45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wrapText="1"/>
    </xf>
    <xf numFmtId="166" fontId="25" fillId="0" borderId="49" xfId="11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165" fontId="25" fillId="0" borderId="11" xfId="0" applyNumberFormat="1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3" fontId="25" fillId="0" borderId="2" xfId="0" applyNumberFormat="1" applyFont="1" applyBorder="1" applyAlignment="1">
      <alignment horizontal="center" wrapText="1"/>
    </xf>
    <xf numFmtId="166" fontId="25" fillId="0" borderId="11" xfId="11" applyNumberFormat="1" applyFont="1" applyBorder="1" applyAlignment="1">
      <alignment horizontal="center" vertical="center" wrapText="1"/>
    </xf>
    <xf numFmtId="166" fontId="25" fillId="0" borderId="54" xfId="11" applyNumberFormat="1" applyFont="1" applyBorder="1" applyAlignment="1">
      <alignment horizontal="center" vertical="center" wrapText="1"/>
    </xf>
    <xf numFmtId="166" fontId="25" fillId="0" borderId="55" xfId="11" applyNumberFormat="1" applyFont="1" applyBorder="1" applyAlignment="1">
      <alignment horizontal="center" vertical="center" wrapText="1"/>
    </xf>
    <xf numFmtId="166" fontId="25" fillId="0" borderId="56" xfId="11" applyNumberFormat="1" applyFont="1" applyBorder="1" applyAlignment="1">
      <alignment horizontal="center" vertical="center" wrapText="1"/>
    </xf>
    <xf numFmtId="166" fontId="25" fillId="0" borderId="57" xfId="11" applyNumberFormat="1" applyFont="1" applyBorder="1" applyAlignment="1">
      <alignment horizontal="center" vertical="center" wrapText="1"/>
    </xf>
    <xf numFmtId="166" fontId="25" fillId="0" borderId="58" xfId="11" applyNumberFormat="1" applyFont="1" applyBorder="1" applyAlignment="1">
      <alignment horizontal="center" vertical="center" wrapText="1"/>
    </xf>
    <xf numFmtId="166" fontId="25" fillId="0" borderId="14" xfId="11" applyNumberFormat="1" applyFont="1" applyBorder="1" applyAlignment="1">
      <alignment horizontal="center" vertical="center" wrapText="1"/>
    </xf>
    <xf numFmtId="165" fontId="43" fillId="0" borderId="20" xfId="0" applyNumberFormat="1" applyFont="1" applyBorder="1" applyAlignment="1">
      <alignment horizontal="center" vertical="center"/>
    </xf>
    <xf numFmtId="166" fontId="43" fillId="0" borderId="20" xfId="11" applyNumberFormat="1" applyFont="1" applyBorder="1" applyAlignment="1">
      <alignment horizontal="center" vertical="center"/>
    </xf>
    <xf numFmtId="3" fontId="43" fillId="0" borderId="20" xfId="0" applyNumberFormat="1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166" fontId="43" fillId="0" borderId="1" xfId="11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65" fontId="43" fillId="0" borderId="23" xfId="0" applyNumberFormat="1" applyFont="1" applyBorder="1" applyAlignment="1">
      <alignment horizontal="center" vertical="center"/>
    </xf>
    <xf numFmtId="166" fontId="43" fillId="0" borderId="23" xfId="11" applyNumberFormat="1" applyFont="1" applyBorder="1" applyAlignment="1">
      <alignment horizontal="center" vertical="center"/>
    </xf>
    <xf numFmtId="3" fontId="43" fillId="0" borderId="23" xfId="0" applyNumberFormat="1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31" fillId="0" borderId="36" xfId="0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14" fontId="32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25" fillId="0" borderId="37" xfId="0" applyFont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 wrapText="1"/>
    </xf>
    <xf numFmtId="3" fontId="25" fillId="0" borderId="44" xfId="0" applyNumberFormat="1" applyFont="1" applyBorder="1" applyAlignment="1">
      <alignment horizontal="center" wrapText="1"/>
    </xf>
    <xf numFmtId="0" fontId="28" fillId="0" borderId="16" xfId="0" applyFont="1" applyBorder="1" applyAlignment="1">
      <alignment horizontal="center"/>
    </xf>
    <xf numFmtId="14" fontId="30" fillId="0" borderId="16" xfId="0" applyNumberFormat="1" applyFont="1" applyBorder="1" applyAlignment="1">
      <alignment horizontal="center"/>
    </xf>
    <xf numFmtId="0" fontId="25" fillId="0" borderId="16" xfId="0" applyFont="1" applyBorder="1" applyAlignment="1">
      <alignment horizontal="center" wrapText="1"/>
    </xf>
    <xf numFmtId="0" fontId="28" fillId="0" borderId="16" xfId="0" applyFont="1" applyBorder="1"/>
    <xf numFmtId="0" fontId="25" fillId="0" borderId="17" xfId="0" applyFont="1" applyBorder="1" applyAlignment="1">
      <alignment horizontal="center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166" fontId="25" fillId="0" borderId="0" xfId="11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14" fontId="30" fillId="0" borderId="0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/>
    </xf>
    <xf numFmtId="3" fontId="43" fillId="0" borderId="1" xfId="0" applyNumberFormat="1" applyFont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165" fontId="37" fillId="0" borderId="11" xfId="0" applyNumberFormat="1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66" fontId="38" fillId="0" borderId="11" xfId="11" applyNumberFormat="1" applyFont="1" applyBorder="1" applyAlignment="1">
      <alignment horizontal="center" vertical="center"/>
    </xf>
    <xf numFmtId="3" fontId="38" fillId="0" borderId="11" xfId="0" applyNumberFormat="1" applyFont="1" applyBorder="1" applyAlignment="1">
      <alignment horizontal="center" vertical="center"/>
    </xf>
    <xf numFmtId="14" fontId="39" fillId="0" borderId="11" xfId="0" applyNumberFormat="1" applyFont="1" applyBorder="1" applyAlignment="1">
      <alignment horizontal="center" vertical="center"/>
    </xf>
    <xf numFmtId="3" fontId="43" fillId="0" borderId="18" xfId="0" applyNumberFormat="1" applyFont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3" fontId="43" fillId="0" borderId="2" xfId="0" applyNumberFormat="1" applyFont="1" applyBorder="1" applyAlignment="1">
      <alignment horizontal="center" vertical="center"/>
    </xf>
    <xf numFmtId="165" fontId="43" fillId="0" borderId="11" xfId="0" applyNumberFormat="1" applyFont="1" applyBorder="1" applyAlignment="1">
      <alignment horizontal="center" vertical="center"/>
    </xf>
    <xf numFmtId="166" fontId="43" fillId="0" borderId="11" xfId="11" applyNumberFormat="1" applyFont="1" applyBorder="1" applyAlignment="1">
      <alignment horizontal="center" vertical="center"/>
    </xf>
    <xf numFmtId="166" fontId="25" fillId="0" borderId="14" xfId="11" applyNumberFormat="1" applyFont="1" applyBorder="1" applyAlignment="1">
      <alignment horizontal="center" vertical="center"/>
    </xf>
    <xf numFmtId="166" fontId="25" fillId="0" borderId="0" xfId="11" applyNumberFormat="1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66" fontId="25" fillId="0" borderId="18" xfId="11" applyNumberFormat="1" applyFont="1" applyBorder="1" applyAlignment="1">
      <alignment horizontal="center" vertical="center"/>
    </xf>
    <xf numFmtId="3" fontId="25" fillId="0" borderId="18" xfId="0" applyNumberFormat="1" applyFont="1" applyBorder="1" applyAlignment="1">
      <alignment horizontal="center" vertical="center"/>
    </xf>
    <xf numFmtId="14" fontId="30" fillId="0" borderId="18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65" fontId="25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5" fontId="29" fillId="0" borderId="18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166" fontId="25" fillId="0" borderId="11" xfId="11" applyNumberFormat="1" applyFont="1" applyBorder="1" applyAlignment="1">
      <alignment horizontal="center" vertical="center"/>
    </xf>
    <xf numFmtId="166" fontId="25" fillId="0" borderId="57" xfId="11" applyNumberFormat="1" applyFont="1" applyBorder="1" applyAlignment="1">
      <alignment horizontal="center" vertical="center"/>
    </xf>
    <xf numFmtId="166" fontId="25" fillId="0" borderId="58" xfId="11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/>
    </xf>
    <xf numFmtId="14" fontId="31" fillId="0" borderId="18" xfId="0" applyNumberFormat="1" applyFont="1" applyBorder="1" applyAlignment="1">
      <alignment horizontal="center"/>
    </xf>
    <xf numFmtId="0" fontId="25" fillId="0" borderId="61" xfId="0" applyFont="1" applyBorder="1" applyAlignment="1">
      <alignment horizontal="center" wrapText="1"/>
    </xf>
    <xf numFmtId="165" fontId="29" fillId="0" borderId="11" xfId="0" applyNumberFormat="1" applyFont="1" applyBorder="1" applyAlignment="1">
      <alignment horizontal="left" vertical="center" wrapText="1"/>
    </xf>
    <xf numFmtId="165" fontId="43" fillId="0" borderId="20" xfId="0" applyNumberFormat="1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3" fontId="43" fillId="0" borderId="20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14" fontId="28" fillId="0" borderId="20" xfId="0" applyNumberFormat="1" applyFont="1" applyBorder="1" applyAlignment="1">
      <alignment horizontal="center"/>
    </xf>
    <xf numFmtId="0" fontId="43" fillId="0" borderId="20" xfId="0" applyFont="1" applyFill="1" applyBorder="1" applyAlignment="1">
      <alignment horizontal="center"/>
    </xf>
    <xf numFmtId="0" fontId="28" fillId="0" borderId="20" xfId="0" applyFont="1" applyBorder="1" applyAlignment="1"/>
    <xf numFmtId="0" fontId="28" fillId="0" borderId="21" xfId="0" applyFont="1" applyBorder="1" applyAlignment="1"/>
    <xf numFmtId="0" fontId="28" fillId="0" borderId="4" xfId="0" applyFont="1" applyBorder="1" applyAlignment="1"/>
    <xf numFmtId="165" fontId="43" fillId="0" borderId="23" xfId="0" applyNumberFormat="1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3" fontId="43" fillId="0" borderId="23" xfId="0" applyNumberFormat="1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4" fontId="28" fillId="0" borderId="23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28" fillId="0" borderId="23" xfId="0" applyFont="1" applyBorder="1" applyAlignment="1"/>
    <xf numFmtId="0" fontId="28" fillId="0" borderId="24" xfId="0" applyFont="1" applyBorder="1" applyAlignment="1"/>
    <xf numFmtId="3" fontId="25" fillId="0" borderId="16" xfId="0" applyNumberFormat="1" applyFont="1" applyBorder="1" applyAlignment="1">
      <alignment horizontal="center" wrapText="1"/>
    </xf>
    <xf numFmtId="0" fontId="31" fillId="0" borderId="16" xfId="0" applyFont="1" applyBorder="1" applyAlignment="1">
      <alignment horizontal="center"/>
    </xf>
    <xf numFmtId="165" fontId="43" fillId="0" borderId="20" xfId="0" applyNumberFormat="1" applyFont="1" applyBorder="1" applyAlignment="1">
      <alignment horizontal="center" wrapText="1"/>
    </xf>
    <xf numFmtId="0" fontId="43" fillId="0" borderId="20" xfId="0" applyFont="1" applyBorder="1" applyAlignment="1">
      <alignment horizontal="center" wrapText="1"/>
    </xf>
    <xf numFmtId="3" fontId="43" fillId="0" borderId="20" xfId="0" applyNumberFormat="1" applyFont="1" applyBorder="1" applyAlignment="1">
      <alignment horizontal="center" wrapText="1"/>
    </xf>
    <xf numFmtId="0" fontId="28" fillId="0" borderId="31" xfId="0" applyFont="1" applyBorder="1" applyAlignment="1">
      <alignment horizontal="center"/>
    </xf>
    <xf numFmtId="0" fontId="43" fillId="0" borderId="21" xfId="0" applyFont="1" applyBorder="1" applyAlignment="1">
      <alignment horizontal="center" wrapText="1"/>
    </xf>
    <xf numFmtId="165" fontId="43" fillId="0" borderId="23" xfId="0" applyNumberFormat="1" applyFont="1" applyBorder="1" applyAlignment="1">
      <alignment horizontal="center" wrapText="1"/>
    </xf>
    <xf numFmtId="0" fontId="43" fillId="0" borderId="23" xfId="0" applyFont="1" applyBorder="1" applyAlignment="1">
      <alignment horizontal="center" wrapText="1"/>
    </xf>
    <xf numFmtId="3" fontId="43" fillId="0" borderId="23" xfId="0" applyNumberFormat="1" applyFont="1" applyBorder="1" applyAlignment="1">
      <alignment horizontal="center" wrapText="1"/>
    </xf>
    <xf numFmtId="0" fontId="28" fillId="0" borderId="40" xfId="0" applyFont="1" applyBorder="1" applyAlignment="1">
      <alignment horizontal="center"/>
    </xf>
    <xf numFmtId="0" fontId="43" fillId="0" borderId="24" xfId="0" applyFont="1" applyBorder="1" applyAlignment="1">
      <alignment horizontal="center" wrapText="1"/>
    </xf>
    <xf numFmtId="14" fontId="30" fillId="0" borderId="11" xfId="0" applyNumberFormat="1" applyFont="1" applyBorder="1" applyAlignment="1">
      <alignment horizontal="center" vertical="center"/>
    </xf>
    <xf numFmtId="165" fontId="29" fillId="0" borderId="11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65" fontId="25" fillId="0" borderId="16" xfId="0" applyNumberFormat="1" applyFont="1" applyBorder="1" applyAlignment="1">
      <alignment horizontal="center" wrapText="1"/>
    </xf>
    <xf numFmtId="0" fontId="25" fillId="0" borderId="16" xfId="0" applyFont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/>
    </xf>
    <xf numFmtId="0" fontId="50" fillId="3" borderId="4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vertical="center" wrapText="1"/>
    </xf>
    <xf numFmtId="166" fontId="51" fillId="0" borderId="1" xfId="11" applyNumberFormat="1" applyFont="1" applyBorder="1" applyAlignment="1">
      <alignment horizontal="center" vertical="center" wrapText="1"/>
    </xf>
    <xf numFmtId="3" fontId="51" fillId="0" borderId="1" xfId="0" applyNumberFormat="1" applyFont="1" applyBorder="1" applyAlignment="1">
      <alignment horizontal="center" wrapText="1"/>
    </xf>
    <xf numFmtId="0" fontId="51" fillId="0" borderId="4" xfId="0" applyFont="1" applyBorder="1" applyAlignment="1">
      <alignment horizontal="center" wrapText="1"/>
    </xf>
    <xf numFmtId="0" fontId="36" fillId="0" borderId="3" xfId="0" applyFont="1" applyBorder="1" applyAlignment="1">
      <alignment horizontal="center"/>
    </xf>
    <xf numFmtId="165" fontId="51" fillId="0" borderId="1" xfId="0" applyNumberFormat="1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14" fontId="36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1" fillId="3" borderId="1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horizontal="center" vertical="center"/>
    </xf>
    <xf numFmtId="0" fontId="50" fillId="3" borderId="4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45" fillId="4" borderId="33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46" fillId="4" borderId="45" xfId="0" applyFont="1" applyFill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7" fillId="4" borderId="45" xfId="0" applyFont="1" applyFill="1" applyBorder="1" applyAlignment="1">
      <alignment horizontal="center" vertical="center"/>
    </xf>
    <xf numFmtId="0" fontId="47" fillId="4" borderId="48" xfId="0" applyFont="1" applyFill="1" applyBorder="1" applyAlignment="1">
      <alignment horizontal="center" vertical="center"/>
    </xf>
    <xf numFmtId="0" fontId="47" fillId="4" borderId="49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166" fontId="25" fillId="0" borderId="32" xfId="11" applyNumberFormat="1" applyFont="1" applyBorder="1" applyAlignment="1">
      <alignment horizontal="center" vertical="center" wrapText="1"/>
    </xf>
    <xf numFmtId="166" fontId="25" fillId="0" borderId="43" xfId="11" applyNumberFormat="1" applyFont="1" applyBorder="1" applyAlignment="1">
      <alignment horizontal="center" vertical="center" wrapText="1"/>
    </xf>
    <xf numFmtId="0" fontId="46" fillId="4" borderId="33" xfId="0" applyFont="1" applyFill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7" fillId="4" borderId="33" xfId="0" applyFont="1" applyFill="1" applyBorder="1" applyAlignment="1">
      <alignment horizontal="center" vertical="center"/>
    </xf>
    <xf numFmtId="0" fontId="47" fillId="4" borderId="34" xfId="0" applyFont="1" applyFill="1" applyBorder="1" applyAlignment="1">
      <alignment horizontal="center" vertical="center"/>
    </xf>
    <xf numFmtId="0" fontId="47" fillId="4" borderId="3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34" fillId="3" borderId="20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2" fillId="4" borderId="33" xfId="0" applyFont="1" applyFill="1" applyBorder="1" applyAlignment="1">
      <alignment horizontal="center" vertical="center"/>
    </xf>
    <xf numFmtId="0" fontId="42" fillId="4" borderId="34" xfId="0" applyFont="1" applyFill="1" applyBorder="1" applyAlignment="1">
      <alignment horizontal="center" vertical="center"/>
    </xf>
    <xf numFmtId="0" fontId="42" fillId="4" borderId="35" xfId="0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9" fillId="4" borderId="8" xfId="0" applyFont="1" applyFill="1" applyBorder="1" applyAlignment="1">
      <alignment horizontal="center"/>
    </xf>
    <xf numFmtId="0" fontId="49" fillId="4" borderId="5" xfId="0" applyFont="1" applyFill="1" applyBorder="1" applyAlignment="1">
      <alignment horizontal="center"/>
    </xf>
    <xf numFmtId="0" fontId="49" fillId="4" borderId="1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62" xfId="0" applyFont="1" applyBorder="1" applyAlignment="1">
      <alignment horizontal="center" wrapText="1"/>
    </xf>
    <xf numFmtId="0" fontId="34" fillId="3" borderId="63" xfId="0" applyFont="1" applyFill="1" applyBorder="1" applyAlignment="1">
      <alignment horizontal="center" vertical="center"/>
    </xf>
    <xf numFmtId="0" fontId="34" fillId="3" borderId="64" xfId="0" applyFont="1" applyFill="1" applyBorder="1" applyAlignment="1">
      <alignment horizontal="center" vertical="center" wrapText="1"/>
    </xf>
    <xf numFmtId="0" fontId="24" fillId="4" borderId="65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66" xfId="0" applyFont="1" applyFill="1" applyBorder="1" applyAlignment="1">
      <alignment horizontal="center"/>
    </xf>
    <xf numFmtId="0" fontId="52" fillId="4" borderId="33" xfId="0" applyFont="1" applyFill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/>
    </xf>
    <xf numFmtId="166" fontId="25" fillId="0" borderId="1" xfId="11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left" vertical="center"/>
    </xf>
    <xf numFmtId="0" fontId="25" fillId="0" borderId="12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7" fillId="0" borderId="20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165" fontId="55" fillId="0" borderId="1" xfId="0" applyNumberFormat="1" applyFont="1" applyBorder="1" applyAlignment="1">
      <alignment horizontal="center" wrapText="1"/>
    </xf>
    <xf numFmtId="0" fontId="55" fillId="0" borderId="1" xfId="0" applyFont="1" applyBorder="1" applyAlignment="1">
      <alignment horizontal="center"/>
    </xf>
    <xf numFmtId="3" fontId="55" fillId="0" borderId="1" xfId="0" applyNumberFormat="1" applyFont="1" applyBorder="1" applyAlignment="1">
      <alignment horizontal="center" wrapText="1"/>
    </xf>
    <xf numFmtId="0" fontId="59" fillId="0" borderId="1" xfId="0" applyFont="1" applyBorder="1" applyAlignment="1">
      <alignment horizontal="center"/>
    </xf>
    <xf numFmtId="0" fontId="59" fillId="0" borderId="0" xfId="0" applyFont="1" applyAlignment="1">
      <alignment horizontal="center"/>
    </xf>
    <xf numFmtId="14" fontId="59" fillId="0" borderId="1" xfId="0" applyNumberFormat="1" applyFont="1" applyBorder="1" applyAlignment="1">
      <alignment horizontal="center"/>
    </xf>
    <xf numFmtId="0" fontId="55" fillId="0" borderId="4" xfId="0" applyFont="1" applyBorder="1" applyAlignment="1">
      <alignment horizontal="center" wrapText="1"/>
    </xf>
    <xf numFmtId="0" fontId="60" fillId="0" borderId="0" xfId="0" applyFont="1"/>
    <xf numFmtId="166" fontId="56" fillId="0" borderId="1" xfId="11" applyNumberFormat="1" applyFont="1" applyBorder="1" applyAlignment="1">
      <alignment horizontal="center" vertical="center" wrapText="1"/>
    </xf>
  </cellXfs>
  <cellStyles count="12">
    <cellStyle name="Comma" xfId="11" builtinId="3"/>
    <cellStyle name="Comma 13" xfId="8"/>
    <cellStyle name="Comma 15" xfId="9"/>
    <cellStyle name="Comma 17" xfId="10"/>
    <cellStyle name="Comma 2" xfId="3"/>
    <cellStyle name="Comma 4" xfId="5"/>
    <cellStyle name="Comma 6" xfId="6"/>
    <cellStyle name="Comma 9" xfId="7"/>
    <cellStyle name="Normal" xfId="0" builtinId="0"/>
    <cellStyle name="Normal 2" xfId="4"/>
    <cellStyle name="Normal 3" xfId="2"/>
    <cellStyle name="Normal 5" xfId="1"/>
  </cellStyles>
  <dxfs count="5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91" y="392907"/>
          <a:ext cx="423859" cy="321468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91" y="392907"/>
          <a:ext cx="423859" cy="3214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81848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81848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6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6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1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6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6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254793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394609</xdr:colOff>
      <xdr:row>1</xdr:row>
      <xdr:rowOff>40821</xdr:rowOff>
    </xdr:from>
    <xdr:to>
      <xdr:col>3</xdr:col>
      <xdr:colOff>253095</xdr:colOff>
      <xdr:row>3</xdr:row>
      <xdr:rowOff>64292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109" y="244928"/>
          <a:ext cx="933450" cy="7310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181732</xdr:colOff>
      <xdr:row>1</xdr:row>
      <xdr:rowOff>34636</xdr:rowOff>
    </xdr:from>
    <xdr:to>
      <xdr:col>2</xdr:col>
      <xdr:colOff>1160319</xdr:colOff>
      <xdr:row>2</xdr:row>
      <xdr:rowOff>329045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050" y="207818"/>
          <a:ext cx="978587" cy="6407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2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62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251330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251330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6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6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6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6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16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53710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53710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57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3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57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3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84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84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44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944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84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84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71441</xdr:colOff>
      <xdr:row>0</xdr:row>
      <xdr:rowOff>0</xdr:rowOff>
    </xdr:from>
    <xdr:to>
      <xdr:col>1</xdr:col>
      <xdr:colOff>781050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6" y="0"/>
          <a:ext cx="709609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28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28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53087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53087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25955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176216</xdr:colOff>
      <xdr:row>0</xdr:row>
      <xdr:rowOff>28575</xdr:rowOff>
    </xdr:from>
    <xdr:to>
      <xdr:col>1</xdr:col>
      <xdr:colOff>485775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6" y="28575"/>
          <a:ext cx="642934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zoomScale="80" zoomScaleNormal="80" workbookViewId="0">
      <selection activeCell="L4" sqref="L4"/>
    </sheetView>
  </sheetViews>
  <sheetFormatPr defaultRowHeight="12.75" x14ac:dyDescent="0.2"/>
  <cols>
    <col min="1" max="1" width="5" bestFit="1" customWidth="1"/>
    <col min="2" max="2" width="22.42578125" bestFit="1" customWidth="1"/>
    <col min="3" max="3" width="26" bestFit="1" customWidth="1"/>
    <col min="4" max="4" width="34.42578125" bestFit="1" customWidth="1"/>
    <col min="5" max="5" width="22.7109375" customWidth="1"/>
    <col min="6" max="6" width="21.5703125" bestFit="1" customWidth="1"/>
    <col min="7" max="7" width="13.7109375" customWidth="1"/>
    <col min="8" max="8" width="12.140625" customWidth="1"/>
    <col min="9" max="9" width="20.140625" bestFit="1" customWidth="1"/>
    <col min="10" max="10" width="5.5703125" bestFit="1" customWidth="1"/>
    <col min="11" max="11" width="22.42578125" bestFit="1" customWidth="1"/>
    <col min="12" max="12" width="44.5703125" bestFit="1" customWidth="1"/>
    <col min="13" max="13" width="5.85546875" bestFit="1" customWidth="1"/>
    <col min="14" max="14" width="7.28515625" bestFit="1" customWidth="1"/>
    <col min="15" max="15" width="11.28515625" customWidth="1"/>
    <col min="16" max="16" width="8" bestFit="1" customWidth="1"/>
    <col min="17" max="17" width="18.42578125" bestFit="1" customWidth="1"/>
    <col min="18" max="18" width="8" bestFit="1" customWidth="1"/>
    <col min="19" max="19" width="18.42578125" bestFit="1" customWidth="1"/>
    <col min="20" max="20" width="12.42578125" customWidth="1"/>
    <col min="21" max="21" width="18.85546875" bestFit="1" customWidth="1"/>
  </cols>
  <sheetData>
    <row r="1" spans="1:21" ht="25.5" x14ac:dyDescent="0.35">
      <c r="A1" s="452" t="s">
        <v>21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4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ht="15.75" x14ac:dyDescent="0.2">
      <c r="A3" s="459" t="s">
        <v>0</v>
      </c>
      <c r="B3" s="450" t="s">
        <v>3</v>
      </c>
      <c r="C3" s="450" t="s">
        <v>16</v>
      </c>
      <c r="D3" s="450" t="s">
        <v>5</v>
      </c>
      <c r="E3" s="450" t="s">
        <v>4</v>
      </c>
      <c r="F3" s="450" t="s">
        <v>7</v>
      </c>
      <c r="G3" s="450" t="s">
        <v>1</v>
      </c>
      <c r="H3" s="451" t="s">
        <v>11</v>
      </c>
      <c r="I3" s="450" t="s">
        <v>17</v>
      </c>
      <c r="J3" s="450" t="s">
        <v>18</v>
      </c>
      <c r="K3" s="450" t="s">
        <v>12</v>
      </c>
      <c r="L3" s="451" t="s">
        <v>9</v>
      </c>
      <c r="M3" s="451"/>
      <c r="N3" s="451"/>
      <c r="O3" s="451"/>
      <c r="P3" s="450" t="s">
        <v>15</v>
      </c>
      <c r="Q3" s="450"/>
      <c r="R3" s="451" t="s">
        <v>14</v>
      </c>
      <c r="S3" s="451"/>
      <c r="T3" s="451" t="s">
        <v>20</v>
      </c>
      <c r="U3" s="458"/>
    </row>
    <row r="4" spans="1:21" ht="31.5" x14ac:dyDescent="0.2">
      <c r="A4" s="459"/>
      <c r="B4" s="450"/>
      <c r="C4" s="450"/>
      <c r="D4" s="450"/>
      <c r="E4" s="450"/>
      <c r="F4" s="450"/>
      <c r="G4" s="450"/>
      <c r="H4" s="451"/>
      <c r="I4" s="450"/>
      <c r="J4" s="450"/>
      <c r="K4" s="450"/>
      <c r="L4" s="24" t="s">
        <v>19</v>
      </c>
      <c r="M4" s="25" t="s">
        <v>8</v>
      </c>
      <c r="N4" s="25" t="s">
        <v>10</v>
      </c>
      <c r="O4" s="25" t="s">
        <v>2</v>
      </c>
      <c r="P4" s="24" t="s">
        <v>6</v>
      </c>
      <c r="Q4" s="24" t="s">
        <v>13</v>
      </c>
      <c r="R4" s="24" t="s">
        <v>6</v>
      </c>
      <c r="S4" s="24" t="s">
        <v>13</v>
      </c>
      <c r="T4" s="24" t="s">
        <v>6</v>
      </c>
      <c r="U4" s="4" t="s">
        <v>13</v>
      </c>
    </row>
    <row r="5" spans="1:21" ht="15" x14ac:dyDescent="0.25">
      <c r="A5" s="9">
        <v>1</v>
      </c>
      <c r="B5" s="3" t="s">
        <v>22</v>
      </c>
      <c r="C5" s="23" t="s">
        <v>23</v>
      </c>
      <c r="D5" s="18"/>
      <c r="E5" s="19"/>
      <c r="F5" s="20"/>
      <c r="G5" s="22"/>
      <c r="H5" s="17"/>
      <c r="I5" s="17"/>
      <c r="J5" s="27"/>
      <c r="K5" s="18"/>
      <c r="L5" s="18"/>
      <c r="M5" s="18"/>
      <c r="N5" s="18"/>
      <c r="O5" s="18"/>
      <c r="P5" s="10"/>
      <c r="Q5" s="1"/>
      <c r="R5" s="18"/>
      <c r="S5" s="18"/>
      <c r="T5" s="18"/>
      <c r="U5" s="29"/>
    </row>
    <row r="6" spans="1:21" ht="15" x14ac:dyDescent="0.25">
      <c r="A6" s="9">
        <v>2</v>
      </c>
      <c r="B6" s="3"/>
      <c r="C6" s="23"/>
      <c r="D6" s="18"/>
      <c r="E6" s="19"/>
      <c r="F6" s="20"/>
      <c r="G6" s="22"/>
      <c r="H6" s="17"/>
      <c r="I6" s="17"/>
      <c r="J6" s="27"/>
      <c r="K6" s="18"/>
      <c r="L6" s="18"/>
      <c r="M6" s="18"/>
      <c r="N6" s="18"/>
      <c r="O6" s="18"/>
      <c r="P6" s="10"/>
      <c r="Q6" s="1"/>
      <c r="R6" s="18"/>
      <c r="S6" s="18"/>
      <c r="T6" s="18"/>
      <c r="U6" s="29"/>
    </row>
    <row r="7" spans="1:21" ht="15" x14ac:dyDescent="0.25">
      <c r="A7" s="9">
        <v>3</v>
      </c>
      <c r="B7" s="3"/>
      <c r="C7" s="23"/>
      <c r="D7" s="18"/>
      <c r="E7" s="19"/>
      <c r="F7" s="20"/>
      <c r="G7" s="22"/>
      <c r="H7" s="17"/>
      <c r="I7" s="17"/>
      <c r="J7" s="27"/>
      <c r="K7" s="18"/>
      <c r="L7" s="18"/>
      <c r="M7" s="18"/>
      <c r="N7" s="18"/>
      <c r="O7" s="18"/>
      <c r="P7" s="10"/>
      <c r="Q7" s="1"/>
      <c r="R7" s="18"/>
      <c r="S7" s="18"/>
      <c r="T7" s="18"/>
      <c r="U7" s="29"/>
    </row>
    <row r="8" spans="1:21" ht="15" x14ac:dyDescent="0.25">
      <c r="A8" s="9">
        <v>4</v>
      </c>
      <c r="B8" s="3"/>
      <c r="C8" s="23"/>
      <c r="D8" s="18"/>
      <c r="E8" s="19"/>
      <c r="F8" s="20"/>
      <c r="G8" s="22"/>
      <c r="H8" s="17"/>
      <c r="I8" s="17"/>
      <c r="J8" s="27"/>
      <c r="K8" s="18"/>
      <c r="L8" s="18"/>
      <c r="M8" s="18"/>
      <c r="N8" s="18"/>
      <c r="O8" s="18"/>
      <c r="P8" s="10"/>
      <c r="Q8" s="1"/>
      <c r="R8" s="18"/>
      <c r="S8" s="18"/>
      <c r="T8" s="18"/>
      <c r="U8" s="29"/>
    </row>
    <row r="9" spans="1:21" ht="15" x14ac:dyDescent="0.25">
      <c r="A9" s="9">
        <v>5</v>
      </c>
      <c r="B9" s="3"/>
      <c r="C9" s="23"/>
      <c r="D9" s="18"/>
      <c r="E9" s="19"/>
      <c r="F9" s="20"/>
      <c r="G9" s="22"/>
      <c r="H9" s="17"/>
      <c r="I9" s="17"/>
      <c r="J9" s="27"/>
      <c r="K9" s="18"/>
      <c r="L9" s="18"/>
      <c r="M9" s="18"/>
      <c r="N9" s="18"/>
      <c r="O9" s="18"/>
      <c r="P9" s="10"/>
      <c r="Q9" s="1"/>
      <c r="R9" s="18"/>
      <c r="S9" s="18"/>
      <c r="T9" s="18"/>
      <c r="U9" s="29"/>
    </row>
    <row r="10" spans="1:21" ht="15" x14ac:dyDescent="0.25">
      <c r="A10" s="9">
        <v>6</v>
      </c>
      <c r="B10" s="3"/>
      <c r="C10" s="23"/>
      <c r="D10" s="18"/>
      <c r="E10" s="19"/>
      <c r="F10" s="20"/>
      <c r="G10" s="22"/>
      <c r="H10" s="17"/>
      <c r="I10" s="17"/>
      <c r="J10" s="27"/>
      <c r="K10" s="18"/>
      <c r="L10" s="18"/>
      <c r="M10" s="18"/>
      <c r="N10" s="18"/>
      <c r="O10" s="18"/>
      <c r="P10" s="10"/>
      <c r="Q10" s="1"/>
      <c r="R10" s="18"/>
      <c r="S10" s="18"/>
      <c r="T10" s="18"/>
      <c r="U10" s="29"/>
    </row>
    <row r="11" spans="1:21" ht="15" x14ac:dyDescent="0.25">
      <c r="A11" s="9">
        <v>7</v>
      </c>
      <c r="B11" s="3"/>
      <c r="C11" s="23"/>
      <c r="D11" s="18"/>
      <c r="E11" s="19"/>
      <c r="F11" s="20"/>
      <c r="G11" s="22"/>
      <c r="H11" s="17"/>
      <c r="I11" s="17"/>
      <c r="J11" s="27"/>
      <c r="K11" s="18"/>
      <c r="L11" s="18"/>
      <c r="M11" s="18"/>
      <c r="N11" s="18"/>
      <c r="O11" s="18"/>
      <c r="P11" s="10"/>
      <c r="Q11" s="1"/>
      <c r="R11" s="18"/>
      <c r="S11" s="18"/>
      <c r="T11" s="18"/>
      <c r="U11" s="29"/>
    </row>
    <row r="12" spans="1:21" ht="15" x14ac:dyDescent="0.25">
      <c r="A12" s="9">
        <v>8</v>
      </c>
      <c r="B12" s="3"/>
      <c r="C12" s="23"/>
      <c r="D12" s="18"/>
      <c r="E12" s="19"/>
      <c r="F12" s="20"/>
      <c r="G12" s="22"/>
      <c r="H12" s="17"/>
      <c r="I12" s="17"/>
      <c r="J12" s="27"/>
      <c r="K12" s="18"/>
      <c r="L12" s="18"/>
      <c r="M12" s="18"/>
      <c r="N12" s="18"/>
      <c r="O12" s="18"/>
      <c r="P12" s="10"/>
      <c r="Q12" s="1"/>
      <c r="R12" s="18"/>
      <c r="S12" s="18"/>
      <c r="T12" s="18"/>
      <c r="U12" s="29"/>
    </row>
    <row r="13" spans="1:21" ht="15" x14ac:dyDescent="0.25">
      <c r="A13" s="9">
        <v>9</v>
      </c>
      <c r="B13" s="3"/>
      <c r="C13" s="23"/>
      <c r="D13" s="18"/>
      <c r="E13" s="19"/>
      <c r="F13" s="20"/>
      <c r="G13" s="22"/>
      <c r="H13" s="17"/>
      <c r="I13" s="17"/>
      <c r="J13" s="27"/>
      <c r="K13" s="18"/>
      <c r="L13" s="18"/>
      <c r="M13" s="18"/>
      <c r="N13" s="18"/>
      <c r="O13" s="18"/>
      <c r="P13" s="10"/>
      <c r="Q13" s="1"/>
      <c r="R13" s="18"/>
      <c r="S13" s="18"/>
      <c r="T13" s="18"/>
      <c r="U13" s="29"/>
    </row>
    <row r="14" spans="1:21" ht="15" x14ac:dyDescent="0.25">
      <c r="A14" s="9">
        <v>10</v>
      </c>
      <c r="B14" s="3"/>
      <c r="C14" s="23"/>
      <c r="D14" s="18"/>
      <c r="E14" s="19"/>
      <c r="F14" s="20"/>
      <c r="G14" s="22"/>
      <c r="H14" s="17"/>
      <c r="I14" s="17"/>
      <c r="J14" s="27"/>
      <c r="K14" s="18"/>
      <c r="L14" s="18"/>
      <c r="M14" s="18"/>
      <c r="N14" s="18"/>
      <c r="O14" s="18"/>
      <c r="P14" s="10"/>
      <c r="Q14" s="1"/>
      <c r="R14" s="18"/>
      <c r="S14" s="18"/>
      <c r="T14" s="18"/>
      <c r="U14" s="29"/>
    </row>
    <row r="15" spans="1:21" ht="15" x14ac:dyDescent="0.25">
      <c r="A15" s="9">
        <v>11</v>
      </c>
      <c r="B15" s="3"/>
      <c r="C15" s="23"/>
      <c r="D15" s="18"/>
      <c r="E15" s="19"/>
      <c r="F15" s="20"/>
      <c r="G15" s="22"/>
      <c r="H15" s="17"/>
      <c r="I15" s="17"/>
      <c r="J15" s="27"/>
      <c r="K15" s="18"/>
      <c r="L15" s="18"/>
      <c r="M15" s="18"/>
      <c r="N15" s="18"/>
      <c r="O15" s="18"/>
      <c r="P15" s="10"/>
      <c r="Q15" s="1"/>
      <c r="R15" s="18"/>
      <c r="S15" s="18"/>
      <c r="T15" s="18"/>
      <c r="U15" s="29"/>
    </row>
    <row r="16" spans="1:21" ht="15" x14ac:dyDescent="0.25">
      <c r="A16" s="9">
        <v>12</v>
      </c>
      <c r="B16" s="3"/>
      <c r="C16" s="23"/>
      <c r="D16" s="18"/>
      <c r="E16" s="19"/>
      <c r="F16" s="20"/>
      <c r="G16" s="22"/>
      <c r="H16" s="17"/>
      <c r="I16" s="17"/>
      <c r="J16" s="27"/>
      <c r="K16" s="18"/>
      <c r="L16" s="18"/>
      <c r="M16" s="18"/>
      <c r="N16" s="18"/>
      <c r="O16" s="18"/>
      <c r="P16" s="10"/>
      <c r="Q16" s="1"/>
      <c r="R16" s="18"/>
      <c r="S16" s="18"/>
      <c r="T16" s="18"/>
      <c r="U16" s="29"/>
    </row>
    <row r="17" spans="1:22" ht="15" x14ac:dyDescent="0.25">
      <c r="A17" s="9">
        <v>13</v>
      </c>
      <c r="B17" s="3"/>
      <c r="C17" s="23"/>
      <c r="D17" s="18"/>
      <c r="E17" s="19"/>
      <c r="F17" s="20"/>
      <c r="G17" s="22"/>
      <c r="H17" s="17"/>
      <c r="I17" s="17"/>
      <c r="J17" s="27"/>
      <c r="K17" s="18"/>
      <c r="L17" s="18"/>
      <c r="M17" s="18"/>
      <c r="N17" s="18"/>
      <c r="O17" s="18"/>
      <c r="P17" s="10"/>
      <c r="Q17" s="1"/>
      <c r="R17" s="18"/>
      <c r="S17" s="18"/>
      <c r="T17" s="18"/>
      <c r="U17" s="29"/>
    </row>
    <row r="18" spans="1:22" ht="15" x14ac:dyDescent="0.25">
      <c r="A18" s="9">
        <v>14</v>
      </c>
      <c r="B18" s="3"/>
      <c r="C18" s="23"/>
      <c r="D18" s="18"/>
      <c r="E18" s="19"/>
      <c r="F18" s="20"/>
      <c r="G18" s="22"/>
      <c r="H18" s="17"/>
      <c r="I18" s="17"/>
      <c r="J18" s="27"/>
      <c r="K18" s="18"/>
      <c r="L18" s="18"/>
      <c r="M18" s="18"/>
      <c r="N18" s="18"/>
      <c r="O18" s="18"/>
      <c r="P18" s="10"/>
      <c r="Q18" s="1"/>
      <c r="R18" s="18"/>
      <c r="S18" s="18"/>
      <c r="T18" s="18"/>
      <c r="U18" s="29"/>
    </row>
    <row r="19" spans="1:22" ht="15" x14ac:dyDescent="0.25">
      <c r="A19" s="9">
        <v>15</v>
      </c>
      <c r="B19" s="3"/>
      <c r="C19" s="23"/>
      <c r="D19" s="18"/>
      <c r="E19" s="19"/>
      <c r="F19" s="20"/>
      <c r="G19" s="22"/>
      <c r="H19" s="17"/>
      <c r="I19" s="17"/>
      <c r="J19" s="27"/>
      <c r="K19" s="18"/>
      <c r="L19" s="18"/>
      <c r="M19" s="18"/>
      <c r="N19" s="18"/>
      <c r="O19" s="18"/>
      <c r="P19" s="10"/>
      <c r="Q19" s="1"/>
      <c r="R19" s="18"/>
      <c r="S19" s="18"/>
      <c r="T19" s="18"/>
      <c r="U19" s="29"/>
    </row>
    <row r="20" spans="1:22" ht="15" x14ac:dyDescent="0.25">
      <c r="A20" s="9">
        <v>16</v>
      </c>
      <c r="B20" s="3"/>
      <c r="C20" s="23"/>
      <c r="D20" s="18"/>
      <c r="E20" s="19"/>
      <c r="F20" s="20"/>
      <c r="G20" s="22"/>
      <c r="H20" s="17"/>
      <c r="I20" s="17"/>
      <c r="J20" s="27"/>
      <c r="K20" s="18"/>
      <c r="L20" s="18"/>
      <c r="M20" s="18"/>
      <c r="N20" s="18"/>
      <c r="O20" s="18"/>
      <c r="P20" s="10"/>
      <c r="Q20" s="1"/>
      <c r="R20" s="18"/>
      <c r="S20" s="18"/>
      <c r="T20" s="18"/>
      <c r="U20" s="29"/>
      <c r="V20" s="26"/>
    </row>
    <row r="21" spans="1:22" ht="15" x14ac:dyDescent="0.25">
      <c r="A21" s="9">
        <v>17</v>
      </c>
      <c r="B21" s="3"/>
      <c r="C21" s="23"/>
      <c r="D21" s="18"/>
      <c r="E21" s="19"/>
      <c r="F21" s="20"/>
      <c r="G21" s="22"/>
      <c r="H21" s="17"/>
      <c r="I21" s="17"/>
      <c r="J21" s="27"/>
      <c r="K21" s="18"/>
      <c r="L21" s="18"/>
      <c r="M21" s="18"/>
      <c r="N21" s="18"/>
      <c r="O21" s="18"/>
      <c r="P21" s="10"/>
      <c r="Q21" s="1"/>
      <c r="R21" s="18"/>
      <c r="S21" s="18"/>
      <c r="T21" s="18"/>
      <c r="U21" s="29"/>
    </row>
    <row r="22" spans="1:22" ht="15" x14ac:dyDescent="0.25">
      <c r="A22" s="9">
        <v>18</v>
      </c>
      <c r="B22" s="3"/>
      <c r="C22" s="23"/>
      <c r="D22" s="18"/>
      <c r="E22" s="19"/>
      <c r="F22" s="20"/>
      <c r="G22" s="22"/>
      <c r="H22" s="17"/>
      <c r="I22" s="17"/>
      <c r="J22" s="27"/>
      <c r="K22" s="18"/>
      <c r="L22" s="18"/>
      <c r="M22" s="18"/>
      <c r="N22" s="18"/>
      <c r="O22" s="18"/>
      <c r="P22" s="10"/>
      <c r="Q22" s="1"/>
      <c r="R22" s="18"/>
      <c r="S22" s="18"/>
      <c r="T22" s="18"/>
      <c r="U22" s="29"/>
    </row>
    <row r="23" spans="1:22" ht="15" x14ac:dyDescent="0.25">
      <c r="A23" s="9">
        <v>19</v>
      </c>
      <c r="B23" s="3"/>
      <c r="C23" s="23"/>
      <c r="D23" s="18"/>
      <c r="E23" s="19"/>
      <c r="F23" s="20"/>
      <c r="G23" s="22"/>
      <c r="H23" s="17"/>
      <c r="I23" s="17"/>
      <c r="J23" s="27"/>
      <c r="K23" s="18"/>
      <c r="L23" s="18"/>
      <c r="M23" s="18"/>
      <c r="N23" s="18"/>
      <c r="O23" s="18"/>
      <c r="P23" s="10"/>
      <c r="Q23" s="1"/>
      <c r="R23" s="18"/>
      <c r="S23" s="18"/>
      <c r="T23" s="18"/>
      <c r="U23" s="29"/>
    </row>
    <row r="24" spans="1:22" ht="15" x14ac:dyDescent="0.25">
      <c r="A24" s="9">
        <v>20</v>
      </c>
      <c r="B24" s="3"/>
      <c r="C24" s="23"/>
      <c r="D24" s="18"/>
      <c r="E24" s="19"/>
      <c r="F24" s="20"/>
      <c r="G24" s="22"/>
      <c r="H24" s="17"/>
      <c r="I24" s="17"/>
      <c r="J24" s="27"/>
      <c r="K24" s="18"/>
      <c r="L24" s="18"/>
      <c r="M24" s="18"/>
      <c r="N24" s="18"/>
      <c r="O24" s="18"/>
      <c r="P24" s="10"/>
      <c r="Q24" s="1"/>
      <c r="R24" s="18"/>
      <c r="S24" s="18"/>
      <c r="T24" s="18"/>
      <c r="U24" s="29"/>
    </row>
    <row r="25" spans="1:22" ht="15" x14ac:dyDescent="0.25">
      <c r="A25" s="9">
        <v>21</v>
      </c>
      <c r="B25" s="3"/>
      <c r="C25" s="23"/>
      <c r="D25" s="18"/>
      <c r="E25" s="19"/>
      <c r="F25" s="20"/>
      <c r="G25" s="22"/>
      <c r="H25" s="17"/>
      <c r="I25" s="17"/>
      <c r="J25" s="27"/>
      <c r="K25" s="18"/>
      <c r="L25" s="18"/>
      <c r="M25" s="18"/>
      <c r="N25" s="18"/>
      <c r="O25" s="18"/>
      <c r="P25" s="10"/>
      <c r="Q25" s="1"/>
      <c r="R25" s="18"/>
      <c r="S25" s="18"/>
      <c r="T25" s="18"/>
      <c r="U25" s="29"/>
    </row>
    <row r="26" spans="1:22" ht="15" x14ac:dyDescent="0.25">
      <c r="A26" s="9">
        <v>22</v>
      </c>
      <c r="B26" s="3"/>
      <c r="C26" s="23"/>
      <c r="D26" s="18"/>
      <c r="E26" s="19"/>
      <c r="F26" s="20"/>
      <c r="G26" s="22"/>
      <c r="H26" s="17"/>
      <c r="I26" s="17"/>
      <c r="J26" s="27"/>
      <c r="K26" s="18"/>
      <c r="L26" s="18"/>
      <c r="M26" s="18"/>
      <c r="N26" s="18"/>
      <c r="O26" s="18"/>
      <c r="P26" s="10"/>
      <c r="Q26" s="1"/>
      <c r="R26" s="18"/>
      <c r="S26" s="18"/>
      <c r="T26" s="18"/>
      <c r="U26" s="29"/>
    </row>
    <row r="27" spans="1:22" ht="15" x14ac:dyDescent="0.25">
      <c r="A27" s="9">
        <v>23</v>
      </c>
      <c r="B27" s="3"/>
      <c r="C27" s="23"/>
      <c r="D27" s="18"/>
      <c r="E27" s="19"/>
      <c r="F27" s="20"/>
      <c r="G27" s="22"/>
      <c r="H27" s="17"/>
      <c r="I27" s="17"/>
      <c r="J27" s="27"/>
      <c r="K27" s="18"/>
      <c r="L27" s="18"/>
      <c r="M27" s="18"/>
      <c r="N27" s="18"/>
      <c r="O27" s="18"/>
      <c r="P27" s="10"/>
      <c r="Q27" s="1"/>
      <c r="R27" s="18"/>
      <c r="S27" s="18"/>
      <c r="T27" s="18"/>
      <c r="U27" s="29"/>
    </row>
    <row r="28" spans="1:22" ht="15" x14ac:dyDescent="0.25">
      <c r="A28" s="9">
        <v>24</v>
      </c>
      <c r="B28" s="3"/>
      <c r="C28" s="23"/>
      <c r="D28" s="18"/>
      <c r="E28" s="19"/>
      <c r="F28" s="20"/>
      <c r="G28" s="22"/>
      <c r="H28" s="17"/>
      <c r="I28" s="17"/>
      <c r="J28" s="27"/>
      <c r="K28" s="18"/>
      <c r="L28" s="18"/>
      <c r="M28" s="18"/>
      <c r="N28" s="18"/>
      <c r="O28" s="18"/>
      <c r="P28" s="10"/>
      <c r="Q28" s="1"/>
      <c r="R28" s="18"/>
      <c r="S28" s="18"/>
      <c r="T28" s="18"/>
      <c r="U28" s="29"/>
    </row>
    <row r="29" spans="1:22" ht="15" x14ac:dyDescent="0.25">
      <c r="A29" s="9">
        <v>25</v>
      </c>
      <c r="B29" s="3"/>
      <c r="C29" s="23"/>
      <c r="D29" s="18"/>
      <c r="E29" s="19"/>
      <c r="F29" s="20"/>
      <c r="G29" s="22"/>
      <c r="H29" s="17"/>
      <c r="I29" s="17"/>
      <c r="J29" s="27"/>
      <c r="K29" s="18"/>
      <c r="L29" s="18"/>
      <c r="M29" s="18"/>
      <c r="N29" s="18"/>
      <c r="O29" s="18"/>
      <c r="P29" s="10"/>
      <c r="Q29" s="1"/>
      <c r="R29" s="18"/>
      <c r="S29" s="18"/>
      <c r="T29" s="18"/>
      <c r="U29" s="29"/>
    </row>
    <row r="30" spans="1:22" ht="15" x14ac:dyDescent="0.25">
      <c r="A30" s="9">
        <v>26</v>
      </c>
      <c r="B30" s="3"/>
      <c r="C30" s="23"/>
      <c r="D30" s="18"/>
      <c r="E30" s="19"/>
      <c r="F30" s="20"/>
      <c r="G30" s="22"/>
      <c r="H30" s="17"/>
      <c r="I30" s="17"/>
      <c r="J30" s="27"/>
      <c r="K30" s="18"/>
      <c r="L30" s="18"/>
      <c r="M30" s="18"/>
      <c r="N30" s="18"/>
      <c r="O30" s="18"/>
      <c r="P30" s="10"/>
      <c r="Q30" s="1"/>
      <c r="R30" s="18"/>
      <c r="S30" s="18"/>
      <c r="T30" s="18"/>
      <c r="U30" s="29"/>
    </row>
    <row r="31" spans="1:22" ht="15" x14ac:dyDescent="0.25">
      <c r="A31" s="9">
        <v>27</v>
      </c>
      <c r="B31" s="3"/>
      <c r="C31" s="23"/>
      <c r="D31" s="18"/>
      <c r="E31" s="19"/>
      <c r="F31" s="20"/>
      <c r="G31" s="22"/>
      <c r="H31" s="17"/>
      <c r="I31" s="17"/>
      <c r="J31" s="27"/>
      <c r="K31" s="18"/>
      <c r="L31" s="18"/>
      <c r="M31" s="18"/>
      <c r="N31" s="18"/>
      <c r="O31" s="18"/>
      <c r="P31" s="10"/>
      <c r="Q31" s="1"/>
      <c r="R31" s="18"/>
      <c r="S31" s="18"/>
      <c r="T31" s="18"/>
      <c r="U31" s="29"/>
    </row>
    <row r="32" spans="1:22" ht="15" x14ac:dyDescent="0.25">
      <c r="A32" s="9">
        <v>28</v>
      </c>
      <c r="B32" s="3"/>
      <c r="C32" s="23"/>
      <c r="D32" s="18"/>
      <c r="E32" s="19"/>
      <c r="F32" s="20"/>
      <c r="G32" s="22"/>
      <c r="H32" s="17"/>
      <c r="I32" s="17"/>
      <c r="J32" s="27"/>
      <c r="K32" s="18"/>
      <c r="L32" s="18"/>
      <c r="M32" s="18"/>
      <c r="N32" s="18"/>
      <c r="O32" s="18"/>
      <c r="P32" s="10"/>
      <c r="Q32" s="1"/>
      <c r="R32" s="18"/>
      <c r="S32" s="18"/>
      <c r="T32" s="18"/>
      <c r="U32" s="29"/>
    </row>
    <row r="33" spans="1:21" ht="15" x14ac:dyDescent="0.25">
      <c r="A33" s="9">
        <v>29</v>
      </c>
      <c r="B33" s="3"/>
      <c r="C33" s="23"/>
      <c r="D33" s="18"/>
      <c r="E33" s="19"/>
      <c r="F33" s="20"/>
      <c r="G33" s="22"/>
      <c r="H33" s="17"/>
      <c r="I33" s="17"/>
      <c r="J33" s="27"/>
      <c r="K33" s="18"/>
      <c r="L33" s="18"/>
      <c r="M33" s="18"/>
      <c r="N33" s="18"/>
      <c r="O33" s="18"/>
      <c r="P33" s="10"/>
      <c r="Q33" s="1"/>
      <c r="R33" s="18"/>
      <c r="S33" s="18"/>
      <c r="T33" s="18"/>
      <c r="U33" s="29"/>
    </row>
    <row r="34" spans="1:21" ht="15.75" x14ac:dyDescent="0.25">
      <c r="A34" s="9">
        <v>30</v>
      </c>
      <c r="B34" s="3"/>
      <c r="C34" s="23"/>
      <c r="D34" s="18"/>
      <c r="E34" s="19"/>
      <c r="F34" s="20"/>
      <c r="G34" s="22"/>
      <c r="H34" s="17"/>
      <c r="I34" s="17"/>
      <c r="J34" s="27"/>
      <c r="K34" s="28"/>
      <c r="L34" s="18"/>
      <c r="M34" s="18"/>
      <c r="N34" s="18"/>
      <c r="O34" s="18"/>
      <c r="P34" s="10"/>
      <c r="Q34" s="1"/>
      <c r="R34" s="18"/>
      <c r="S34" s="18"/>
      <c r="T34" s="18"/>
      <c r="U34" s="29"/>
    </row>
    <row r="35" spans="1:21" ht="15.75" x14ac:dyDescent="0.25">
      <c r="A35" s="9">
        <v>31</v>
      </c>
      <c r="B35" s="3"/>
      <c r="C35" s="23"/>
      <c r="D35" s="18"/>
      <c r="E35" s="19"/>
      <c r="F35" s="20"/>
      <c r="G35" s="22"/>
      <c r="H35" s="17"/>
      <c r="I35" s="17"/>
      <c r="J35" s="27"/>
      <c r="K35" s="28"/>
      <c r="L35" s="18"/>
      <c r="M35" s="18"/>
      <c r="N35" s="18"/>
      <c r="O35" s="18"/>
      <c r="P35" s="10"/>
      <c r="Q35" s="1"/>
      <c r="R35" s="18"/>
      <c r="S35" s="18"/>
      <c r="T35" s="18"/>
      <c r="U35" s="29"/>
    </row>
    <row r="36" spans="1:21" ht="15.75" x14ac:dyDescent="0.25">
      <c r="A36" s="9">
        <v>32</v>
      </c>
      <c r="B36" s="3"/>
      <c r="C36" s="23"/>
      <c r="D36" s="18"/>
      <c r="E36" s="19"/>
      <c r="F36" s="20"/>
      <c r="G36" s="22"/>
      <c r="H36" s="17"/>
      <c r="I36" s="17"/>
      <c r="J36" s="27"/>
      <c r="K36" s="28"/>
      <c r="L36" s="18"/>
      <c r="M36" s="18"/>
      <c r="N36" s="18"/>
      <c r="O36" s="18"/>
      <c r="P36" s="10"/>
      <c r="Q36" s="1"/>
      <c r="R36" s="18"/>
      <c r="S36" s="18"/>
      <c r="T36" s="18"/>
      <c r="U36" s="29"/>
    </row>
    <row r="37" spans="1:21" ht="15.75" x14ac:dyDescent="0.25">
      <c r="A37" s="9">
        <v>33</v>
      </c>
      <c r="B37" s="3"/>
      <c r="C37" s="6"/>
      <c r="D37" s="6"/>
      <c r="E37" s="6"/>
      <c r="F37" s="21"/>
      <c r="G37" s="6"/>
      <c r="H37" s="8"/>
      <c r="I37" s="8"/>
      <c r="J37" s="8"/>
      <c r="K37" s="28"/>
      <c r="L37" s="11"/>
      <c r="M37" s="16"/>
      <c r="N37" s="16"/>
      <c r="O37" s="16"/>
      <c r="P37" s="6"/>
      <c r="Q37" s="6"/>
      <c r="R37" s="6"/>
      <c r="S37" s="6"/>
      <c r="T37" s="6"/>
      <c r="U37" s="7"/>
    </row>
    <row r="38" spans="1:21" ht="15.75" x14ac:dyDescent="0.25">
      <c r="A38" s="9">
        <v>34</v>
      </c>
      <c r="B38" s="3"/>
      <c r="C38" s="6"/>
      <c r="D38" s="6"/>
      <c r="E38" s="6"/>
      <c r="F38" s="6"/>
      <c r="G38" s="6"/>
      <c r="H38" s="8"/>
      <c r="I38" s="8"/>
      <c r="J38" s="8"/>
      <c r="K38" s="28"/>
      <c r="L38" s="11"/>
      <c r="M38" s="16"/>
      <c r="N38" s="16"/>
      <c r="O38" s="16"/>
      <c r="P38" s="6"/>
      <c r="Q38" s="6"/>
      <c r="R38" s="6"/>
      <c r="S38" s="6"/>
      <c r="T38" s="6"/>
      <c r="U38" s="7"/>
    </row>
    <row r="39" spans="1:21" ht="15.75" x14ac:dyDescent="0.25">
      <c r="A39" s="9">
        <v>35</v>
      </c>
      <c r="B39" s="3"/>
      <c r="C39" s="6"/>
      <c r="D39" s="6"/>
      <c r="E39" s="6"/>
      <c r="F39" s="6"/>
      <c r="G39" s="6"/>
      <c r="H39" s="8"/>
      <c r="I39" s="8"/>
      <c r="J39" s="8"/>
      <c r="K39" s="28"/>
      <c r="L39" s="11"/>
      <c r="M39" s="16"/>
      <c r="N39" s="16"/>
      <c r="O39" s="16"/>
      <c r="P39" s="6"/>
      <c r="Q39" s="6"/>
      <c r="R39" s="6"/>
      <c r="S39" s="6"/>
      <c r="T39" s="6"/>
      <c r="U39" s="7"/>
    </row>
    <row r="40" spans="1:21" ht="15.75" x14ac:dyDescent="0.25">
      <c r="A40" s="9">
        <v>36</v>
      </c>
      <c r="B40" s="3"/>
      <c r="C40" s="6"/>
      <c r="D40" s="6"/>
      <c r="E40" s="6"/>
      <c r="F40" s="6"/>
      <c r="G40" s="6"/>
      <c r="H40" s="8"/>
      <c r="I40" s="8"/>
      <c r="J40" s="8"/>
      <c r="K40" s="28"/>
      <c r="L40" s="11"/>
      <c r="M40" s="15"/>
      <c r="N40" s="15"/>
      <c r="O40" s="15"/>
      <c r="P40" s="6"/>
      <c r="Q40" s="6"/>
      <c r="R40" s="6"/>
      <c r="S40" s="6"/>
      <c r="T40" s="6"/>
      <c r="U40" s="7"/>
    </row>
    <row r="41" spans="1:21" ht="15.75" x14ac:dyDescent="0.25">
      <c r="A41" s="9">
        <v>37</v>
      </c>
      <c r="B41" s="3"/>
      <c r="C41" s="6"/>
      <c r="D41" s="6"/>
      <c r="E41" s="6"/>
      <c r="F41" s="6"/>
      <c r="G41" s="6"/>
      <c r="H41" s="8"/>
      <c r="I41" s="8"/>
      <c r="J41" s="8"/>
      <c r="K41" s="28"/>
      <c r="L41" s="11"/>
      <c r="M41" s="15"/>
      <c r="N41" s="15"/>
      <c r="O41" s="15"/>
      <c r="P41" s="6"/>
      <c r="Q41" s="6"/>
      <c r="R41" s="6"/>
      <c r="S41" s="6"/>
      <c r="T41" s="6"/>
      <c r="U41" s="7"/>
    </row>
    <row r="42" spans="1:21" ht="15.75" x14ac:dyDescent="0.25">
      <c r="A42" s="9">
        <v>38</v>
      </c>
      <c r="B42" s="3"/>
      <c r="C42" s="6"/>
      <c r="D42" s="6"/>
      <c r="E42" s="6"/>
      <c r="F42" s="6"/>
      <c r="G42" s="6"/>
      <c r="H42" s="8"/>
      <c r="I42" s="8"/>
      <c r="J42" s="8"/>
      <c r="K42" s="28"/>
      <c r="L42" s="12"/>
      <c r="M42" s="16"/>
      <c r="N42" s="16"/>
      <c r="O42" s="16"/>
      <c r="P42" s="6"/>
      <c r="Q42" s="6"/>
      <c r="R42" s="6"/>
      <c r="S42" s="6"/>
      <c r="T42" s="6"/>
      <c r="U42" s="7"/>
    </row>
    <row r="43" spans="1:21" ht="15.75" x14ac:dyDescent="0.25">
      <c r="A43" s="9">
        <v>39</v>
      </c>
      <c r="B43" s="3"/>
      <c r="C43" s="6"/>
      <c r="D43" s="6"/>
      <c r="E43" s="6"/>
      <c r="F43" s="6"/>
      <c r="G43" s="6"/>
      <c r="H43" s="8"/>
      <c r="I43" s="8"/>
      <c r="J43" s="8"/>
      <c r="K43" s="28"/>
      <c r="L43" s="13"/>
      <c r="M43" s="15"/>
      <c r="N43" s="15"/>
      <c r="O43" s="15"/>
      <c r="P43" s="6"/>
      <c r="Q43" s="6"/>
      <c r="R43" s="6"/>
      <c r="S43" s="6"/>
      <c r="T43" s="6"/>
      <c r="U43" s="7"/>
    </row>
    <row r="44" spans="1:21" ht="15.75" x14ac:dyDescent="0.25">
      <c r="A44" s="9">
        <v>40</v>
      </c>
      <c r="B44" s="3"/>
      <c r="C44" s="6"/>
      <c r="D44" s="6"/>
      <c r="E44" s="6"/>
      <c r="F44" s="6"/>
      <c r="G44" s="6"/>
      <c r="H44" s="8"/>
      <c r="I44" s="8"/>
      <c r="J44" s="8"/>
      <c r="K44" s="28"/>
      <c r="L44" s="2"/>
      <c r="M44" s="15"/>
      <c r="N44" s="15"/>
      <c r="O44" s="15"/>
      <c r="P44" s="6"/>
      <c r="Q44" s="6"/>
      <c r="R44" s="6"/>
      <c r="S44" s="6"/>
      <c r="T44" s="6"/>
      <c r="U44" s="7"/>
    </row>
    <row r="45" spans="1:21" ht="15.75" x14ac:dyDescent="0.25">
      <c r="A45" s="9">
        <v>41</v>
      </c>
      <c r="B45" s="3"/>
      <c r="C45" s="6"/>
      <c r="D45" s="6"/>
      <c r="E45" s="6"/>
      <c r="F45" s="6"/>
      <c r="G45" s="6"/>
      <c r="H45" s="8"/>
      <c r="I45" s="8"/>
      <c r="J45" s="8"/>
      <c r="K45" s="28"/>
      <c r="L45" s="14"/>
      <c r="M45" s="15"/>
      <c r="N45" s="15"/>
      <c r="O45" s="15"/>
      <c r="P45" s="6"/>
      <c r="Q45" s="6"/>
      <c r="R45" s="6"/>
      <c r="S45" s="6"/>
      <c r="T45" s="6"/>
      <c r="U45" s="7"/>
    </row>
    <row r="46" spans="1:21" ht="15.75" x14ac:dyDescent="0.25">
      <c r="A46" s="9">
        <v>42</v>
      </c>
      <c r="B46" s="3"/>
      <c r="C46" s="6"/>
      <c r="D46" s="6"/>
      <c r="E46" s="6"/>
      <c r="F46" s="6"/>
      <c r="G46" s="6"/>
      <c r="H46" s="8"/>
      <c r="I46" s="8"/>
      <c r="J46" s="8"/>
      <c r="K46" s="28"/>
      <c r="L46" s="11"/>
      <c r="M46" s="16"/>
      <c r="N46" s="16"/>
      <c r="O46" s="16"/>
      <c r="P46" s="6"/>
      <c r="Q46" s="6"/>
      <c r="R46" s="6"/>
      <c r="S46" s="6"/>
      <c r="T46" s="6"/>
      <c r="U46" s="7"/>
    </row>
    <row r="47" spans="1:21" ht="15.75" x14ac:dyDescent="0.25">
      <c r="A47" s="9">
        <v>43</v>
      </c>
      <c r="B47" s="3"/>
      <c r="C47" s="6"/>
      <c r="D47" s="6"/>
      <c r="E47" s="6"/>
      <c r="F47" s="6"/>
      <c r="G47" s="6"/>
      <c r="H47" s="8"/>
      <c r="I47" s="8"/>
      <c r="J47" s="8"/>
      <c r="K47" s="28"/>
      <c r="L47" s="11"/>
      <c r="M47" s="16"/>
      <c r="N47" s="16"/>
      <c r="O47" s="16"/>
      <c r="P47" s="6"/>
      <c r="Q47" s="6"/>
      <c r="R47" s="6"/>
      <c r="S47" s="6"/>
      <c r="T47" s="6"/>
      <c r="U47" s="7"/>
    </row>
    <row r="48" spans="1:21" ht="15.75" x14ac:dyDescent="0.25">
      <c r="A48" s="9">
        <v>44</v>
      </c>
      <c r="B48" s="3"/>
      <c r="C48" s="6"/>
      <c r="D48" s="6"/>
      <c r="E48" s="6"/>
      <c r="F48" s="6"/>
      <c r="G48" s="6"/>
      <c r="H48" s="8"/>
      <c r="I48" s="8"/>
      <c r="J48" s="8"/>
      <c r="K48" s="28"/>
      <c r="L48" s="11"/>
      <c r="M48" s="16"/>
      <c r="N48" s="16"/>
      <c r="O48" s="16"/>
      <c r="P48" s="6"/>
      <c r="Q48" s="6"/>
      <c r="R48" s="6"/>
      <c r="S48" s="6"/>
      <c r="T48" s="6"/>
      <c r="U48" s="7"/>
    </row>
    <row r="49" spans="1:21" ht="15.75" x14ac:dyDescent="0.25">
      <c r="A49" s="9">
        <v>45</v>
      </c>
      <c r="B49" s="3"/>
      <c r="C49" s="6"/>
      <c r="D49" s="6"/>
      <c r="E49" s="6"/>
      <c r="F49" s="6"/>
      <c r="G49" s="6"/>
      <c r="H49" s="8"/>
      <c r="I49" s="8"/>
      <c r="J49" s="8"/>
      <c r="K49" s="28"/>
      <c r="L49" s="11"/>
      <c r="M49" s="15"/>
      <c r="N49" s="15"/>
      <c r="O49" s="15"/>
      <c r="P49" s="6"/>
      <c r="Q49" s="6"/>
      <c r="R49" s="6"/>
      <c r="S49" s="6"/>
      <c r="T49" s="6"/>
      <c r="U49" s="7"/>
    </row>
    <row r="50" spans="1:21" ht="15.75" x14ac:dyDescent="0.25">
      <c r="A50" s="9">
        <v>46</v>
      </c>
      <c r="B50" s="3"/>
      <c r="C50" s="6"/>
      <c r="D50" s="6"/>
      <c r="E50" s="6"/>
      <c r="F50" s="6"/>
      <c r="G50" s="6"/>
      <c r="H50" s="8"/>
      <c r="I50" s="8"/>
      <c r="J50" s="8"/>
      <c r="K50" s="28"/>
      <c r="L50" s="11"/>
      <c r="M50" s="16"/>
      <c r="N50" s="16"/>
      <c r="O50" s="16"/>
      <c r="P50" s="6"/>
      <c r="Q50" s="6"/>
      <c r="R50" s="6"/>
      <c r="S50" s="6"/>
      <c r="T50" s="6"/>
      <c r="U50" s="7"/>
    </row>
    <row r="51" spans="1:21" ht="15.75" x14ac:dyDescent="0.25">
      <c r="A51" s="9">
        <v>47</v>
      </c>
      <c r="B51" s="3"/>
      <c r="C51" s="6"/>
      <c r="D51" s="6"/>
      <c r="E51" s="6"/>
      <c r="F51" s="6"/>
      <c r="G51" s="6"/>
      <c r="H51" s="8"/>
      <c r="I51" s="8"/>
      <c r="J51" s="8"/>
      <c r="K51" s="28"/>
      <c r="L51" s="11"/>
      <c r="M51" s="15"/>
      <c r="N51" s="15"/>
      <c r="O51" s="15"/>
      <c r="P51" s="6"/>
      <c r="Q51" s="6"/>
      <c r="R51" s="6"/>
      <c r="S51" s="6"/>
      <c r="T51" s="6"/>
      <c r="U51" s="7"/>
    </row>
    <row r="52" spans="1:21" ht="15" x14ac:dyDescent="0.25">
      <c r="A52" s="5"/>
      <c r="B52" s="3"/>
      <c r="C52" s="6"/>
      <c r="D52" s="6"/>
      <c r="E52" s="6"/>
      <c r="F52" s="6"/>
      <c r="G52" s="6"/>
      <c r="H52" s="8"/>
      <c r="I52" s="8"/>
      <c r="J52" s="8"/>
      <c r="K52" s="6"/>
      <c r="L52" s="6"/>
      <c r="M52" s="6"/>
      <c r="N52" s="6"/>
      <c r="O52" s="6"/>
      <c r="P52" s="6"/>
      <c r="Q52" s="6"/>
      <c r="R52" s="6"/>
      <c r="S52" s="6"/>
      <c r="T52" s="6"/>
      <c r="U52" s="7"/>
    </row>
    <row r="53" spans="1:21" ht="15" x14ac:dyDescent="0.25">
      <c r="A53" s="5"/>
      <c r="B53" s="3"/>
      <c r="C53" s="6"/>
      <c r="D53" s="6"/>
      <c r="E53" s="6"/>
      <c r="F53" s="6"/>
      <c r="G53" s="6"/>
      <c r="H53" s="8"/>
      <c r="I53" s="8"/>
      <c r="J53" s="8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</row>
  </sheetData>
  <mergeCells count="17">
    <mergeCell ref="K3:K4"/>
    <mergeCell ref="P3:Q3"/>
    <mergeCell ref="R3:S3"/>
    <mergeCell ref="J3:J4"/>
    <mergeCell ref="L3:O3"/>
    <mergeCell ref="A1:U1"/>
    <mergeCell ref="A2:U2"/>
    <mergeCell ref="T3:U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G30:G53">
    <cfRule type="cellIs" dxfId="567" priority="42" operator="equal">
      <formula>0</formula>
    </cfRule>
  </conditionalFormatting>
  <conditionalFormatting sqref="D25">
    <cfRule type="duplicateValues" dxfId="566" priority="34"/>
  </conditionalFormatting>
  <conditionalFormatting sqref="D25">
    <cfRule type="duplicateValues" dxfId="565" priority="32"/>
    <cfRule type="duplicateValues" dxfId="564" priority="33"/>
  </conditionalFormatting>
  <conditionalFormatting sqref="D9">
    <cfRule type="duplicateValues" dxfId="563" priority="31"/>
  </conditionalFormatting>
  <conditionalFormatting sqref="D9">
    <cfRule type="duplicateValues" dxfId="562" priority="29"/>
    <cfRule type="duplicateValues" dxfId="561" priority="30"/>
  </conditionalFormatting>
  <conditionalFormatting sqref="D7">
    <cfRule type="duplicateValues" dxfId="560" priority="28"/>
  </conditionalFormatting>
  <conditionalFormatting sqref="D7">
    <cfRule type="duplicateValues" dxfId="559" priority="25"/>
    <cfRule type="duplicateValues" dxfId="558" priority="26"/>
  </conditionalFormatting>
  <conditionalFormatting sqref="D10">
    <cfRule type="duplicateValues" dxfId="557" priority="24"/>
  </conditionalFormatting>
  <conditionalFormatting sqref="D10">
    <cfRule type="duplicateValues" dxfId="556" priority="22"/>
    <cfRule type="duplicateValues" dxfId="555" priority="23"/>
  </conditionalFormatting>
  <conditionalFormatting sqref="E25">
    <cfRule type="duplicateValues" dxfId="554" priority="15"/>
  </conditionalFormatting>
  <conditionalFormatting sqref="E25">
    <cfRule type="duplicateValues" dxfId="553" priority="13"/>
    <cfRule type="duplicateValues" dxfId="552" priority="14"/>
  </conditionalFormatting>
  <conditionalFormatting sqref="E9">
    <cfRule type="duplicateValues" dxfId="551" priority="12"/>
  </conditionalFormatting>
  <conditionalFormatting sqref="E9">
    <cfRule type="duplicateValues" dxfId="550" priority="10"/>
    <cfRule type="duplicateValues" dxfId="549" priority="11"/>
  </conditionalFormatting>
  <conditionalFormatting sqref="E7">
    <cfRule type="duplicateValues" dxfId="548" priority="9"/>
  </conditionalFormatting>
  <conditionalFormatting sqref="E7">
    <cfRule type="duplicateValues" dxfId="547" priority="7"/>
    <cfRule type="duplicateValues" dxfId="546" priority="8"/>
  </conditionalFormatting>
  <conditionalFormatting sqref="E10">
    <cfRule type="duplicateValues" dxfId="545" priority="6"/>
  </conditionalFormatting>
  <conditionalFormatting sqref="E10">
    <cfRule type="duplicateValues" dxfId="544" priority="4"/>
    <cfRule type="duplicateValues" dxfId="543" priority="5"/>
  </conditionalFormatting>
  <conditionalFormatting sqref="D8 D11:D12 D14:D19 D26:D53 D21:D24">
    <cfRule type="duplicateValues" dxfId="542" priority="121"/>
  </conditionalFormatting>
  <conditionalFormatting sqref="D8 D11:D12 D14:D19 D26:D53 D21:D24">
    <cfRule type="duplicateValues" dxfId="541" priority="127"/>
    <cfRule type="duplicateValues" dxfId="540" priority="128"/>
  </conditionalFormatting>
  <conditionalFormatting sqref="E8 E11:E12 E14:E24 E26:E53">
    <cfRule type="duplicateValues" dxfId="539" priority="139"/>
  </conditionalFormatting>
  <conditionalFormatting sqref="E8 E11:E12 E14:E24 E26:E53">
    <cfRule type="duplicateValues" dxfId="538" priority="144"/>
    <cfRule type="duplicateValues" dxfId="537" priority="145"/>
  </conditionalFormatting>
  <pageMargins left="0.7" right="0.7" top="0.49" bottom="0.75" header="0.3" footer="0.3"/>
  <pageSetup paperSize="9" scale="46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6" workbookViewId="0">
      <selection activeCell="C21" sqref="C21"/>
    </sheetView>
  </sheetViews>
  <sheetFormatPr defaultRowHeight="12.75" x14ac:dyDescent="0.2"/>
  <cols>
    <col min="1" max="1" width="5" bestFit="1" customWidth="1"/>
    <col min="2" max="2" width="14.28515625" customWidth="1"/>
    <col min="3" max="3" width="45.85546875" customWidth="1"/>
    <col min="4" max="4" width="10.28515625" customWidth="1"/>
    <col min="5" max="5" width="9.85546875" customWidth="1"/>
    <col min="6" max="6" width="15.42578125" customWidth="1"/>
    <col min="7" max="7" width="13.7109375" customWidth="1"/>
    <col min="8" max="8" width="8.42578125" customWidth="1"/>
    <col min="9" max="9" width="11.7109375" customWidth="1"/>
    <col min="10" max="10" width="7.5703125" customWidth="1"/>
    <col min="11" max="11" width="12.7109375" customWidth="1"/>
    <col min="12" max="12" width="34.5703125" customWidth="1"/>
    <col min="13" max="13" width="11.28515625" customWidth="1"/>
    <col min="14" max="14" width="16.140625" customWidth="1"/>
    <col min="15" max="15" width="11.28515625" customWidth="1"/>
    <col min="16" max="16" width="8.5703125" customWidth="1"/>
    <col min="17" max="17" width="15.140625" customWidth="1"/>
    <col min="18" max="18" width="11.28515625" customWidth="1"/>
    <col min="19" max="19" width="14.28515625" customWidth="1"/>
    <col min="20" max="20" width="12.42578125" customWidth="1"/>
    <col min="21" max="21" width="18.85546875" bestFit="1" customWidth="1"/>
  </cols>
  <sheetData>
    <row r="1" spans="1:21" ht="25.5" x14ac:dyDescent="0.35">
      <c r="A1" s="460" t="s">
        <v>21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2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ht="15.75" x14ac:dyDescent="0.2">
      <c r="A3" s="459" t="s">
        <v>0</v>
      </c>
      <c r="B3" s="450" t="s">
        <v>3</v>
      </c>
      <c r="C3" s="450" t="s">
        <v>16</v>
      </c>
      <c r="D3" s="450" t="s">
        <v>5</v>
      </c>
      <c r="E3" s="450" t="s">
        <v>4</v>
      </c>
      <c r="F3" s="450" t="s">
        <v>7</v>
      </c>
      <c r="G3" s="450" t="s">
        <v>1</v>
      </c>
      <c r="H3" s="451" t="s">
        <v>11</v>
      </c>
      <c r="I3" s="450" t="s">
        <v>17</v>
      </c>
      <c r="J3" s="450" t="s">
        <v>18</v>
      </c>
      <c r="K3" s="450" t="s">
        <v>12</v>
      </c>
      <c r="L3" s="463" t="s">
        <v>9</v>
      </c>
      <c r="M3" s="463"/>
      <c r="N3" s="463"/>
      <c r="O3" s="463"/>
      <c r="P3" s="450" t="s">
        <v>15</v>
      </c>
      <c r="Q3" s="450"/>
      <c r="R3" s="451" t="s">
        <v>14</v>
      </c>
      <c r="S3" s="451"/>
      <c r="T3" s="451" t="s">
        <v>20</v>
      </c>
      <c r="U3" s="458"/>
    </row>
    <row r="4" spans="1:21" ht="31.5" x14ac:dyDescent="0.2">
      <c r="A4" s="459"/>
      <c r="B4" s="450"/>
      <c r="C4" s="450"/>
      <c r="D4" s="450"/>
      <c r="E4" s="450"/>
      <c r="F4" s="450"/>
      <c r="G4" s="450"/>
      <c r="H4" s="451"/>
      <c r="I4" s="450"/>
      <c r="J4" s="450"/>
      <c r="K4" s="450"/>
      <c r="L4" s="44" t="s">
        <v>19</v>
      </c>
      <c r="M4" s="43" t="s">
        <v>8</v>
      </c>
      <c r="N4" s="43" t="s">
        <v>10</v>
      </c>
      <c r="O4" s="43" t="s">
        <v>2</v>
      </c>
      <c r="P4" s="44" t="s">
        <v>6</v>
      </c>
      <c r="Q4" s="44" t="s">
        <v>13</v>
      </c>
      <c r="R4" s="44" t="s">
        <v>6</v>
      </c>
      <c r="S4" s="44" t="s">
        <v>13</v>
      </c>
      <c r="T4" s="44" t="s">
        <v>6</v>
      </c>
      <c r="U4" s="4" t="s">
        <v>13</v>
      </c>
    </row>
    <row r="5" spans="1:21" ht="15" x14ac:dyDescent="0.25">
      <c r="A5" s="9"/>
      <c r="B5" s="3"/>
      <c r="C5" s="23" t="s">
        <v>45</v>
      </c>
      <c r="D5" s="18"/>
      <c r="E5" s="19"/>
      <c r="F5" s="20">
        <v>3659357</v>
      </c>
      <c r="G5" s="22"/>
      <c r="H5" s="17"/>
      <c r="I5" s="17"/>
      <c r="J5" s="27"/>
      <c r="K5" s="18"/>
      <c r="L5" s="18"/>
      <c r="M5" s="18"/>
      <c r="N5" s="18"/>
      <c r="O5" s="18"/>
      <c r="P5" s="10"/>
      <c r="Q5" s="1"/>
      <c r="R5" s="18"/>
      <c r="S5" s="18"/>
      <c r="T5" s="18"/>
      <c r="U5" s="29"/>
    </row>
    <row r="6" spans="1:21" ht="15" x14ac:dyDescent="0.25">
      <c r="A6" s="37">
        <v>1</v>
      </c>
      <c r="B6" s="30" t="s">
        <v>22</v>
      </c>
      <c r="C6" s="23" t="s">
        <v>416</v>
      </c>
      <c r="D6" s="18">
        <v>33485</v>
      </c>
      <c r="E6" s="19">
        <v>3460487</v>
      </c>
      <c r="F6" s="20">
        <v>45000</v>
      </c>
      <c r="G6" s="22" t="s">
        <v>46</v>
      </c>
      <c r="H6" s="31" t="s">
        <v>25</v>
      </c>
      <c r="I6" s="36" t="s">
        <v>26</v>
      </c>
      <c r="J6" s="32" t="s">
        <v>53</v>
      </c>
      <c r="K6" s="18" t="s">
        <v>26</v>
      </c>
      <c r="L6" s="18" t="s">
        <v>420</v>
      </c>
      <c r="M6" s="18" t="s">
        <v>36</v>
      </c>
      <c r="N6" s="18" t="s">
        <v>37</v>
      </c>
      <c r="O6" s="18" t="s">
        <v>31</v>
      </c>
      <c r="P6" s="31" t="s">
        <v>50</v>
      </c>
      <c r="Q6" s="35" t="s">
        <v>51</v>
      </c>
      <c r="R6" s="18" t="s">
        <v>59</v>
      </c>
      <c r="S6" s="18" t="s">
        <v>77</v>
      </c>
      <c r="T6" s="18"/>
      <c r="U6" s="29"/>
    </row>
    <row r="7" spans="1:21" ht="15" x14ac:dyDescent="0.25">
      <c r="A7" s="38">
        <f>A6+1</f>
        <v>2</v>
      </c>
      <c r="B7" s="30" t="s">
        <v>22</v>
      </c>
      <c r="C7" s="23" t="s">
        <v>417</v>
      </c>
      <c r="D7" s="18">
        <v>33483</v>
      </c>
      <c r="E7" s="19">
        <v>3460486</v>
      </c>
      <c r="F7" s="20">
        <v>45000</v>
      </c>
      <c r="G7" s="22" t="s">
        <v>54</v>
      </c>
      <c r="H7" s="31" t="s">
        <v>25</v>
      </c>
      <c r="I7" s="36" t="s">
        <v>26</v>
      </c>
      <c r="J7" s="32" t="s">
        <v>53</v>
      </c>
      <c r="K7" s="18" t="s">
        <v>26</v>
      </c>
      <c r="L7" s="23" t="s">
        <v>418</v>
      </c>
      <c r="M7" s="18" t="s">
        <v>39</v>
      </c>
      <c r="N7" s="18" t="s">
        <v>37</v>
      </c>
      <c r="O7" s="18" t="s">
        <v>31</v>
      </c>
      <c r="P7" s="31" t="s">
        <v>50</v>
      </c>
      <c r="Q7" s="35" t="s">
        <v>51</v>
      </c>
      <c r="R7" s="18" t="s">
        <v>60</v>
      </c>
      <c r="S7" s="18" t="s">
        <v>78</v>
      </c>
      <c r="T7" s="18"/>
      <c r="U7" s="29"/>
    </row>
    <row r="8" spans="1:21" ht="15" x14ac:dyDescent="0.25">
      <c r="A8" s="38">
        <f t="shared" ref="A8:A11" si="0">A7+1</f>
        <v>3</v>
      </c>
      <c r="B8" s="30" t="s">
        <v>22</v>
      </c>
      <c r="C8" s="23" t="s">
        <v>55</v>
      </c>
      <c r="D8" s="18">
        <v>33489</v>
      </c>
      <c r="E8" s="19">
        <v>3470739</v>
      </c>
      <c r="F8" s="20">
        <v>50000</v>
      </c>
      <c r="G8" s="22" t="s">
        <v>61</v>
      </c>
      <c r="H8" s="31" t="s">
        <v>25</v>
      </c>
      <c r="I8" s="36" t="s">
        <v>26</v>
      </c>
      <c r="J8" s="32" t="s">
        <v>47</v>
      </c>
      <c r="K8" s="18" t="s">
        <v>26</v>
      </c>
      <c r="L8" s="18" t="s">
        <v>419</v>
      </c>
      <c r="M8" s="18" t="s">
        <v>56</v>
      </c>
      <c r="N8" s="18" t="s">
        <v>52</v>
      </c>
      <c r="O8" s="18" t="s">
        <v>57</v>
      </c>
      <c r="P8" s="31" t="s">
        <v>58</v>
      </c>
      <c r="Q8" s="31" t="s">
        <v>75</v>
      </c>
      <c r="R8" s="18" t="s">
        <v>76</v>
      </c>
      <c r="S8" s="18" t="s">
        <v>79</v>
      </c>
      <c r="T8" s="18"/>
      <c r="U8" s="29"/>
    </row>
    <row r="9" spans="1:21" ht="15" x14ac:dyDescent="0.25">
      <c r="A9" s="38">
        <f t="shared" si="0"/>
        <v>4</v>
      </c>
      <c r="B9" s="30" t="s">
        <v>22</v>
      </c>
      <c r="C9" s="23" t="s">
        <v>62</v>
      </c>
      <c r="D9" s="18">
        <v>33482</v>
      </c>
      <c r="E9" s="19">
        <v>3459204</v>
      </c>
      <c r="F9" s="20">
        <v>33000</v>
      </c>
      <c r="G9" s="22" t="s">
        <v>64</v>
      </c>
      <c r="H9" s="31" t="s">
        <v>25</v>
      </c>
      <c r="I9" s="36" t="s">
        <v>26</v>
      </c>
      <c r="J9" s="32" t="s">
        <v>72</v>
      </c>
      <c r="K9" s="18" t="s">
        <v>26</v>
      </c>
      <c r="L9" s="18" t="s">
        <v>63</v>
      </c>
      <c r="M9" s="18" t="s">
        <v>293</v>
      </c>
      <c r="N9" s="18" t="s">
        <v>236</v>
      </c>
      <c r="O9" s="18" t="s">
        <v>65</v>
      </c>
      <c r="P9" s="31" t="s">
        <v>66</v>
      </c>
      <c r="Q9" s="35" t="s">
        <v>67</v>
      </c>
      <c r="R9" s="18" t="s">
        <v>68</v>
      </c>
      <c r="S9" s="18" t="s">
        <v>69</v>
      </c>
      <c r="T9" s="18"/>
      <c r="U9" s="29"/>
    </row>
    <row r="10" spans="1:21" ht="15" x14ac:dyDescent="0.25">
      <c r="A10" s="38">
        <f t="shared" si="0"/>
        <v>5</v>
      </c>
      <c r="B10" s="30" t="s">
        <v>22</v>
      </c>
      <c r="C10" s="23" t="s">
        <v>70</v>
      </c>
      <c r="D10" s="18">
        <v>33481</v>
      </c>
      <c r="E10" s="19">
        <v>3459210</v>
      </c>
      <c r="F10" s="20">
        <v>33000</v>
      </c>
      <c r="G10" s="22" t="s">
        <v>71</v>
      </c>
      <c r="H10" s="31" t="s">
        <v>25</v>
      </c>
      <c r="I10" s="36" t="s">
        <v>26</v>
      </c>
      <c r="J10" s="32" t="s">
        <v>72</v>
      </c>
      <c r="K10" s="18" t="s">
        <v>26</v>
      </c>
      <c r="L10" s="18" t="s">
        <v>63</v>
      </c>
      <c r="M10" s="18" t="s">
        <v>293</v>
      </c>
      <c r="N10" s="18" t="s">
        <v>236</v>
      </c>
      <c r="O10" s="18" t="s">
        <v>65</v>
      </c>
      <c r="P10" s="31" t="s">
        <v>66</v>
      </c>
      <c r="Q10" s="35" t="s">
        <v>67</v>
      </c>
      <c r="R10" s="18" t="s">
        <v>73</v>
      </c>
      <c r="S10" s="18" t="s">
        <v>74</v>
      </c>
      <c r="T10" s="18"/>
      <c r="U10" s="29"/>
    </row>
    <row r="11" spans="1:21" ht="15" x14ac:dyDescent="0.25">
      <c r="A11" s="38">
        <f t="shared" si="0"/>
        <v>6</v>
      </c>
      <c r="B11" s="30" t="s">
        <v>22</v>
      </c>
      <c r="C11" s="23" t="s">
        <v>234</v>
      </c>
      <c r="D11" s="18">
        <v>33487</v>
      </c>
      <c r="E11" s="39">
        <v>3460875</v>
      </c>
      <c r="F11" s="20">
        <v>50000</v>
      </c>
      <c r="G11" s="19" t="s">
        <v>80</v>
      </c>
      <c r="H11" s="31" t="s">
        <v>25</v>
      </c>
      <c r="I11" s="36" t="s">
        <v>26</v>
      </c>
      <c r="J11" s="32" t="s">
        <v>47</v>
      </c>
      <c r="K11" s="18" t="s">
        <v>26</v>
      </c>
      <c r="L11" s="23" t="s">
        <v>334</v>
      </c>
      <c r="M11" s="18" t="s">
        <v>296</v>
      </c>
      <c r="N11" s="18" t="s">
        <v>37</v>
      </c>
      <c r="O11" s="18" t="s">
        <v>81</v>
      </c>
      <c r="P11" s="31" t="s">
        <v>82</v>
      </c>
      <c r="Q11" s="31" t="s">
        <v>83</v>
      </c>
      <c r="R11" s="18" t="s">
        <v>91</v>
      </c>
      <c r="S11" s="18" t="s">
        <v>92</v>
      </c>
      <c r="T11" s="18"/>
      <c r="U11" s="29"/>
    </row>
    <row r="12" spans="1:21" ht="15" x14ac:dyDescent="0.25">
      <c r="A12" s="38">
        <f>A11+1</f>
        <v>7</v>
      </c>
      <c r="B12" s="30" t="s">
        <v>22</v>
      </c>
      <c r="C12" s="23" t="s">
        <v>233</v>
      </c>
      <c r="D12" s="18">
        <v>33486</v>
      </c>
      <c r="E12" s="19">
        <v>3460901</v>
      </c>
      <c r="F12" s="20">
        <v>45000</v>
      </c>
      <c r="G12" s="22" t="s">
        <v>84</v>
      </c>
      <c r="H12" s="31" t="s">
        <v>25</v>
      </c>
      <c r="I12" s="36" t="s">
        <v>26</v>
      </c>
      <c r="J12" s="32" t="s">
        <v>47</v>
      </c>
      <c r="K12" s="18" t="s">
        <v>26</v>
      </c>
      <c r="L12" s="23" t="s">
        <v>423</v>
      </c>
      <c r="M12" s="18" t="s">
        <v>216</v>
      </c>
      <c r="N12" s="18" t="s">
        <v>37</v>
      </c>
      <c r="O12" s="18" t="s">
        <v>81</v>
      </c>
      <c r="P12" s="31" t="s">
        <v>82</v>
      </c>
      <c r="Q12" s="31" t="s">
        <v>83</v>
      </c>
      <c r="R12" s="18" t="s">
        <v>93</v>
      </c>
      <c r="S12" s="18" t="s">
        <v>94</v>
      </c>
      <c r="T12" s="18"/>
      <c r="U12" s="29"/>
    </row>
    <row r="13" spans="1:21" ht="15" x14ac:dyDescent="0.25">
      <c r="A13" s="38">
        <f t="shared" ref="A13:A14" si="1">A12+1</f>
        <v>8</v>
      </c>
      <c r="B13" s="30" t="s">
        <v>22</v>
      </c>
      <c r="C13" s="23" t="s">
        <v>421</v>
      </c>
      <c r="D13" s="18">
        <v>33484</v>
      </c>
      <c r="E13" s="19">
        <v>3461098</v>
      </c>
      <c r="F13" s="20">
        <v>40000</v>
      </c>
      <c r="G13" s="22" t="s">
        <v>85</v>
      </c>
      <c r="H13" s="31" t="s">
        <v>25</v>
      </c>
      <c r="I13" s="36" t="s">
        <v>26</v>
      </c>
      <c r="J13" s="32" t="s">
        <v>47</v>
      </c>
      <c r="K13" s="36" t="s">
        <v>26</v>
      </c>
      <c r="L13" s="23" t="s">
        <v>422</v>
      </c>
      <c r="M13" s="18" t="s">
        <v>335</v>
      </c>
      <c r="N13" s="18" t="s">
        <v>52</v>
      </c>
      <c r="O13" s="18" t="s">
        <v>335</v>
      </c>
      <c r="P13" s="31" t="s">
        <v>86</v>
      </c>
      <c r="Q13" s="31" t="s">
        <v>97</v>
      </c>
      <c r="R13" s="18" t="s">
        <v>87</v>
      </c>
      <c r="S13" s="18" t="s">
        <v>88</v>
      </c>
      <c r="T13" s="18"/>
      <c r="U13" s="29"/>
    </row>
    <row r="14" spans="1:21" ht="15" x14ac:dyDescent="0.25">
      <c r="A14" s="38">
        <f t="shared" si="1"/>
        <v>9</v>
      </c>
      <c r="B14" s="30" t="s">
        <v>22</v>
      </c>
      <c r="C14" s="23" t="s">
        <v>96</v>
      </c>
      <c r="D14" s="18">
        <v>33488</v>
      </c>
      <c r="E14" s="19">
        <v>3460969</v>
      </c>
      <c r="F14" s="20">
        <v>40000</v>
      </c>
      <c r="G14" s="22" t="s">
        <v>95</v>
      </c>
      <c r="H14" s="31" t="s">
        <v>25</v>
      </c>
      <c r="I14" s="36" t="s">
        <v>26</v>
      </c>
      <c r="J14" s="32" t="s">
        <v>47</v>
      </c>
      <c r="K14" s="36" t="s">
        <v>26</v>
      </c>
      <c r="L14" s="23" t="s">
        <v>336</v>
      </c>
      <c r="M14" s="18" t="s">
        <v>235</v>
      </c>
      <c r="N14" s="18" t="s">
        <v>52</v>
      </c>
      <c r="O14" s="18" t="s">
        <v>49</v>
      </c>
      <c r="P14" s="31" t="s">
        <v>98</v>
      </c>
      <c r="Q14" s="31" t="s">
        <v>237</v>
      </c>
      <c r="R14" s="18" t="s">
        <v>89</v>
      </c>
      <c r="S14" s="18" t="s">
        <v>90</v>
      </c>
      <c r="T14" s="18"/>
      <c r="U14" s="29"/>
    </row>
    <row r="15" spans="1:21" ht="15" x14ac:dyDescent="0.25">
      <c r="A15" s="38"/>
      <c r="B15" s="30"/>
      <c r="C15" s="23"/>
      <c r="D15" s="18"/>
      <c r="E15" s="19"/>
      <c r="F15" s="20"/>
      <c r="G15" s="22"/>
      <c r="H15" s="31"/>
      <c r="I15" s="36"/>
      <c r="J15" s="32"/>
      <c r="K15" s="36"/>
      <c r="L15" s="23"/>
      <c r="M15" s="18"/>
      <c r="N15" s="18"/>
      <c r="O15" s="18"/>
      <c r="P15" s="31"/>
      <c r="Q15" s="31"/>
      <c r="R15" s="18"/>
      <c r="S15" s="18"/>
      <c r="T15" s="18"/>
      <c r="U15" s="29"/>
    </row>
    <row r="16" spans="1:21" ht="15" x14ac:dyDescent="0.25">
      <c r="A16" s="9"/>
      <c r="B16" s="3"/>
      <c r="C16" s="23" t="s">
        <v>101</v>
      </c>
      <c r="D16" s="18" t="s">
        <v>99</v>
      </c>
      <c r="E16" s="19"/>
      <c r="F16" s="20">
        <f>SUM(F6:F14)</f>
        <v>381000</v>
      </c>
      <c r="G16" s="22"/>
      <c r="H16" s="31"/>
      <c r="I16" s="36"/>
      <c r="J16" s="27"/>
      <c r="K16" s="18"/>
      <c r="L16" s="18"/>
      <c r="M16" s="18"/>
      <c r="N16" s="18"/>
      <c r="O16" s="18"/>
      <c r="P16" s="10"/>
      <c r="Q16" s="1"/>
      <c r="R16" s="18"/>
      <c r="S16" s="18"/>
      <c r="T16" s="18"/>
      <c r="U16" s="29"/>
    </row>
    <row r="17" spans="1:21" ht="15" x14ac:dyDescent="0.25">
      <c r="A17" s="9"/>
      <c r="B17" s="3"/>
      <c r="C17" s="23"/>
      <c r="D17" s="18"/>
      <c r="E17" s="19"/>
      <c r="F17" s="20"/>
      <c r="G17" s="22"/>
      <c r="H17" s="31"/>
      <c r="I17" s="36"/>
      <c r="J17" s="27"/>
      <c r="K17" s="18"/>
      <c r="L17" s="18"/>
      <c r="M17" s="18"/>
      <c r="N17" s="18"/>
      <c r="O17" s="18"/>
      <c r="P17" s="10"/>
      <c r="Q17" s="1"/>
      <c r="R17" s="18"/>
      <c r="S17" s="18"/>
      <c r="T17" s="18"/>
      <c r="U17" s="29"/>
    </row>
    <row r="18" spans="1:21" ht="15" x14ac:dyDescent="0.25">
      <c r="A18" s="9"/>
      <c r="B18" s="30"/>
      <c r="C18" s="23"/>
      <c r="D18" s="18"/>
      <c r="E18" s="19"/>
      <c r="F18" s="20"/>
      <c r="G18" s="22"/>
      <c r="H18" s="17"/>
      <c r="I18" s="17"/>
      <c r="J18" s="27"/>
      <c r="K18" s="18"/>
      <c r="L18" s="18"/>
      <c r="M18" s="18"/>
      <c r="N18" s="18"/>
      <c r="O18" s="18"/>
      <c r="P18" s="10"/>
      <c r="Q18" s="1"/>
      <c r="R18" s="18"/>
      <c r="S18" s="18"/>
      <c r="T18" s="18"/>
      <c r="U18" s="29"/>
    </row>
    <row r="19" spans="1:21" ht="15" x14ac:dyDescent="0.25">
      <c r="A19" s="9"/>
      <c r="B19" s="30"/>
      <c r="C19" s="23"/>
      <c r="D19" s="18"/>
      <c r="E19" s="19"/>
      <c r="F19" s="20"/>
      <c r="G19" s="22"/>
      <c r="H19" s="17"/>
      <c r="I19" s="17"/>
      <c r="J19" s="27"/>
      <c r="K19" s="18"/>
      <c r="L19" s="18"/>
      <c r="M19" s="18"/>
      <c r="N19" s="18"/>
      <c r="O19" s="18"/>
      <c r="P19" s="10"/>
      <c r="Q19" s="1"/>
      <c r="R19" s="18"/>
      <c r="S19" s="18"/>
      <c r="T19" s="18"/>
      <c r="U19" s="29"/>
    </row>
    <row r="20" spans="1:21" ht="15" x14ac:dyDescent="0.25">
      <c r="A20" s="9"/>
      <c r="B20" s="30"/>
      <c r="C20" s="23"/>
      <c r="D20" s="18"/>
      <c r="E20" s="19"/>
      <c r="F20" s="20"/>
      <c r="G20" s="22"/>
      <c r="H20" s="17"/>
      <c r="I20" s="17"/>
      <c r="J20" s="27"/>
      <c r="K20" s="18"/>
      <c r="L20" s="18"/>
      <c r="M20" s="18"/>
      <c r="N20" s="18"/>
      <c r="O20" s="18"/>
      <c r="P20" s="10"/>
      <c r="Q20" s="1"/>
      <c r="R20" s="18"/>
      <c r="S20" s="18"/>
      <c r="T20" s="18"/>
      <c r="U20" s="29"/>
    </row>
    <row r="21" spans="1:21" ht="15" x14ac:dyDescent="0.25">
      <c r="A21" s="9"/>
      <c r="B21" s="30"/>
      <c r="C21" s="23" t="s">
        <v>100</v>
      </c>
      <c r="D21" s="18"/>
      <c r="E21" s="19"/>
      <c r="F21" s="20">
        <f>SUM(F17:F20)</f>
        <v>0</v>
      </c>
      <c r="G21" s="22"/>
      <c r="H21" s="17"/>
      <c r="I21" s="17"/>
      <c r="J21" s="27"/>
      <c r="K21" s="18"/>
      <c r="L21" s="18"/>
      <c r="M21" s="18"/>
      <c r="N21" s="18"/>
      <c r="O21" s="18"/>
      <c r="P21" s="10"/>
      <c r="Q21" s="1"/>
      <c r="R21" s="18"/>
      <c r="S21" s="18"/>
      <c r="T21" s="18"/>
      <c r="U21" s="29"/>
    </row>
    <row r="22" spans="1:21" ht="15" x14ac:dyDescent="0.25">
      <c r="A22" s="9"/>
      <c r="B22" s="30"/>
      <c r="C22" s="23" t="s">
        <v>102</v>
      </c>
      <c r="D22" s="18"/>
      <c r="E22" s="19"/>
      <c r="F22" s="20">
        <f>F16+F21</f>
        <v>381000</v>
      </c>
      <c r="G22" s="22"/>
      <c r="H22" s="17"/>
      <c r="I22" s="17"/>
      <c r="J22" s="27"/>
      <c r="K22" s="18"/>
      <c r="L22" s="18"/>
      <c r="M22" s="18"/>
      <c r="N22" s="18"/>
      <c r="O22" s="18"/>
      <c r="P22" s="10"/>
      <c r="Q22" s="1"/>
      <c r="R22" s="18"/>
      <c r="S22" s="18"/>
      <c r="T22" s="18"/>
      <c r="U22" s="29"/>
    </row>
    <row r="23" spans="1:21" ht="15" x14ac:dyDescent="0.25">
      <c r="A23" s="9"/>
      <c r="B23" s="30"/>
      <c r="C23" s="23" t="s">
        <v>44</v>
      </c>
      <c r="D23" s="18"/>
      <c r="E23" s="19"/>
      <c r="F23" s="20">
        <f>F5-F22</f>
        <v>3278357</v>
      </c>
      <c r="G23" s="22"/>
      <c r="H23" s="17"/>
      <c r="I23" s="17"/>
      <c r="J23" s="27"/>
      <c r="K23" s="18"/>
      <c r="L23" s="18"/>
      <c r="M23" s="18"/>
      <c r="N23" s="18"/>
      <c r="O23" s="18"/>
      <c r="P23" s="10"/>
      <c r="Q23" s="1"/>
      <c r="R23" s="18"/>
      <c r="S23" s="18"/>
      <c r="T23" s="18"/>
      <c r="U23" s="29"/>
    </row>
    <row r="24" spans="1:21" ht="15" x14ac:dyDescent="0.25">
      <c r="A24" s="9"/>
      <c r="B24" s="3"/>
      <c r="C24" s="23"/>
      <c r="D24" s="18"/>
      <c r="E24" s="19"/>
      <c r="F24" s="20"/>
      <c r="G24" s="22"/>
      <c r="H24" s="17"/>
      <c r="I24" s="17"/>
      <c r="J24" s="27"/>
      <c r="K24" s="18"/>
      <c r="L24" s="18"/>
      <c r="M24" s="18"/>
      <c r="N24" s="18"/>
      <c r="O24" s="18"/>
      <c r="P24" s="10"/>
      <c r="Q24" s="1"/>
      <c r="R24" s="18"/>
      <c r="S24" s="18"/>
      <c r="T24" s="18"/>
      <c r="U24" s="29"/>
    </row>
  </sheetData>
  <mergeCells count="17"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</mergeCells>
  <conditionalFormatting sqref="D5">
    <cfRule type="duplicateValues" dxfId="536" priority="24"/>
  </conditionalFormatting>
  <conditionalFormatting sqref="D5">
    <cfRule type="duplicateValues" dxfId="535" priority="22"/>
    <cfRule type="duplicateValues" dxfId="534" priority="23"/>
  </conditionalFormatting>
  <conditionalFormatting sqref="D24">
    <cfRule type="duplicateValues" dxfId="533" priority="21"/>
  </conditionalFormatting>
  <conditionalFormatting sqref="D24">
    <cfRule type="duplicateValues" dxfId="532" priority="19"/>
    <cfRule type="duplicateValues" dxfId="531" priority="20"/>
  </conditionalFormatting>
  <conditionalFormatting sqref="E5">
    <cfRule type="duplicateValues" dxfId="530" priority="18"/>
  </conditionalFormatting>
  <conditionalFormatting sqref="E5">
    <cfRule type="duplicateValues" dxfId="529" priority="16"/>
    <cfRule type="duplicateValues" dxfId="528" priority="17"/>
  </conditionalFormatting>
  <conditionalFormatting sqref="E24">
    <cfRule type="duplicateValues" dxfId="527" priority="15"/>
  </conditionalFormatting>
  <conditionalFormatting sqref="E24">
    <cfRule type="duplicateValues" dxfId="526" priority="13"/>
    <cfRule type="duplicateValues" dxfId="525" priority="14"/>
  </conditionalFormatting>
  <conditionalFormatting sqref="D6">
    <cfRule type="duplicateValues" dxfId="524" priority="12"/>
  </conditionalFormatting>
  <conditionalFormatting sqref="D6">
    <cfRule type="duplicateValues" dxfId="523" priority="10"/>
    <cfRule type="duplicateValues" dxfId="522" priority="11"/>
  </conditionalFormatting>
  <conditionalFormatting sqref="E6">
    <cfRule type="duplicateValues" dxfId="521" priority="9"/>
  </conditionalFormatting>
  <conditionalFormatting sqref="E6">
    <cfRule type="duplicateValues" dxfId="520" priority="7"/>
    <cfRule type="duplicateValues" dxfId="519" priority="8"/>
  </conditionalFormatting>
  <conditionalFormatting sqref="D7:D23">
    <cfRule type="duplicateValues" dxfId="518" priority="6"/>
  </conditionalFormatting>
  <conditionalFormatting sqref="D7:D23">
    <cfRule type="duplicateValues" dxfId="517" priority="4"/>
    <cfRule type="duplicateValues" dxfId="516" priority="5"/>
  </conditionalFormatting>
  <conditionalFormatting sqref="G11 E7:E23">
    <cfRule type="duplicateValues" dxfId="515" priority="3"/>
  </conditionalFormatting>
  <conditionalFormatting sqref="G11 E7:E23">
    <cfRule type="duplicateValues" dxfId="514" priority="1"/>
    <cfRule type="duplicateValues" dxfId="513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"/>
  <sheetViews>
    <sheetView view="pageBreakPreview" topLeftCell="D1" zoomScale="60" zoomScaleNormal="50" workbookViewId="0">
      <selection activeCell="O14" sqref="O14"/>
    </sheetView>
  </sheetViews>
  <sheetFormatPr defaultRowHeight="12.75" x14ac:dyDescent="0.2"/>
  <cols>
    <col min="1" max="1" width="5" bestFit="1" customWidth="1"/>
    <col min="2" max="2" width="14.28515625" customWidth="1"/>
    <col min="3" max="3" width="56.42578125" customWidth="1"/>
    <col min="4" max="4" width="10.28515625" customWidth="1"/>
    <col min="5" max="5" width="13" customWidth="1"/>
    <col min="6" max="6" width="15.42578125" customWidth="1"/>
    <col min="7" max="7" width="15.5703125" customWidth="1"/>
    <col min="8" max="8" width="8.42578125" customWidth="1"/>
    <col min="9" max="9" width="15.42578125" customWidth="1"/>
    <col min="10" max="10" width="10.140625" customWidth="1"/>
    <col min="11" max="11" width="16.140625" customWidth="1"/>
    <col min="12" max="12" width="34.5703125" customWidth="1"/>
    <col min="13" max="13" width="11.28515625" customWidth="1"/>
    <col min="14" max="14" width="16.140625" customWidth="1"/>
    <col min="15" max="15" width="16.5703125" customWidth="1"/>
    <col min="16" max="16" width="13.140625" customWidth="1"/>
    <col min="17" max="17" width="20.28515625" customWidth="1"/>
    <col min="18" max="18" width="19" customWidth="1"/>
    <col min="19" max="19" width="21.140625" customWidth="1"/>
    <col min="20" max="20" width="12.42578125" customWidth="1"/>
    <col min="21" max="21" width="18.85546875" bestFit="1" customWidth="1"/>
  </cols>
  <sheetData>
    <row r="1" spans="1:21" ht="25.5" x14ac:dyDescent="0.2">
      <c r="A1" s="573" t="s">
        <v>103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5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ht="15.75" x14ac:dyDescent="0.2">
      <c r="A3" s="459" t="s">
        <v>0</v>
      </c>
      <c r="B3" s="450" t="s">
        <v>3</v>
      </c>
      <c r="C3" s="450" t="s">
        <v>16</v>
      </c>
      <c r="D3" s="450" t="s">
        <v>5</v>
      </c>
      <c r="E3" s="450" t="s">
        <v>4</v>
      </c>
      <c r="F3" s="450" t="s">
        <v>7</v>
      </c>
      <c r="G3" s="450" t="s">
        <v>1</v>
      </c>
      <c r="H3" s="451" t="s">
        <v>11</v>
      </c>
      <c r="I3" s="450" t="s">
        <v>17</v>
      </c>
      <c r="J3" s="450" t="s">
        <v>18</v>
      </c>
      <c r="K3" s="450" t="s">
        <v>12</v>
      </c>
      <c r="L3" s="463" t="s">
        <v>9</v>
      </c>
      <c r="M3" s="463"/>
      <c r="N3" s="463"/>
      <c r="O3" s="463"/>
      <c r="P3" s="450" t="s">
        <v>15</v>
      </c>
      <c r="Q3" s="450"/>
      <c r="R3" s="451" t="s">
        <v>14</v>
      </c>
      <c r="S3" s="451"/>
      <c r="T3" s="451" t="s">
        <v>20</v>
      </c>
      <c r="U3" s="458"/>
    </row>
    <row r="4" spans="1:21" ht="31.5" x14ac:dyDescent="0.2">
      <c r="A4" s="459"/>
      <c r="B4" s="450"/>
      <c r="C4" s="450"/>
      <c r="D4" s="450"/>
      <c r="E4" s="450"/>
      <c r="F4" s="450"/>
      <c r="G4" s="450"/>
      <c r="H4" s="451"/>
      <c r="I4" s="450"/>
      <c r="J4" s="450"/>
      <c r="K4" s="450"/>
      <c r="L4" s="34" t="s">
        <v>19</v>
      </c>
      <c r="M4" s="33" t="s">
        <v>8</v>
      </c>
      <c r="N4" s="33" t="s">
        <v>10</v>
      </c>
      <c r="O4" s="33" t="s">
        <v>2</v>
      </c>
      <c r="P4" s="34" t="s">
        <v>6</v>
      </c>
      <c r="Q4" s="34" t="s">
        <v>13</v>
      </c>
      <c r="R4" s="34" t="s">
        <v>6</v>
      </c>
      <c r="S4" s="34" t="s">
        <v>13</v>
      </c>
      <c r="T4" s="34" t="s">
        <v>6</v>
      </c>
      <c r="U4" s="4" t="s">
        <v>13</v>
      </c>
    </row>
    <row r="5" spans="1:21" s="84" customFormat="1" ht="20.25" x14ac:dyDescent="0.3">
      <c r="A5" s="88"/>
      <c r="B5" s="89"/>
      <c r="C5" s="90" t="s">
        <v>45</v>
      </c>
      <c r="D5" s="91"/>
      <c r="E5" s="92"/>
      <c r="F5" s="93">
        <v>3278357</v>
      </c>
      <c r="G5" s="94"/>
      <c r="H5" s="95"/>
      <c r="I5" s="95"/>
      <c r="J5" s="96"/>
      <c r="K5" s="91"/>
      <c r="L5" s="91"/>
      <c r="M5" s="91"/>
      <c r="N5" s="91"/>
      <c r="O5" s="91"/>
      <c r="P5" s="97"/>
      <c r="Q5" s="97"/>
      <c r="R5" s="91"/>
      <c r="S5" s="91"/>
      <c r="T5" s="91"/>
      <c r="U5" s="98"/>
    </row>
    <row r="6" spans="1:21" s="84" customFormat="1" ht="40.5" x14ac:dyDescent="0.3">
      <c r="A6" s="99">
        <v>1</v>
      </c>
      <c r="B6" s="100" t="s">
        <v>104</v>
      </c>
      <c r="C6" s="90" t="s">
        <v>126</v>
      </c>
      <c r="D6" s="91">
        <v>33493</v>
      </c>
      <c r="E6" s="92">
        <v>3460881</v>
      </c>
      <c r="F6" s="93">
        <v>45000</v>
      </c>
      <c r="G6" s="94" t="s">
        <v>121</v>
      </c>
      <c r="H6" s="101" t="s">
        <v>25</v>
      </c>
      <c r="I6" s="102" t="s">
        <v>26</v>
      </c>
      <c r="J6" s="103" t="s">
        <v>47</v>
      </c>
      <c r="K6" s="91" t="s">
        <v>26</v>
      </c>
      <c r="L6" s="90" t="s">
        <v>314</v>
      </c>
      <c r="M6" s="91" t="s">
        <v>296</v>
      </c>
      <c r="N6" s="91" t="s">
        <v>795</v>
      </c>
      <c r="O6" s="91" t="s">
        <v>81</v>
      </c>
      <c r="P6" s="101" t="s">
        <v>122</v>
      </c>
      <c r="Q6" s="102" t="s">
        <v>123</v>
      </c>
      <c r="R6" s="101" t="s">
        <v>124</v>
      </c>
      <c r="S6" s="101" t="s">
        <v>125</v>
      </c>
      <c r="T6" s="91"/>
      <c r="U6" s="98"/>
    </row>
    <row r="7" spans="1:21" s="84" customFormat="1" ht="40.5" x14ac:dyDescent="0.3">
      <c r="A7" s="99">
        <f t="shared" ref="A7:A22" si="0">A6+1</f>
        <v>2</v>
      </c>
      <c r="B7" s="100" t="s">
        <v>104</v>
      </c>
      <c r="C7" s="90" t="s">
        <v>133</v>
      </c>
      <c r="D7" s="91">
        <v>33494</v>
      </c>
      <c r="E7" s="92">
        <v>3461144</v>
      </c>
      <c r="F7" s="93">
        <v>33000</v>
      </c>
      <c r="G7" s="94" t="s">
        <v>127</v>
      </c>
      <c r="H7" s="101" t="s">
        <v>25</v>
      </c>
      <c r="I7" s="102" t="s">
        <v>26</v>
      </c>
      <c r="J7" s="103" t="s">
        <v>47</v>
      </c>
      <c r="K7" s="91" t="s">
        <v>26</v>
      </c>
      <c r="L7" s="90" t="s">
        <v>315</v>
      </c>
      <c r="M7" s="91" t="s">
        <v>316</v>
      </c>
      <c r="N7" s="91" t="s">
        <v>795</v>
      </c>
      <c r="O7" s="91" t="s">
        <v>299</v>
      </c>
      <c r="P7" s="101" t="s">
        <v>134</v>
      </c>
      <c r="Q7" s="102" t="s">
        <v>135</v>
      </c>
      <c r="R7" s="101" t="s">
        <v>87</v>
      </c>
      <c r="S7" s="101" t="s">
        <v>136</v>
      </c>
      <c r="T7" s="91"/>
      <c r="U7" s="98"/>
    </row>
    <row r="8" spans="1:21" s="84" customFormat="1" ht="40.5" x14ac:dyDescent="0.3">
      <c r="A8" s="99">
        <f t="shared" si="0"/>
        <v>3</v>
      </c>
      <c r="B8" s="100" t="s">
        <v>104</v>
      </c>
      <c r="C8" s="90" t="s">
        <v>137</v>
      </c>
      <c r="D8" s="91">
        <v>33492</v>
      </c>
      <c r="E8" s="92">
        <v>3459206</v>
      </c>
      <c r="F8" s="93">
        <v>33000</v>
      </c>
      <c r="G8" s="94" t="s">
        <v>128</v>
      </c>
      <c r="H8" s="101" t="s">
        <v>25</v>
      </c>
      <c r="I8" s="102" t="s">
        <v>26</v>
      </c>
      <c r="J8" s="103" t="s">
        <v>47</v>
      </c>
      <c r="K8" s="91" t="s">
        <v>26</v>
      </c>
      <c r="L8" s="90" t="s">
        <v>63</v>
      </c>
      <c r="M8" s="91" t="s">
        <v>293</v>
      </c>
      <c r="N8" s="91" t="s">
        <v>793</v>
      </c>
      <c r="O8" s="91" t="s">
        <v>65</v>
      </c>
      <c r="P8" s="101" t="s">
        <v>129</v>
      </c>
      <c r="Q8" s="102" t="s">
        <v>130</v>
      </c>
      <c r="R8" s="101" t="s">
        <v>132</v>
      </c>
      <c r="S8" s="101" t="s">
        <v>131</v>
      </c>
      <c r="T8" s="91"/>
      <c r="U8" s="98"/>
    </row>
    <row r="9" spans="1:21" s="84" customFormat="1" ht="40.5" x14ac:dyDescent="0.3">
      <c r="A9" s="99">
        <f t="shared" si="0"/>
        <v>4</v>
      </c>
      <c r="B9" s="100" t="s">
        <v>104</v>
      </c>
      <c r="C9" s="90" t="s">
        <v>143</v>
      </c>
      <c r="D9" s="91">
        <v>33495</v>
      </c>
      <c r="E9" s="92">
        <v>3461092</v>
      </c>
      <c r="F9" s="93">
        <v>33000</v>
      </c>
      <c r="G9" s="94" t="s">
        <v>138</v>
      </c>
      <c r="H9" s="101" t="s">
        <v>25</v>
      </c>
      <c r="I9" s="102" t="s">
        <v>26</v>
      </c>
      <c r="J9" s="103" t="s">
        <v>47</v>
      </c>
      <c r="K9" s="91" t="s">
        <v>26</v>
      </c>
      <c r="L9" s="90" t="s">
        <v>317</v>
      </c>
      <c r="M9" s="91" t="s">
        <v>318</v>
      </c>
      <c r="N9" s="91" t="s">
        <v>320</v>
      </c>
      <c r="O9" s="91" t="s">
        <v>319</v>
      </c>
      <c r="P9" s="101" t="s">
        <v>139</v>
      </c>
      <c r="Q9" s="102" t="s">
        <v>140</v>
      </c>
      <c r="R9" s="101" t="s">
        <v>141</v>
      </c>
      <c r="S9" s="101" t="s">
        <v>142</v>
      </c>
      <c r="T9" s="91"/>
      <c r="U9" s="98"/>
    </row>
    <row r="10" spans="1:21" s="84" customFormat="1" ht="40.5" x14ac:dyDescent="0.3">
      <c r="A10" s="99">
        <f t="shared" si="0"/>
        <v>5</v>
      </c>
      <c r="B10" s="100" t="s">
        <v>104</v>
      </c>
      <c r="C10" s="90" t="s">
        <v>933</v>
      </c>
      <c r="D10" s="91">
        <v>33496</v>
      </c>
      <c r="E10" s="92">
        <v>3460877</v>
      </c>
      <c r="F10" s="93">
        <v>50000</v>
      </c>
      <c r="G10" s="94" t="s">
        <v>144</v>
      </c>
      <c r="H10" s="101" t="s">
        <v>25</v>
      </c>
      <c r="I10" s="102" t="s">
        <v>26</v>
      </c>
      <c r="J10" s="103" t="s">
        <v>47</v>
      </c>
      <c r="K10" s="91" t="s">
        <v>26</v>
      </c>
      <c r="L10" s="90" t="s">
        <v>322</v>
      </c>
      <c r="M10" s="91" t="s">
        <v>323</v>
      </c>
      <c r="N10" s="91" t="s">
        <v>794</v>
      </c>
      <c r="O10" s="91" t="s">
        <v>324</v>
      </c>
      <c r="P10" s="101" t="s">
        <v>59</v>
      </c>
      <c r="Q10" s="102" t="s">
        <v>145</v>
      </c>
      <c r="R10" s="101" t="s">
        <v>146</v>
      </c>
      <c r="S10" s="101" t="s">
        <v>147</v>
      </c>
      <c r="T10" s="91"/>
      <c r="U10" s="98"/>
    </row>
    <row r="11" spans="1:21" s="84" customFormat="1" ht="40.5" x14ac:dyDescent="0.3">
      <c r="A11" s="99">
        <f t="shared" si="0"/>
        <v>6</v>
      </c>
      <c r="B11" s="100" t="s">
        <v>104</v>
      </c>
      <c r="C11" s="90" t="s">
        <v>150</v>
      </c>
      <c r="D11" s="91">
        <v>33497</v>
      </c>
      <c r="E11" s="92">
        <v>3459205</v>
      </c>
      <c r="F11" s="93">
        <v>33000</v>
      </c>
      <c r="G11" s="94" t="s">
        <v>64</v>
      </c>
      <c r="H11" s="101" t="s">
        <v>25</v>
      </c>
      <c r="I11" s="102" t="s">
        <v>26</v>
      </c>
      <c r="J11" s="103" t="s">
        <v>72</v>
      </c>
      <c r="K11" s="91" t="s">
        <v>26</v>
      </c>
      <c r="L11" s="90" t="s">
        <v>325</v>
      </c>
      <c r="M11" s="91" t="s">
        <v>293</v>
      </c>
      <c r="N11" s="91" t="s">
        <v>793</v>
      </c>
      <c r="O11" s="91" t="s">
        <v>65</v>
      </c>
      <c r="P11" s="101" t="s">
        <v>129</v>
      </c>
      <c r="Q11" s="102" t="s">
        <v>130</v>
      </c>
      <c r="R11" s="101" t="s">
        <v>149</v>
      </c>
      <c r="S11" s="101" t="s">
        <v>148</v>
      </c>
      <c r="T11" s="91"/>
      <c r="U11" s="98"/>
    </row>
    <row r="12" spans="1:21" s="84" customFormat="1" ht="40.5" x14ac:dyDescent="0.3">
      <c r="A12" s="99">
        <f t="shared" si="0"/>
        <v>7</v>
      </c>
      <c r="B12" s="100" t="s">
        <v>104</v>
      </c>
      <c r="C12" s="90" t="s">
        <v>934</v>
      </c>
      <c r="D12" s="91">
        <v>33507</v>
      </c>
      <c r="E12" s="92">
        <v>3460878</v>
      </c>
      <c r="F12" s="93">
        <v>50000</v>
      </c>
      <c r="G12" s="94" t="s">
        <v>151</v>
      </c>
      <c r="H12" s="101" t="s">
        <v>25</v>
      </c>
      <c r="I12" s="102" t="s">
        <v>26</v>
      </c>
      <c r="J12" s="103" t="s">
        <v>47</v>
      </c>
      <c r="K12" s="91" t="s">
        <v>26</v>
      </c>
      <c r="L12" s="90" t="s">
        <v>326</v>
      </c>
      <c r="M12" s="91" t="s">
        <v>323</v>
      </c>
      <c r="N12" s="91" t="s">
        <v>794</v>
      </c>
      <c r="O12" s="91" t="s">
        <v>324</v>
      </c>
      <c r="P12" s="101" t="s">
        <v>59</v>
      </c>
      <c r="Q12" s="102" t="s">
        <v>145</v>
      </c>
      <c r="R12" s="101" t="s">
        <v>193</v>
      </c>
      <c r="S12" s="101" t="s">
        <v>192</v>
      </c>
      <c r="T12" s="91"/>
      <c r="U12" s="98"/>
    </row>
    <row r="13" spans="1:21" s="84" customFormat="1" ht="40.5" x14ac:dyDescent="0.3">
      <c r="A13" s="99">
        <f t="shared" si="0"/>
        <v>8</v>
      </c>
      <c r="B13" s="100" t="s">
        <v>104</v>
      </c>
      <c r="C13" s="90" t="s">
        <v>933</v>
      </c>
      <c r="D13" s="91">
        <v>33502</v>
      </c>
      <c r="E13" s="92">
        <v>3460876</v>
      </c>
      <c r="F13" s="93">
        <v>50000</v>
      </c>
      <c r="G13" s="94" t="s">
        <v>152</v>
      </c>
      <c r="H13" s="101" t="s">
        <v>25</v>
      </c>
      <c r="I13" s="102" t="s">
        <v>26</v>
      </c>
      <c r="J13" s="103" t="s">
        <v>47</v>
      </c>
      <c r="K13" s="91" t="s">
        <v>26</v>
      </c>
      <c r="L13" s="90" t="s">
        <v>326</v>
      </c>
      <c r="M13" s="91" t="s">
        <v>36</v>
      </c>
      <c r="N13" s="91" t="s">
        <v>794</v>
      </c>
      <c r="O13" s="91" t="s">
        <v>324</v>
      </c>
      <c r="P13" s="101" t="s">
        <v>59</v>
      </c>
      <c r="Q13" s="102" t="s">
        <v>145</v>
      </c>
      <c r="R13" s="101" t="s">
        <v>194</v>
      </c>
      <c r="S13" s="101" t="s">
        <v>195</v>
      </c>
      <c r="T13" s="91"/>
      <c r="U13" s="98"/>
    </row>
    <row r="14" spans="1:21" s="84" customFormat="1" ht="40.5" x14ac:dyDescent="0.3">
      <c r="A14" s="99">
        <f t="shared" si="0"/>
        <v>9</v>
      </c>
      <c r="B14" s="100" t="s">
        <v>104</v>
      </c>
      <c r="C14" s="90" t="s">
        <v>156</v>
      </c>
      <c r="D14" s="91">
        <v>33499</v>
      </c>
      <c r="E14" s="92">
        <v>3459987</v>
      </c>
      <c r="F14" s="93">
        <v>45000</v>
      </c>
      <c r="G14" s="94" t="s">
        <v>157</v>
      </c>
      <c r="H14" s="101" t="s">
        <v>25</v>
      </c>
      <c r="I14" s="102" t="s">
        <v>26</v>
      </c>
      <c r="J14" s="103" t="s">
        <v>29</v>
      </c>
      <c r="K14" s="91" t="s">
        <v>26</v>
      </c>
      <c r="L14" s="90" t="s">
        <v>321</v>
      </c>
      <c r="M14" s="91" t="s">
        <v>36</v>
      </c>
      <c r="N14" s="91" t="s">
        <v>795</v>
      </c>
      <c r="O14" s="91" t="s">
        <v>31</v>
      </c>
      <c r="P14" s="101" t="s">
        <v>50</v>
      </c>
      <c r="Q14" s="102" t="s">
        <v>51</v>
      </c>
      <c r="R14" s="101" t="s">
        <v>159</v>
      </c>
      <c r="S14" s="101" t="s">
        <v>160</v>
      </c>
      <c r="T14" s="91"/>
      <c r="U14" s="98"/>
    </row>
    <row r="15" spans="1:21" s="84" customFormat="1" ht="40.5" x14ac:dyDescent="0.3">
      <c r="A15" s="99">
        <f t="shared" si="0"/>
        <v>10</v>
      </c>
      <c r="B15" s="100" t="s">
        <v>104</v>
      </c>
      <c r="C15" s="90" t="s">
        <v>156</v>
      </c>
      <c r="D15" s="91">
        <v>33504</v>
      </c>
      <c r="E15" s="92">
        <v>3460488</v>
      </c>
      <c r="F15" s="93">
        <v>45000</v>
      </c>
      <c r="G15" s="94" t="s">
        <v>169</v>
      </c>
      <c r="H15" s="101" t="s">
        <v>25</v>
      </c>
      <c r="I15" s="102" t="s">
        <v>26</v>
      </c>
      <c r="J15" s="103" t="s">
        <v>29</v>
      </c>
      <c r="K15" s="91" t="s">
        <v>26</v>
      </c>
      <c r="L15" s="90" t="s">
        <v>321</v>
      </c>
      <c r="M15" s="91" t="s">
        <v>48</v>
      </c>
      <c r="N15" s="91" t="s">
        <v>795</v>
      </c>
      <c r="O15" s="91" t="s">
        <v>31</v>
      </c>
      <c r="P15" s="101" t="s">
        <v>50</v>
      </c>
      <c r="Q15" s="102" t="s">
        <v>51</v>
      </c>
      <c r="R15" s="101" t="s">
        <v>170</v>
      </c>
      <c r="S15" s="101" t="s">
        <v>171</v>
      </c>
      <c r="T15" s="91"/>
      <c r="U15" s="98"/>
    </row>
    <row r="16" spans="1:21" s="84" customFormat="1" ht="40.5" x14ac:dyDescent="0.3">
      <c r="A16" s="99">
        <f t="shared" si="0"/>
        <v>11</v>
      </c>
      <c r="B16" s="100" t="s">
        <v>104</v>
      </c>
      <c r="C16" s="90" t="s">
        <v>190</v>
      </c>
      <c r="D16" s="91">
        <v>33512</v>
      </c>
      <c r="E16" s="92">
        <v>3460973</v>
      </c>
      <c r="F16" s="93">
        <v>45000</v>
      </c>
      <c r="G16" s="94" t="s">
        <v>175</v>
      </c>
      <c r="H16" s="101" t="s">
        <v>25</v>
      </c>
      <c r="I16" s="102" t="s">
        <v>26</v>
      </c>
      <c r="J16" s="103" t="s">
        <v>191</v>
      </c>
      <c r="K16" s="91" t="s">
        <v>26</v>
      </c>
      <c r="L16" s="90" t="s">
        <v>327</v>
      </c>
      <c r="M16" s="91" t="s">
        <v>329</v>
      </c>
      <c r="N16" s="91" t="s">
        <v>792</v>
      </c>
      <c r="O16" s="91" t="s">
        <v>330</v>
      </c>
      <c r="P16" s="101" t="s">
        <v>172</v>
      </c>
      <c r="Q16" s="102" t="s">
        <v>174</v>
      </c>
      <c r="R16" s="101" t="s">
        <v>42</v>
      </c>
      <c r="S16" s="101" t="s">
        <v>173</v>
      </c>
      <c r="T16" s="91"/>
      <c r="U16" s="98"/>
    </row>
    <row r="17" spans="1:21" s="84" customFormat="1" ht="40.5" x14ac:dyDescent="0.3">
      <c r="A17" s="99">
        <f t="shared" si="0"/>
        <v>12</v>
      </c>
      <c r="B17" s="100" t="s">
        <v>104</v>
      </c>
      <c r="C17" s="90" t="s">
        <v>199</v>
      </c>
      <c r="D17" s="91">
        <v>33510</v>
      </c>
      <c r="E17" s="92">
        <v>3460879</v>
      </c>
      <c r="F17" s="93">
        <v>45000</v>
      </c>
      <c r="G17" s="94" t="s">
        <v>196</v>
      </c>
      <c r="H17" s="101" t="s">
        <v>25</v>
      </c>
      <c r="I17" s="102" t="s">
        <v>26</v>
      </c>
      <c r="J17" s="103" t="s">
        <v>72</v>
      </c>
      <c r="K17" s="91" t="s">
        <v>26</v>
      </c>
      <c r="L17" s="90" t="s">
        <v>328</v>
      </c>
      <c r="M17" s="91" t="s">
        <v>331</v>
      </c>
      <c r="N17" s="91" t="s">
        <v>795</v>
      </c>
      <c r="O17" s="91" t="s">
        <v>81</v>
      </c>
      <c r="P17" s="101" t="s">
        <v>122</v>
      </c>
      <c r="Q17" s="102" t="s">
        <v>123</v>
      </c>
      <c r="R17" s="101" t="s">
        <v>197</v>
      </c>
      <c r="S17" s="101" t="s">
        <v>198</v>
      </c>
      <c r="T17" s="91"/>
      <c r="U17" s="98"/>
    </row>
    <row r="18" spans="1:21" s="84" customFormat="1" ht="40.5" x14ac:dyDescent="0.3">
      <c r="A18" s="99">
        <f>A17+1</f>
        <v>13</v>
      </c>
      <c r="B18" s="100" t="s">
        <v>104</v>
      </c>
      <c r="C18" s="90" t="s">
        <v>199</v>
      </c>
      <c r="D18" s="91">
        <v>33513</v>
      </c>
      <c r="E18" s="92">
        <v>3460883</v>
      </c>
      <c r="F18" s="93">
        <v>45000</v>
      </c>
      <c r="G18" s="94" t="s">
        <v>200</v>
      </c>
      <c r="H18" s="101" t="s">
        <v>25</v>
      </c>
      <c r="I18" s="102" t="s">
        <v>26</v>
      </c>
      <c r="J18" s="103" t="s">
        <v>201</v>
      </c>
      <c r="K18" s="91" t="s">
        <v>26</v>
      </c>
      <c r="L18" s="90" t="s">
        <v>328</v>
      </c>
      <c r="M18" s="91" t="s">
        <v>331</v>
      </c>
      <c r="N18" s="91" t="s">
        <v>795</v>
      </c>
      <c r="O18" s="91" t="s">
        <v>81</v>
      </c>
      <c r="P18" s="101" t="s">
        <v>122</v>
      </c>
      <c r="Q18" s="102" t="s">
        <v>123</v>
      </c>
      <c r="R18" s="101" t="s">
        <v>202</v>
      </c>
      <c r="S18" s="101" t="s">
        <v>203</v>
      </c>
      <c r="T18" s="91"/>
      <c r="U18" s="98"/>
    </row>
    <row r="19" spans="1:21" s="84" customFormat="1" ht="40.5" x14ac:dyDescent="0.3">
      <c r="A19" s="99">
        <f t="shared" si="0"/>
        <v>14</v>
      </c>
      <c r="B19" s="100" t="s">
        <v>104</v>
      </c>
      <c r="C19" s="90" t="s">
        <v>222</v>
      </c>
      <c r="D19" s="91">
        <v>33515</v>
      </c>
      <c r="E19" s="92">
        <v>3460974</v>
      </c>
      <c r="F19" s="93">
        <v>33000</v>
      </c>
      <c r="G19" s="94" t="s">
        <v>204</v>
      </c>
      <c r="H19" s="101" t="s">
        <v>25</v>
      </c>
      <c r="I19" s="102" t="s">
        <v>26</v>
      </c>
      <c r="J19" s="103" t="s">
        <v>205</v>
      </c>
      <c r="K19" s="91" t="s">
        <v>26</v>
      </c>
      <c r="L19" s="90" t="s">
        <v>333</v>
      </c>
      <c r="M19" s="91" t="s">
        <v>332</v>
      </c>
      <c r="N19" s="91" t="s">
        <v>795</v>
      </c>
      <c r="O19" s="91" t="s">
        <v>221</v>
      </c>
      <c r="P19" s="101" t="s">
        <v>206</v>
      </c>
      <c r="Q19" s="102" t="s">
        <v>207</v>
      </c>
      <c r="R19" s="101" t="s">
        <v>208</v>
      </c>
      <c r="S19" s="101" t="s">
        <v>209</v>
      </c>
      <c r="T19" s="91"/>
      <c r="U19" s="98"/>
    </row>
    <row r="20" spans="1:21" s="84" customFormat="1" ht="40.5" x14ac:dyDescent="0.3">
      <c r="A20" s="99">
        <f t="shared" si="0"/>
        <v>15</v>
      </c>
      <c r="B20" s="100" t="s">
        <v>104</v>
      </c>
      <c r="C20" s="90" t="s">
        <v>226</v>
      </c>
      <c r="D20" s="91">
        <v>33516</v>
      </c>
      <c r="E20" s="92">
        <v>3460892</v>
      </c>
      <c r="F20" s="93">
        <v>45000</v>
      </c>
      <c r="G20" s="94" t="s">
        <v>210</v>
      </c>
      <c r="H20" s="101" t="s">
        <v>25</v>
      </c>
      <c r="I20" s="102" t="s">
        <v>26</v>
      </c>
      <c r="J20" s="103" t="s">
        <v>72</v>
      </c>
      <c r="K20" s="91" t="s">
        <v>26</v>
      </c>
      <c r="L20" s="90" t="s">
        <v>81</v>
      </c>
      <c r="M20" s="91"/>
      <c r="N20" s="91" t="s">
        <v>795</v>
      </c>
      <c r="O20" s="91" t="s">
        <v>81</v>
      </c>
      <c r="P20" s="101" t="s">
        <v>214</v>
      </c>
      <c r="Q20" s="102" t="s">
        <v>213</v>
      </c>
      <c r="R20" s="101" t="s">
        <v>211</v>
      </c>
      <c r="S20" s="101" t="s">
        <v>212</v>
      </c>
      <c r="T20" s="91"/>
      <c r="U20" s="98"/>
    </row>
    <row r="21" spans="1:21" s="84" customFormat="1" ht="40.5" x14ac:dyDescent="0.3">
      <c r="A21" s="99">
        <f t="shared" si="0"/>
        <v>16</v>
      </c>
      <c r="B21" s="100" t="s">
        <v>104</v>
      </c>
      <c r="C21" s="90" t="s">
        <v>935</v>
      </c>
      <c r="D21" s="91">
        <v>33514</v>
      </c>
      <c r="E21" s="92">
        <v>3460846</v>
      </c>
      <c r="F21" s="93">
        <v>40000</v>
      </c>
      <c r="G21" s="94" t="s">
        <v>215</v>
      </c>
      <c r="H21" s="101" t="s">
        <v>25</v>
      </c>
      <c r="I21" s="102" t="s">
        <v>26</v>
      </c>
      <c r="J21" s="103" t="s">
        <v>72</v>
      </c>
      <c r="K21" s="91" t="s">
        <v>26</v>
      </c>
      <c r="L21" s="90" t="s">
        <v>283</v>
      </c>
      <c r="M21" s="91" t="s">
        <v>216</v>
      </c>
      <c r="N21" s="91" t="s">
        <v>795</v>
      </c>
      <c r="O21" s="91" t="s">
        <v>81</v>
      </c>
      <c r="P21" s="101" t="s">
        <v>219</v>
      </c>
      <c r="Q21" s="102" t="s">
        <v>220</v>
      </c>
      <c r="R21" s="101" t="s">
        <v>217</v>
      </c>
      <c r="S21" s="101" t="s">
        <v>218</v>
      </c>
      <c r="T21" s="91"/>
      <c r="U21" s="98"/>
    </row>
    <row r="22" spans="1:21" s="84" customFormat="1" ht="40.5" x14ac:dyDescent="0.3">
      <c r="A22" s="99">
        <f t="shared" si="0"/>
        <v>17</v>
      </c>
      <c r="B22" s="100" t="s">
        <v>104</v>
      </c>
      <c r="C22" s="90" t="s">
        <v>137</v>
      </c>
      <c r="D22" s="91">
        <v>33503</v>
      </c>
      <c r="E22" s="92">
        <v>3459208</v>
      </c>
      <c r="F22" s="93">
        <v>33000</v>
      </c>
      <c r="G22" s="94" t="s">
        <v>223</v>
      </c>
      <c r="H22" s="101" t="s">
        <v>25</v>
      </c>
      <c r="I22" s="102" t="s">
        <v>26</v>
      </c>
      <c r="J22" s="103" t="s">
        <v>72</v>
      </c>
      <c r="K22" s="91" t="s">
        <v>26</v>
      </c>
      <c r="L22" s="90" t="s">
        <v>63</v>
      </c>
      <c r="M22" s="91" t="s">
        <v>293</v>
      </c>
      <c r="N22" s="91" t="s">
        <v>793</v>
      </c>
      <c r="O22" s="91" t="s">
        <v>65</v>
      </c>
      <c r="P22" s="101" t="s">
        <v>129</v>
      </c>
      <c r="Q22" s="102" t="s">
        <v>130</v>
      </c>
      <c r="R22" s="101" t="s">
        <v>224</v>
      </c>
      <c r="S22" s="101" t="s">
        <v>225</v>
      </c>
      <c r="T22" s="91"/>
      <c r="U22" s="98"/>
    </row>
    <row r="23" spans="1:21" s="84" customFormat="1" ht="20.25" x14ac:dyDescent="0.3">
      <c r="A23" s="88"/>
      <c r="B23" s="89"/>
      <c r="C23" s="90"/>
      <c r="D23" s="91"/>
      <c r="E23" s="92"/>
      <c r="F23" s="93"/>
      <c r="G23" s="94"/>
      <c r="H23" s="101"/>
      <c r="I23" s="102"/>
      <c r="J23" s="96"/>
      <c r="K23" s="91"/>
      <c r="L23" s="91"/>
      <c r="M23" s="91"/>
      <c r="N23" s="91"/>
      <c r="O23" s="91"/>
      <c r="P23" s="97"/>
      <c r="Q23" s="97"/>
      <c r="R23" s="91"/>
      <c r="S23" s="91"/>
      <c r="T23" s="91"/>
      <c r="U23" s="98"/>
    </row>
    <row r="24" spans="1:21" s="84" customFormat="1" ht="20.25" x14ac:dyDescent="0.3">
      <c r="A24" s="88"/>
      <c r="B24" s="89"/>
      <c r="C24" s="90"/>
      <c r="D24" s="91"/>
      <c r="E24" s="92"/>
      <c r="F24" s="93"/>
      <c r="G24" s="94"/>
      <c r="H24" s="101"/>
      <c r="I24" s="102"/>
      <c r="J24" s="96"/>
      <c r="K24" s="91"/>
      <c r="L24" s="91"/>
      <c r="M24" s="91"/>
      <c r="N24" s="91"/>
      <c r="O24" s="91"/>
      <c r="P24" s="97"/>
      <c r="Q24" s="97"/>
      <c r="R24" s="91"/>
      <c r="S24" s="91"/>
      <c r="T24" s="91"/>
      <c r="U24" s="98"/>
    </row>
    <row r="25" spans="1:21" s="84" customFormat="1" ht="20.25" x14ac:dyDescent="0.3">
      <c r="A25" s="88"/>
      <c r="B25" s="89"/>
      <c r="C25" s="90" t="s">
        <v>230</v>
      </c>
      <c r="D25" s="91" t="s">
        <v>99</v>
      </c>
      <c r="E25" s="92"/>
      <c r="F25" s="93">
        <f>SUM(F6:F23)</f>
        <v>703000</v>
      </c>
      <c r="G25" s="94"/>
      <c r="H25" s="101"/>
      <c r="I25" s="102"/>
      <c r="J25" s="96"/>
      <c r="K25" s="91"/>
      <c r="L25" s="91"/>
      <c r="M25" s="91"/>
      <c r="N25" s="91"/>
      <c r="O25" s="91"/>
      <c r="P25" s="97"/>
      <c r="Q25" s="97"/>
      <c r="R25" s="91"/>
      <c r="S25" s="91"/>
      <c r="T25" s="91"/>
      <c r="U25" s="98"/>
    </row>
    <row r="26" spans="1:21" s="84" customFormat="1" ht="40.5" x14ac:dyDescent="0.3">
      <c r="A26" s="99">
        <v>18</v>
      </c>
      <c r="B26" s="100" t="s">
        <v>104</v>
      </c>
      <c r="C26" s="90" t="s">
        <v>27</v>
      </c>
      <c r="D26" s="91">
        <v>33491</v>
      </c>
      <c r="E26" s="92">
        <v>254182</v>
      </c>
      <c r="F26" s="106">
        <v>40000</v>
      </c>
      <c r="G26" s="94" t="s">
        <v>24</v>
      </c>
      <c r="H26" s="101" t="s">
        <v>25</v>
      </c>
      <c r="I26" s="101" t="s">
        <v>26</v>
      </c>
      <c r="J26" s="103" t="s">
        <v>29</v>
      </c>
      <c r="K26" s="91" t="s">
        <v>26</v>
      </c>
      <c r="L26" s="91" t="s">
        <v>38</v>
      </c>
      <c r="M26" s="91" t="s">
        <v>39</v>
      </c>
      <c r="N26" s="91" t="s">
        <v>795</v>
      </c>
      <c r="O26" s="91" t="s">
        <v>31</v>
      </c>
      <c r="P26" s="101" t="s">
        <v>40</v>
      </c>
      <c r="Q26" s="101" t="s">
        <v>41</v>
      </c>
      <c r="R26" s="91" t="s">
        <v>42</v>
      </c>
      <c r="S26" s="91" t="s">
        <v>43</v>
      </c>
      <c r="T26" s="91"/>
      <c r="U26" s="98"/>
    </row>
    <row r="27" spans="1:21" s="84" customFormat="1" ht="40.5" x14ac:dyDescent="0.3">
      <c r="A27" s="99">
        <f>A26+1</f>
        <v>19</v>
      </c>
      <c r="B27" s="100" t="s">
        <v>104</v>
      </c>
      <c r="C27" s="90" t="s">
        <v>27</v>
      </c>
      <c r="D27" s="91">
        <v>33490</v>
      </c>
      <c r="E27" s="92">
        <v>254184</v>
      </c>
      <c r="F27" s="93">
        <v>40000</v>
      </c>
      <c r="G27" s="94" t="s">
        <v>28</v>
      </c>
      <c r="H27" s="101" t="s">
        <v>25</v>
      </c>
      <c r="I27" s="101" t="s">
        <v>26</v>
      </c>
      <c r="J27" s="103" t="s">
        <v>29</v>
      </c>
      <c r="K27" s="91" t="s">
        <v>26</v>
      </c>
      <c r="L27" s="91" t="s">
        <v>30</v>
      </c>
      <c r="M27" s="91" t="s">
        <v>36</v>
      </c>
      <c r="N27" s="91" t="s">
        <v>795</v>
      </c>
      <c r="O27" s="91" t="s">
        <v>31</v>
      </c>
      <c r="P27" s="101" t="s">
        <v>32</v>
      </c>
      <c r="Q27" s="101" t="s">
        <v>33</v>
      </c>
      <c r="R27" s="91" t="s">
        <v>34</v>
      </c>
      <c r="S27" s="91" t="s">
        <v>35</v>
      </c>
      <c r="T27" s="91"/>
      <c r="U27" s="98"/>
    </row>
    <row r="28" spans="1:21" s="84" customFormat="1" ht="40.5" x14ac:dyDescent="0.3">
      <c r="A28" s="99">
        <f t="shared" ref="A28:A35" si="1">A27+1</f>
        <v>20</v>
      </c>
      <c r="B28" s="100" t="s">
        <v>104</v>
      </c>
      <c r="C28" s="90" t="s">
        <v>27</v>
      </c>
      <c r="D28" s="91">
        <v>33498</v>
      </c>
      <c r="E28" s="92">
        <v>254187</v>
      </c>
      <c r="F28" s="93">
        <v>45000</v>
      </c>
      <c r="G28" s="94" t="s">
        <v>153</v>
      </c>
      <c r="H28" s="101" t="s">
        <v>25</v>
      </c>
      <c r="I28" s="101" t="s">
        <v>26</v>
      </c>
      <c r="J28" s="103" t="s">
        <v>29</v>
      </c>
      <c r="K28" s="91" t="s">
        <v>26</v>
      </c>
      <c r="L28" s="91" t="s">
        <v>158</v>
      </c>
      <c r="M28" s="91" t="s">
        <v>36</v>
      </c>
      <c r="N28" s="91" t="s">
        <v>795</v>
      </c>
      <c r="O28" s="91" t="s">
        <v>31</v>
      </c>
      <c r="P28" s="101" t="s">
        <v>32</v>
      </c>
      <c r="Q28" s="101" t="s">
        <v>33</v>
      </c>
      <c r="R28" s="91" t="s">
        <v>154</v>
      </c>
      <c r="S28" s="91" t="s">
        <v>155</v>
      </c>
      <c r="T28" s="91"/>
      <c r="U28" s="98"/>
    </row>
    <row r="29" spans="1:21" s="84" customFormat="1" ht="40.5" x14ac:dyDescent="0.3">
      <c r="A29" s="99">
        <f t="shared" si="1"/>
        <v>21</v>
      </c>
      <c r="B29" s="100" t="s">
        <v>104</v>
      </c>
      <c r="C29" s="90" t="s">
        <v>161</v>
      </c>
      <c r="D29" s="91">
        <v>33500</v>
      </c>
      <c r="E29" s="92">
        <v>254186</v>
      </c>
      <c r="F29" s="93">
        <v>45000</v>
      </c>
      <c r="G29" s="94" t="s">
        <v>162</v>
      </c>
      <c r="H29" s="101" t="s">
        <v>25</v>
      </c>
      <c r="I29" s="101" t="s">
        <v>26</v>
      </c>
      <c r="J29" s="103" t="s">
        <v>163</v>
      </c>
      <c r="K29" s="91" t="s">
        <v>26</v>
      </c>
      <c r="L29" s="91" t="s">
        <v>936</v>
      </c>
      <c r="M29" s="91" t="s">
        <v>36</v>
      </c>
      <c r="N29" s="91" t="s">
        <v>795</v>
      </c>
      <c r="O29" s="91" t="s">
        <v>31</v>
      </c>
      <c r="P29" s="101" t="s">
        <v>32</v>
      </c>
      <c r="Q29" s="101" t="s">
        <v>33</v>
      </c>
      <c r="R29" s="91" t="s">
        <v>164</v>
      </c>
      <c r="S29" s="91" t="s">
        <v>165</v>
      </c>
      <c r="T29" s="91"/>
      <c r="U29" s="98"/>
    </row>
    <row r="30" spans="1:21" s="84" customFormat="1" ht="40.5" x14ac:dyDescent="0.3">
      <c r="A30" s="99">
        <f t="shared" si="1"/>
        <v>22</v>
      </c>
      <c r="B30" s="100" t="s">
        <v>104</v>
      </c>
      <c r="C30" s="90" t="s">
        <v>161</v>
      </c>
      <c r="D30" s="91">
        <v>33501</v>
      </c>
      <c r="E30" s="92">
        <v>254189</v>
      </c>
      <c r="F30" s="93">
        <v>45000</v>
      </c>
      <c r="G30" s="94" t="s">
        <v>166</v>
      </c>
      <c r="H30" s="101" t="s">
        <v>25</v>
      </c>
      <c r="I30" s="101" t="s">
        <v>26</v>
      </c>
      <c r="J30" s="103" t="s">
        <v>163</v>
      </c>
      <c r="K30" s="91" t="s">
        <v>26</v>
      </c>
      <c r="L30" s="91" t="s">
        <v>936</v>
      </c>
      <c r="M30" s="91" t="s">
        <v>36</v>
      </c>
      <c r="N30" s="91" t="s">
        <v>795</v>
      </c>
      <c r="O30" s="91" t="s">
        <v>31</v>
      </c>
      <c r="P30" s="101" t="s">
        <v>32</v>
      </c>
      <c r="Q30" s="101" t="s">
        <v>33</v>
      </c>
      <c r="R30" s="91" t="s">
        <v>167</v>
      </c>
      <c r="S30" s="91" t="s">
        <v>168</v>
      </c>
      <c r="T30" s="91"/>
      <c r="U30" s="98"/>
    </row>
    <row r="31" spans="1:21" s="84" customFormat="1" ht="40.5" x14ac:dyDescent="0.3">
      <c r="A31" s="99">
        <f t="shared" si="1"/>
        <v>23</v>
      </c>
      <c r="B31" s="100" t="s">
        <v>104</v>
      </c>
      <c r="C31" s="90" t="s">
        <v>27</v>
      </c>
      <c r="D31" s="91">
        <v>33505</v>
      </c>
      <c r="E31" s="92">
        <v>254185</v>
      </c>
      <c r="F31" s="93">
        <v>40000</v>
      </c>
      <c r="G31" s="94" t="s">
        <v>176</v>
      </c>
      <c r="H31" s="101" t="s">
        <v>25</v>
      </c>
      <c r="I31" s="101" t="s">
        <v>26</v>
      </c>
      <c r="J31" s="103" t="s">
        <v>29</v>
      </c>
      <c r="K31" s="91" t="s">
        <v>26</v>
      </c>
      <c r="L31" s="91" t="s">
        <v>936</v>
      </c>
      <c r="M31" s="91" t="s">
        <v>36</v>
      </c>
      <c r="N31" s="91" t="s">
        <v>795</v>
      </c>
      <c r="O31" s="91" t="s">
        <v>31</v>
      </c>
      <c r="P31" s="101" t="s">
        <v>32</v>
      </c>
      <c r="Q31" s="101" t="s">
        <v>33</v>
      </c>
      <c r="R31" s="91" t="s">
        <v>177</v>
      </c>
      <c r="S31" s="91" t="s">
        <v>178</v>
      </c>
      <c r="T31" s="91"/>
      <c r="U31" s="98"/>
    </row>
    <row r="32" spans="1:21" s="84" customFormat="1" ht="40.5" x14ac:dyDescent="0.3">
      <c r="A32" s="99">
        <f t="shared" si="1"/>
        <v>24</v>
      </c>
      <c r="B32" s="100" t="s">
        <v>104</v>
      </c>
      <c r="C32" s="90" t="s">
        <v>27</v>
      </c>
      <c r="D32" s="91">
        <v>33506</v>
      </c>
      <c r="E32" s="92">
        <v>254179</v>
      </c>
      <c r="F32" s="93">
        <v>45000</v>
      </c>
      <c r="G32" s="94" t="s">
        <v>179</v>
      </c>
      <c r="H32" s="101" t="s">
        <v>25</v>
      </c>
      <c r="I32" s="101" t="s">
        <v>26</v>
      </c>
      <c r="J32" s="103" t="s">
        <v>29</v>
      </c>
      <c r="K32" s="91" t="s">
        <v>26</v>
      </c>
      <c r="L32" s="91" t="s">
        <v>936</v>
      </c>
      <c r="M32" s="91" t="s">
        <v>36</v>
      </c>
      <c r="N32" s="91" t="s">
        <v>795</v>
      </c>
      <c r="O32" s="91" t="s">
        <v>31</v>
      </c>
      <c r="P32" s="101" t="s">
        <v>32</v>
      </c>
      <c r="Q32" s="101" t="s">
        <v>33</v>
      </c>
      <c r="R32" s="91" t="s">
        <v>180</v>
      </c>
      <c r="S32" s="91" t="s">
        <v>181</v>
      </c>
      <c r="T32" s="91"/>
      <c r="U32" s="98"/>
    </row>
    <row r="33" spans="1:21" s="84" customFormat="1" ht="40.5" x14ac:dyDescent="0.3">
      <c r="A33" s="99">
        <f t="shared" si="1"/>
        <v>25</v>
      </c>
      <c r="B33" s="100" t="s">
        <v>104</v>
      </c>
      <c r="C33" s="90" t="s">
        <v>27</v>
      </c>
      <c r="D33" s="91">
        <v>33519</v>
      </c>
      <c r="E33" s="92">
        <v>254188</v>
      </c>
      <c r="F33" s="93">
        <v>45000</v>
      </c>
      <c r="G33" s="94" t="s">
        <v>182</v>
      </c>
      <c r="H33" s="101" t="s">
        <v>25</v>
      </c>
      <c r="I33" s="101" t="s">
        <v>26</v>
      </c>
      <c r="J33" s="103" t="s">
        <v>29</v>
      </c>
      <c r="K33" s="91" t="s">
        <v>26</v>
      </c>
      <c r="L33" s="91" t="s">
        <v>936</v>
      </c>
      <c r="M33" s="91" t="s">
        <v>36</v>
      </c>
      <c r="N33" s="91" t="s">
        <v>795</v>
      </c>
      <c r="O33" s="91" t="s">
        <v>31</v>
      </c>
      <c r="P33" s="101" t="s">
        <v>32</v>
      </c>
      <c r="Q33" s="101" t="s">
        <v>33</v>
      </c>
      <c r="R33" s="91" t="s">
        <v>183</v>
      </c>
      <c r="S33" s="91" t="s">
        <v>184</v>
      </c>
      <c r="T33" s="91"/>
      <c r="U33" s="98"/>
    </row>
    <row r="34" spans="1:21" s="84" customFormat="1" ht="40.5" x14ac:dyDescent="0.3">
      <c r="A34" s="99">
        <f t="shared" si="1"/>
        <v>26</v>
      </c>
      <c r="B34" s="100" t="s">
        <v>104</v>
      </c>
      <c r="C34" s="90" t="s">
        <v>161</v>
      </c>
      <c r="D34" s="91">
        <v>33508</v>
      </c>
      <c r="E34" s="92">
        <v>254178</v>
      </c>
      <c r="F34" s="93">
        <v>45000</v>
      </c>
      <c r="G34" s="94" t="s">
        <v>185</v>
      </c>
      <c r="H34" s="101" t="s">
        <v>25</v>
      </c>
      <c r="I34" s="101" t="s">
        <v>26</v>
      </c>
      <c r="J34" s="103" t="s">
        <v>163</v>
      </c>
      <c r="K34" s="91" t="s">
        <v>26</v>
      </c>
      <c r="L34" s="91" t="s">
        <v>936</v>
      </c>
      <c r="M34" s="91" t="s">
        <v>36</v>
      </c>
      <c r="N34" s="91" t="s">
        <v>795</v>
      </c>
      <c r="O34" s="91" t="s">
        <v>31</v>
      </c>
      <c r="P34" s="101" t="s">
        <v>32</v>
      </c>
      <c r="Q34" s="101" t="s">
        <v>33</v>
      </c>
      <c r="R34" s="91" t="s">
        <v>86</v>
      </c>
      <c r="S34" s="91" t="s">
        <v>186</v>
      </c>
      <c r="T34" s="91"/>
      <c r="U34" s="98"/>
    </row>
    <row r="35" spans="1:21" s="84" customFormat="1" ht="40.5" x14ac:dyDescent="0.3">
      <c r="A35" s="99">
        <f t="shared" si="1"/>
        <v>27</v>
      </c>
      <c r="B35" s="100" t="s">
        <v>104</v>
      </c>
      <c r="C35" s="90" t="s">
        <v>161</v>
      </c>
      <c r="D35" s="91">
        <v>33511</v>
      </c>
      <c r="E35" s="92">
        <v>254174</v>
      </c>
      <c r="F35" s="93">
        <v>40000</v>
      </c>
      <c r="G35" s="94" t="s">
        <v>189</v>
      </c>
      <c r="H35" s="101" t="s">
        <v>25</v>
      </c>
      <c r="I35" s="101" t="s">
        <v>26</v>
      </c>
      <c r="J35" s="103" t="s">
        <v>163</v>
      </c>
      <c r="K35" s="91" t="s">
        <v>26</v>
      </c>
      <c r="L35" s="91" t="s">
        <v>936</v>
      </c>
      <c r="M35" s="91" t="s">
        <v>36</v>
      </c>
      <c r="N35" s="91" t="s">
        <v>795</v>
      </c>
      <c r="O35" s="91" t="s">
        <v>31</v>
      </c>
      <c r="P35" s="101" t="s">
        <v>32</v>
      </c>
      <c r="Q35" s="101" t="s">
        <v>33</v>
      </c>
      <c r="R35" s="91" t="s">
        <v>187</v>
      </c>
      <c r="S35" s="91" t="s">
        <v>188</v>
      </c>
      <c r="T35" s="91"/>
      <c r="U35" s="98"/>
    </row>
    <row r="36" spans="1:21" s="84" customFormat="1" ht="20.25" x14ac:dyDescent="0.3">
      <c r="A36" s="88"/>
      <c r="B36" s="100"/>
      <c r="C36" s="90"/>
      <c r="D36" s="91"/>
      <c r="E36" s="92"/>
      <c r="F36" s="93"/>
      <c r="G36" s="94"/>
      <c r="H36" s="101"/>
      <c r="I36" s="95"/>
      <c r="J36" s="96"/>
      <c r="K36" s="91"/>
      <c r="L36" s="91"/>
      <c r="M36" s="91"/>
      <c r="N36" s="91"/>
      <c r="O36" s="91"/>
      <c r="P36" s="101"/>
      <c r="Q36" s="101"/>
      <c r="R36" s="91"/>
      <c r="S36" s="91"/>
      <c r="T36" s="91"/>
      <c r="U36" s="98"/>
    </row>
    <row r="37" spans="1:21" s="84" customFormat="1" ht="20.25" x14ac:dyDescent="0.3">
      <c r="A37" s="88"/>
      <c r="B37" s="100"/>
      <c r="C37" s="90"/>
      <c r="D37" s="91"/>
      <c r="E37" s="92"/>
      <c r="F37" s="93"/>
      <c r="G37" s="94"/>
      <c r="H37" s="95"/>
      <c r="I37" s="95"/>
      <c r="J37" s="96"/>
      <c r="K37" s="91"/>
      <c r="L37" s="91"/>
      <c r="M37" s="91"/>
      <c r="N37" s="91"/>
      <c r="O37" s="91"/>
      <c r="P37" s="97"/>
      <c r="Q37" s="97"/>
      <c r="R37" s="91"/>
      <c r="S37" s="91"/>
      <c r="T37" s="91"/>
      <c r="U37" s="98"/>
    </row>
    <row r="38" spans="1:21" s="84" customFormat="1" ht="20.25" x14ac:dyDescent="0.3">
      <c r="A38" s="88"/>
      <c r="B38" s="100"/>
      <c r="C38" s="90" t="s">
        <v>231</v>
      </c>
      <c r="D38" s="91"/>
      <c r="E38" s="92"/>
      <c r="F38" s="93">
        <f>SUM(F26:F37)</f>
        <v>430000</v>
      </c>
      <c r="G38" s="94"/>
      <c r="H38" s="95"/>
      <c r="I38" s="95"/>
      <c r="J38" s="96"/>
      <c r="K38" s="91"/>
      <c r="L38" s="91"/>
      <c r="M38" s="91"/>
      <c r="N38" s="91"/>
      <c r="O38" s="91"/>
      <c r="P38" s="97"/>
      <c r="Q38" s="97"/>
      <c r="R38" s="91"/>
      <c r="S38" s="91"/>
      <c r="T38" s="91"/>
      <c r="U38" s="98"/>
    </row>
    <row r="39" spans="1:21" s="84" customFormat="1" ht="20.25" x14ac:dyDescent="0.3">
      <c r="A39" s="88"/>
      <c r="B39" s="100"/>
      <c r="C39" s="90" t="s">
        <v>232</v>
      </c>
      <c r="D39" s="91"/>
      <c r="E39" s="92"/>
      <c r="F39" s="93">
        <f>F25+F38</f>
        <v>1133000</v>
      </c>
      <c r="G39" s="94"/>
      <c r="H39" s="95"/>
      <c r="I39" s="95"/>
      <c r="J39" s="96"/>
      <c r="K39" s="91"/>
      <c r="L39" s="91"/>
      <c r="M39" s="91"/>
      <c r="N39" s="91"/>
      <c r="O39" s="91"/>
      <c r="P39" s="97"/>
      <c r="Q39" s="97"/>
      <c r="R39" s="91"/>
      <c r="S39" s="91"/>
      <c r="T39" s="91"/>
      <c r="U39" s="98"/>
    </row>
    <row r="40" spans="1:21" s="84" customFormat="1" ht="20.25" x14ac:dyDescent="0.3">
      <c r="A40" s="88"/>
      <c r="B40" s="100"/>
      <c r="C40" s="90" t="s">
        <v>44</v>
      </c>
      <c r="D40" s="91"/>
      <c r="E40" s="92"/>
      <c r="F40" s="93">
        <f>F5-F39</f>
        <v>2145357</v>
      </c>
      <c r="G40" s="94"/>
      <c r="H40" s="95"/>
      <c r="I40" s="95"/>
      <c r="J40" s="96"/>
      <c r="K40" s="91"/>
      <c r="L40" s="91"/>
      <c r="M40" s="91"/>
      <c r="N40" s="91"/>
      <c r="O40" s="91"/>
      <c r="P40" s="97"/>
      <c r="Q40" s="97"/>
      <c r="R40" s="91"/>
      <c r="S40" s="91"/>
      <c r="T40" s="91"/>
      <c r="U40" s="98"/>
    </row>
    <row r="41" spans="1:21" ht="15" x14ac:dyDescent="0.25">
      <c r="A41" s="9"/>
      <c r="B41" s="3"/>
      <c r="C41" s="23"/>
      <c r="D41" s="18"/>
      <c r="E41" s="19"/>
      <c r="F41" s="20"/>
      <c r="G41" s="22"/>
      <c r="H41" s="17"/>
      <c r="I41" s="17"/>
      <c r="J41" s="27"/>
      <c r="K41" s="18"/>
      <c r="L41" s="18"/>
      <c r="M41" s="18"/>
      <c r="N41" s="18"/>
      <c r="O41" s="18"/>
      <c r="P41" s="10"/>
      <c r="Q41" s="1"/>
      <c r="R41" s="18"/>
      <c r="S41" s="18"/>
      <c r="T41" s="18"/>
      <c r="U41" s="29"/>
    </row>
  </sheetData>
  <mergeCells count="17"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</mergeCells>
  <conditionalFormatting sqref="D5">
    <cfRule type="duplicateValues" dxfId="512" priority="21"/>
  </conditionalFormatting>
  <conditionalFormatting sqref="D5">
    <cfRule type="duplicateValues" dxfId="511" priority="19"/>
    <cfRule type="duplicateValues" dxfId="510" priority="20"/>
  </conditionalFormatting>
  <conditionalFormatting sqref="D41">
    <cfRule type="duplicateValues" dxfId="509" priority="18"/>
  </conditionalFormatting>
  <conditionalFormatting sqref="D41">
    <cfRule type="duplicateValues" dxfId="508" priority="16"/>
    <cfRule type="duplicateValues" dxfId="507" priority="17"/>
  </conditionalFormatting>
  <conditionalFormatting sqref="E5">
    <cfRule type="duplicateValues" dxfId="506" priority="12"/>
  </conditionalFormatting>
  <conditionalFormatting sqref="E5">
    <cfRule type="duplicateValues" dxfId="505" priority="10"/>
    <cfRule type="duplicateValues" dxfId="504" priority="11"/>
  </conditionalFormatting>
  <conditionalFormatting sqref="E41">
    <cfRule type="duplicateValues" dxfId="503" priority="9"/>
  </conditionalFormatting>
  <conditionalFormatting sqref="E41">
    <cfRule type="duplicateValues" dxfId="502" priority="7"/>
    <cfRule type="duplicateValues" dxfId="501" priority="8"/>
  </conditionalFormatting>
  <conditionalFormatting sqref="D28:D40 D6:D25">
    <cfRule type="duplicateValues" dxfId="500" priority="40"/>
  </conditionalFormatting>
  <conditionalFormatting sqref="D28:D40 D6:D25">
    <cfRule type="duplicateValues" dxfId="499" priority="43"/>
    <cfRule type="duplicateValues" dxfId="498" priority="44"/>
  </conditionalFormatting>
  <conditionalFormatting sqref="E28:E40 E6:E25">
    <cfRule type="duplicateValues" dxfId="497" priority="49"/>
  </conditionalFormatting>
  <conditionalFormatting sqref="E28:E40 E6:E25">
    <cfRule type="duplicateValues" dxfId="496" priority="52"/>
    <cfRule type="duplicateValues" dxfId="495" priority="53"/>
  </conditionalFormatting>
  <pageMargins left="0.7" right="0.7" top="0.75" bottom="0.75" header="0.3" footer="0.3"/>
  <pageSetup scale="3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opLeftCell="A17" zoomScale="44" zoomScaleNormal="44" workbookViewId="0">
      <selection activeCell="V3" sqref="A3:XFD37"/>
    </sheetView>
  </sheetViews>
  <sheetFormatPr defaultRowHeight="12.75" x14ac:dyDescent="0.2"/>
  <cols>
    <col min="1" max="1" width="5" bestFit="1" customWidth="1"/>
    <col min="2" max="2" width="22.42578125" customWidth="1"/>
    <col min="3" max="3" width="78.140625" customWidth="1"/>
    <col min="4" max="4" width="10.28515625" customWidth="1"/>
    <col min="5" max="5" width="14.42578125" customWidth="1"/>
    <col min="6" max="6" width="15.42578125" customWidth="1"/>
    <col min="7" max="7" width="15" customWidth="1"/>
    <col min="8" max="8" width="8.42578125" customWidth="1"/>
    <col min="9" max="9" width="12.85546875" customWidth="1"/>
    <col min="10" max="10" width="9.28515625" customWidth="1"/>
    <col min="11" max="11" width="14.28515625" customWidth="1"/>
    <col min="12" max="12" width="45.85546875" customWidth="1"/>
    <col min="13" max="13" width="17" customWidth="1"/>
    <col min="14" max="14" width="16.7109375" customWidth="1"/>
    <col min="15" max="15" width="14" customWidth="1"/>
    <col min="16" max="16" width="13.7109375" customWidth="1"/>
    <col min="17" max="17" width="17.5703125" customWidth="1"/>
    <col min="18" max="18" width="13.28515625" customWidth="1"/>
    <col min="19" max="19" width="18.5703125" customWidth="1"/>
    <col min="20" max="20" width="12.42578125" customWidth="1"/>
    <col min="21" max="21" width="18.85546875" bestFit="1" customWidth="1"/>
  </cols>
  <sheetData>
    <row r="1" spans="1:21" ht="25.5" x14ac:dyDescent="0.35">
      <c r="A1" s="460" t="s">
        <v>228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2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s="84" customFormat="1" ht="20.25" x14ac:dyDescent="0.3">
      <c r="A3" s="466" t="s">
        <v>0</v>
      </c>
      <c r="B3" s="464" t="s">
        <v>3</v>
      </c>
      <c r="C3" s="464" t="s">
        <v>16</v>
      </c>
      <c r="D3" s="464" t="s">
        <v>5</v>
      </c>
      <c r="E3" s="464" t="s">
        <v>4</v>
      </c>
      <c r="F3" s="464" t="s">
        <v>7</v>
      </c>
      <c r="G3" s="464" t="s">
        <v>1</v>
      </c>
      <c r="H3" s="465" t="s">
        <v>11</v>
      </c>
      <c r="I3" s="464" t="s">
        <v>17</v>
      </c>
      <c r="J3" s="464" t="s">
        <v>18</v>
      </c>
      <c r="K3" s="464" t="s">
        <v>12</v>
      </c>
      <c r="L3" s="465" t="s">
        <v>9</v>
      </c>
      <c r="M3" s="465"/>
      <c r="N3" s="465"/>
      <c r="O3" s="465"/>
      <c r="P3" s="464" t="s">
        <v>15</v>
      </c>
      <c r="Q3" s="464"/>
      <c r="R3" s="465" t="s">
        <v>14</v>
      </c>
      <c r="S3" s="465"/>
      <c r="T3" s="465" t="s">
        <v>20</v>
      </c>
      <c r="U3" s="467"/>
    </row>
    <row r="4" spans="1:21" s="84" customFormat="1" ht="40.5" x14ac:dyDescent="0.3">
      <c r="A4" s="466"/>
      <c r="B4" s="464"/>
      <c r="C4" s="464"/>
      <c r="D4" s="464"/>
      <c r="E4" s="464"/>
      <c r="F4" s="464"/>
      <c r="G4" s="464"/>
      <c r="H4" s="465"/>
      <c r="I4" s="464"/>
      <c r="J4" s="464"/>
      <c r="K4" s="464"/>
      <c r="L4" s="437" t="s">
        <v>19</v>
      </c>
      <c r="M4" s="438" t="s">
        <v>8</v>
      </c>
      <c r="N4" s="438" t="s">
        <v>10</v>
      </c>
      <c r="O4" s="438" t="s">
        <v>2</v>
      </c>
      <c r="P4" s="437" t="s">
        <v>6</v>
      </c>
      <c r="Q4" s="437" t="s">
        <v>13</v>
      </c>
      <c r="R4" s="437" t="s">
        <v>6</v>
      </c>
      <c r="S4" s="437" t="s">
        <v>13</v>
      </c>
      <c r="T4" s="437" t="s">
        <v>6</v>
      </c>
      <c r="U4" s="439" t="s">
        <v>13</v>
      </c>
    </row>
    <row r="5" spans="1:21" s="84" customFormat="1" ht="20.25" x14ac:dyDescent="0.3">
      <c r="A5" s="88"/>
      <c r="B5" s="89"/>
      <c r="C5" s="440" t="s">
        <v>45</v>
      </c>
      <c r="D5" s="441"/>
      <c r="E5" s="442"/>
      <c r="F5" s="443">
        <v>2145357</v>
      </c>
      <c r="G5" s="444"/>
      <c r="H5" s="95"/>
      <c r="I5" s="95"/>
      <c r="J5" s="96"/>
      <c r="K5" s="441"/>
      <c r="L5" s="441"/>
      <c r="M5" s="441"/>
      <c r="N5" s="441"/>
      <c r="O5" s="441"/>
      <c r="P5" s="97"/>
      <c r="Q5" s="97"/>
      <c r="R5" s="441"/>
      <c r="S5" s="441"/>
      <c r="T5" s="441"/>
      <c r="U5" s="445"/>
    </row>
    <row r="6" spans="1:21" s="84" customFormat="1" ht="40.5" x14ac:dyDescent="0.3">
      <c r="A6" s="446">
        <v>1</v>
      </c>
      <c r="B6" s="447" t="s">
        <v>229</v>
      </c>
      <c r="C6" s="440" t="s">
        <v>285</v>
      </c>
      <c r="D6" s="441">
        <v>33531</v>
      </c>
      <c r="E6" s="442">
        <v>3459195</v>
      </c>
      <c r="F6" s="443">
        <v>50000</v>
      </c>
      <c r="G6" s="444" t="s">
        <v>105</v>
      </c>
      <c r="H6" s="95" t="s">
        <v>25</v>
      </c>
      <c r="I6" s="448" t="s">
        <v>26</v>
      </c>
      <c r="J6" s="449" t="s">
        <v>72</v>
      </c>
      <c r="K6" s="441" t="s">
        <v>26</v>
      </c>
      <c r="L6" s="440" t="s">
        <v>286</v>
      </c>
      <c r="M6" s="441" t="s">
        <v>294</v>
      </c>
      <c r="N6" s="441" t="s">
        <v>792</v>
      </c>
      <c r="O6" s="441" t="s">
        <v>289</v>
      </c>
      <c r="P6" s="95" t="s">
        <v>58</v>
      </c>
      <c r="Q6" s="448" t="s">
        <v>120</v>
      </c>
      <c r="R6" s="95" t="s">
        <v>106</v>
      </c>
      <c r="S6" s="95" t="s">
        <v>110</v>
      </c>
      <c r="T6" s="441"/>
      <c r="U6" s="445"/>
    </row>
    <row r="7" spans="1:21" s="84" customFormat="1" ht="40.5" x14ac:dyDescent="0.3">
      <c r="A7" s="446">
        <f>'30012018'!A6+1</f>
        <v>2</v>
      </c>
      <c r="B7" s="447" t="s">
        <v>229</v>
      </c>
      <c r="C7" s="440" t="s">
        <v>285</v>
      </c>
      <c r="D7" s="441">
        <v>33534</v>
      </c>
      <c r="E7" s="442">
        <v>3459196</v>
      </c>
      <c r="F7" s="443">
        <v>50000</v>
      </c>
      <c r="G7" s="444" t="s">
        <v>107</v>
      </c>
      <c r="H7" s="95" t="s">
        <v>25</v>
      </c>
      <c r="I7" s="448" t="s">
        <v>26</v>
      </c>
      <c r="J7" s="449" t="s">
        <v>72</v>
      </c>
      <c r="K7" s="441" t="s">
        <v>26</v>
      </c>
      <c r="L7" s="440" t="s">
        <v>286</v>
      </c>
      <c r="M7" s="441" t="s">
        <v>294</v>
      </c>
      <c r="N7" s="441" t="s">
        <v>792</v>
      </c>
      <c r="O7" s="441" t="s">
        <v>289</v>
      </c>
      <c r="P7" s="95" t="s">
        <v>58</v>
      </c>
      <c r="Q7" s="448" t="s">
        <v>120</v>
      </c>
      <c r="R7" s="95" t="s">
        <v>111</v>
      </c>
      <c r="S7" s="95" t="s">
        <v>112</v>
      </c>
      <c r="T7" s="441"/>
      <c r="U7" s="445"/>
    </row>
    <row r="8" spans="1:21" s="84" customFormat="1" ht="40.5" x14ac:dyDescent="0.3">
      <c r="A8" s="446">
        <f>'30012018'!A7+1</f>
        <v>3</v>
      </c>
      <c r="B8" s="447" t="s">
        <v>229</v>
      </c>
      <c r="C8" s="440" t="s">
        <v>285</v>
      </c>
      <c r="D8" s="441">
        <v>33530</v>
      </c>
      <c r="E8" s="442">
        <v>3459197</v>
      </c>
      <c r="F8" s="443">
        <v>50000</v>
      </c>
      <c r="G8" s="444" t="s">
        <v>108</v>
      </c>
      <c r="H8" s="95" t="s">
        <v>25</v>
      </c>
      <c r="I8" s="448" t="s">
        <v>26</v>
      </c>
      <c r="J8" s="449" t="s">
        <v>72</v>
      </c>
      <c r="K8" s="441" t="s">
        <v>26</v>
      </c>
      <c r="L8" s="440" t="s">
        <v>286</v>
      </c>
      <c r="M8" s="441" t="s">
        <v>294</v>
      </c>
      <c r="N8" s="441" t="s">
        <v>792</v>
      </c>
      <c r="O8" s="441" t="s">
        <v>289</v>
      </c>
      <c r="P8" s="95" t="s">
        <v>58</v>
      </c>
      <c r="Q8" s="448" t="s">
        <v>120</v>
      </c>
      <c r="R8" s="95" t="s">
        <v>113</v>
      </c>
      <c r="S8" s="95" t="s">
        <v>114</v>
      </c>
      <c r="T8" s="441"/>
      <c r="U8" s="445"/>
    </row>
    <row r="9" spans="1:21" s="84" customFormat="1" ht="40.5" x14ac:dyDescent="0.3">
      <c r="A9" s="446">
        <f>'30012018'!A8+1</f>
        <v>4</v>
      </c>
      <c r="B9" s="447" t="s">
        <v>229</v>
      </c>
      <c r="C9" s="440" t="s">
        <v>285</v>
      </c>
      <c r="D9" s="441">
        <v>33535</v>
      </c>
      <c r="E9" s="442">
        <v>3459229</v>
      </c>
      <c r="F9" s="443">
        <v>50000</v>
      </c>
      <c r="G9" s="444" t="s">
        <v>109</v>
      </c>
      <c r="H9" s="95" t="s">
        <v>25</v>
      </c>
      <c r="I9" s="448" t="s">
        <v>26</v>
      </c>
      <c r="J9" s="449" t="s">
        <v>72</v>
      </c>
      <c r="K9" s="441" t="s">
        <v>26</v>
      </c>
      <c r="L9" s="440" t="s">
        <v>286</v>
      </c>
      <c r="M9" s="441" t="s">
        <v>294</v>
      </c>
      <c r="N9" s="441" t="s">
        <v>792</v>
      </c>
      <c r="O9" s="441" t="s">
        <v>289</v>
      </c>
      <c r="P9" s="95" t="s">
        <v>58</v>
      </c>
      <c r="Q9" s="448" t="s">
        <v>120</v>
      </c>
      <c r="R9" s="95" t="s">
        <v>116</v>
      </c>
      <c r="S9" s="95" t="s">
        <v>117</v>
      </c>
      <c r="T9" s="441"/>
      <c r="U9" s="445"/>
    </row>
    <row r="10" spans="1:21" s="84" customFormat="1" ht="40.5" x14ac:dyDescent="0.3">
      <c r="A10" s="446">
        <f>'30012018'!A9+1</f>
        <v>5</v>
      </c>
      <c r="B10" s="447" t="s">
        <v>229</v>
      </c>
      <c r="C10" s="440" t="s">
        <v>284</v>
      </c>
      <c r="D10" s="441">
        <v>33524</v>
      </c>
      <c r="E10" s="442">
        <v>3459198</v>
      </c>
      <c r="F10" s="443">
        <v>50000</v>
      </c>
      <c r="G10" s="444" t="s">
        <v>115</v>
      </c>
      <c r="H10" s="95" t="s">
        <v>25</v>
      </c>
      <c r="I10" s="448" t="s">
        <v>26</v>
      </c>
      <c r="J10" s="449" t="s">
        <v>47</v>
      </c>
      <c r="K10" s="441" t="s">
        <v>26</v>
      </c>
      <c r="L10" s="440" t="s">
        <v>287</v>
      </c>
      <c r="M10" s="441" t="s">
        <v>295</v>
      </c>
      <c r="N10" s="441" t="s">
        <v>794</v>
      </c>
      <c r="O10" s="441" t="s">
        <v>57</v>
      </c>
      <c r="P10" s="95" t="s">
        <v>58</v>
      </c>
      <c r="Q10" s="448" t="s">
        <v>120</v>
      </c>
      <c r="R10" s="95" t="s">
        <v>118</v>
      </c>
      <c r="S10" s="95" t="s">
        <v>119</v>
      </c>
      <c r="T10" s="441"/>
      <c r="U10" s="445"/>
    </row>
    <row r="11" spans="1:21" s="84" customFormat="1" ht="40.5" x14ac:dyDescent="0.3">
      <c r="A11" s="446">
        <f>'30012018'!A10+1</f>
        <v>6</v>
      </c>
      <c r="B11" s="447" t="s">
        <v>241</v>
      </c>
      <c r="C11" s="440" t="s">
        <v>288</v>
      </c>
      <c r="D11" s="441">
        <v>33522</v>
      </c>
      <c r="E11" s="442">
        <v>3460880</v>
      </c>
      <c r="F11" s="443">
        <v>45000</v>
      </c>
      <c r="G11" s="444" t="s">
        <v>238</v>
      </c>
      <c r="H11" s="95" t="s">
        <v>25</v>
      </c>
      <c r="I11" s="448" t="s">
        <v>26</v>
      </c>
      <c r="J11" s="449" t="s">
        <v>47</v>
      </c>
      <c r="K11" s="441" t="s">
        <v>26</v>
      </c>
      <c r="L11" s="440" t="s">
        <v>314</v>
      </c>
      <c r="M11" s="441" t="s">
        <v>296</v>
      </c>
      <c r="N11" s="441" t="s">
        <v>795</v>
      </c>
      <c r="O11" s="441" t="s">
        <v>81</v>
      </c>
      <c r="P11" s="95" t="s">
        <v>122</v>
      </c>
      <c r="Q11" s="448" t="s">
        <v>123</v>
      </c>
      <c r="R11" s="95" t="s">
        <v>239</v>
      </c>
      <c r="S11" s="95" t="s">
        <v>240</v>
      </c>
      <c r="T11" s="441"/>
      <c r="U11" s="445"/>
    </row>
    <row r="12" spans="1:21" s="84" customFormat="1" ht="40.5" x14ac:dyDescent="0.3">
      <c r="A12" s="446">
        <f>'30012018'!A11+1</f>
        <v>7</v>
      </c>
      <c r="B12" s="447" t="s">
        <v>229</v>
      </c>
      <c r="C12" s="440" t="s">
        <v>70</v>
      </c>
      <c r="D12" s="441">
        <v>33523</v>
      </c>
      <c r="E12" s="442">
        <v>3459209</v>
      </c>
      <c r="F12" s="443">
        <v>33000</v>
      </c>
      <c r="G12" s="444" t="s">
        <v>242</v>
      </c>
      <c r="H12" s="95" t="s">
        <v>25</v>
      </c>
      <c r="I12" s="448" t="s">
        <v>26</v>
      </c>
      <c r="J12" s="449" t="s">
        <v>72</v>
      </c>
      <c r="K12" s="441" t="s">
        <v>26</v>
      </c>
      <c r="L12" s="440" t="s">
        <v>63</v>
      </c>
      <c r="M12" s="441" t="s">
        <v>293</v>
      </c>
      <c r="N12" s="441" t="s">
        <v>793</v>
      </c>
      <c r="O12" s="441" t="s">
        <v>65</v>
      </c>
      <c r="P12" s="95" t="s">
        <v>129</v>
      </c>
      <c r="Q12" s="448" t="s">
        <v>130</v>
      </c>
      <c r="R12" s="95" t="s">
        <v>243</v>
      </c>
      <c r="S12" s="95" t="s">
        <v>244</v>
      </c>
      <c r="T12" s="441"/>
      <c r="U12" s="445"/>
    </row>
    <row r="13" spans="1:21" s="84" customFormat="1" ht="40.5" x14ac:dyDescent="0.3">
      <c r="A13" s="446">
        <f>'30012018'!A12+1</f>
        <v>8</v>
      </c>
      <c r="B13" s="447" t="s">
        <v>229</v>
      </c>
      <c r="C13" s="440" t="s">
        <v>932</v>
      </c>
      <c r="D13" s="441">
        <v>33525</v>
      </c>
      <c r="E13" s="442">
        <v>3460848</v>
      </c>
      <c r="F13" s="443">
        <v>40000</v>
      </c>
      <c r="G13" s="444" t="s">
        <v>245</v>
      </c>
      <c r="H13" s="95" t="s">
        <v>25</v>
      </c>
      <c r="I13" s="448" t="s">
        <v>26</v>
      </c>
      <c r="J13" s="449" t="s">
        <v>72</v>
      </c>
      <c r="K13" s="441" t="s">
        <v>26</v>
      </c>
      <c r="L13" s="440" t="s">
        <v>283</v>
      </c>
      <c r="M13" s="441" t="s">
        <v>216</v>
      </c>
      <c r="N13" s="441" t="s">
        <v>795</v>
      </c>
      <c r="O13" s="441" t="s">
        <v>81</v>
      </c>
      <c r="P13" s="95" t="s">
        <v>219</v>
      </c>
      <c r="Q13" s="448" t="s">
        <v>220</v>
      </c>
      <c r="R13" s="95" t="s">
        <v>246</v>
      </c>
      <c r="S13" s="95" t="s">
        <v>247</v>
      </c>
      <c r="T13" s="441"/>
      <c r="U13" s="445"/>
    </row>
    <row r="14" spans="1:21" s="84" customFormat="1" ht="40.5" x14ac:dyDescent="0.3">
      <c r="A14" s="446">
        <f>'30012018'!A13+1</f>
        <v>9</v>
      </c>
      <c r="B14" s="447" t="s">
        <v>229</v>
      </c>
      <c r="C14" s="440" t="s">
        <v>932</v>
      </c>
      <c r="D14" s="441">
        <v>33526</v>
      </c>
      <c r="E14" s="442">
        <v>3460845</v>
      </c>
      <c r="F14" s="443">
        <v>40000</v>
      </c>
      <c r="G14" s="444" t="s">
        <v>249</v>
      </c>
      <c r="H14" s="95" t="s">
        <v>25</v>
      </c>
      <c r="I14" s="448" t="s">
        <v>26</v>
      </c>
      <c r="J14" s="449" t="s">
        <v>72</v>
      </c>
      <c r="K14" s="441" t="s">
        <v>26</v>
      </c>
      <c r="L14" s="440" t="s">
        <v>283</v>
      </c>
      <c r="M14" s="441" t="s">
        <v>216</v>
      </c>
      <c r="N14" s="441" t="s">
        <v>795</v>
      </c>
      <c r="O14" s="441" t="s">
        <v>81</v>
      </c>
      <c r="P14" s="95" t="s">
        <v>219</v>
      </c>
      <c r="Q14" s="448" t="s">
        <v>220</v>
      </c>
      <c r="R14" s="95" t="s">
        <v>930</v>
      </c>
      <c r="S14" s="95" t="s">
        <v>248</v>
      </c>
      <c r="T14" s="441"/>
      <c r="U14" s="445"/>
    </row>
    <row r="15" spans="1:21" s="84" customFormat="1" ht="40.5" x14ac:dyDescent="0.3">
      <c r="A15" s="446">
        <f>A14+1</f>
        <v>10</v>
      </c>
      <c r="B15" s="447" t="s">
        <v>229</v>
      </c>
      <c r="C15" s="440" t="s">
        <v>932</v>
      </c>
      <c r="D15" s="441">
        <v>33528</v>
      </c>
      <c r="E15" s="442">
        <v>3460844</v>
      </c>
      <c r="F15" s="443">
        <v>40000</v>
      </c>
      <c r="G15" s="444" t="s">
        <v>301</v>
      </c>
      <c r="H15" s="95" t="s">
        <v>25</v>
      </c>
      <c r="I15" s="448" t="s">
        <v>26</v>
      </c>
      <c r="J15" s="449" t="s">
        <v>72</v>
      </c>
      <c r="K15" s="441" t="s">
        <v>26</v>
      </c>
      <c r="L15" s="440" t="s">
        <v>283</v>
      </c>
      <c r="M15" s="441" t="s">
        <v>216</v>
      </c>
      <c r="N15" s="441" t="s">
        <v>795</v>
      </c>
      <c r="O15" s="441" t="s">
        <v>81</v>
      </c>
      <c r="P15" s="95" t="s">
        <v>219</v>
      </c>
      <c r="Q15" s="448" t="s">
        <v>220</v>
      </c>
      <c r="R15" s="95" t="s">
        <v>250</v>
      </c>
      <c r="S15" s="95" t="s">
        <v>251</v>
      </c>
      <c r="T15" s="441"/>
      <c r="U15" s="445"/>
    </row>
    <row r="16" spans="1:21" s="84" customFormat="1" ht="40.5" x14ac:dyDescent="0.3">
      <c r="A16" s="446">
        <f t="shared" ref="A16:A30" si="0">A15+1</f>
        <v>11</v>
      </c>
      <c r="B16" s="447" t="s">
        <v>229</v>
      </c>
      <c r="C16" s="440" t="s">
        <v>932</v>
      </c>
      <c r="D16" s="441">
        <v>33527</v>
      </c>
      <c r="E16" s="442">
        <v>3460847</v>
      </c>
      <c r="F16" s="443">
        <v>40000</v>
      </c>
      <c r="G16" s="444" t="s">
        <v>300</v>
      </c>
      <c r="H16" s="95" t="s">
        <v>25</v>
      </c>
      <c r="I16" s="448" t="s">
        <v>26</v>
      </c>
      <c r="J16" s="449" t="s">
        <v>72</v>
      </c>
      <c r="K16" s="441" t="s">
        <v>26</v>
      </c>
      <c r="L16" s="440" t="s">
        <v>283</v>
      </c>
      <c r="M16" s="441" t="s">
        <v>216</v>
      </c>
      <c r="N16" s="441" t="s">
        <v>795</v>
      </c>
      <c r="O16" s="441" t="s">
        <v>81</v>
      </c>
      <c r="P16" s="95" t="s">
        <v>219</v>
      </c>
      <c r="Q16" s="448" t="s">
        <v>220</v>
      </c>
      <c r="R16" s="95" t="s">
        <v>252</v>
      </c>
      <c r="S16" s="95" t="s">
        <v>253</v>
      </c>
      <c r="T16" s="441"/>
      <c r="U16" s="445"/>
    </row>
    <row r="17" spans="1:21" s="84" customFormat="1" ht="40.5" x14ac:dyDescent="0.3">
      <c r="A17" s="446">
        <f t="shared" si="0"/>
        <v>12</v>
      </c>
      <c r="B17" s="447" t="s">
        <v>229</v>
      </c>
      <c r="C17" s="440" t="s">
        <v>290</v>
      </c>
      <c r="D17" s="441">
        <v>33536</v>
      </c>
      <c r="E17" s="442">
        <v>3460220</v>
      </c>
      <c r="F17" s="443">
        <v>40000</v>
      </c>
      <c r="G17" s="444" t="s">
        <v>302</v>
      </c>
      <c r="H17" s="95" t="s">
        <v>25</v>
      </c>
      <c r="I17" s="448" t="s">
        <v>26</v>
      </c>
      <c r="J17" s="449" t="s">
        <v>47</v>
      </c>
      <c r="K17" s="441" t="s">
        <v>26</v>
      </c>
      <c r="L17" s="441" t="s">
        <v>297</v>
      </c>
      <c r="M17" s="441" t="s">
        <v>298</v>
      </c>
      <c r="N17" s="441" t="s">
        <v>795</v>
      </c>
      <c r="O17" s="441" t="s">
        <v>299</v>
      </c>
      <c r="P17" s="95" t="s">
        <v>254</v>
      </c>
      <c r="Q17" s="448" t="s">
        <v>255</v>
      </c>
      <c r="R17" s="95" t="s">
        <v>256</v>
      </c>
      <c r="S17" s="95" t="s">
        <v>257</v>
      </c>
      <c r="T17" s="441"/>
      <c r="U17" s="445"/>
    </row>
    <row r="18" spans="1:21" s="84" customFormat="1" ht="40.5" x14ac:dyDescent="0.3">
      <c r="A18" s="446">
        <f t="shared" si="0"/>
        <v>13</v>
      </c>
      <c r="B18" s="447" t="s">
        <v>229</v>
      </c>
      <c r="C18" s="440" t="s">
        <v>62</v>
      </c>
      <c r="D18" s="441">
        <v>33529</v>
      </c>
      <c r="E18" s="442">
        <v>3459201</v>
      </c>
      <c r="F18" s="443">
        <v>33000</v>
      </c>
      <c r="G18" s="444" t="s">
        <v>260</v>
      </c>
      <c r="H18" s="95" t="s">
        <v>25</v>
      </c>
      <c r="I18" s="448" t="s">
        <v>26</v>
      </c>
      <c r="J18" s="449" t="s">
        <v>72</v>
      </c>
      <c r="K18" s="441" t="s">
        <v>26</v>
      </c>
      <c r="L18" s="440" t="s">
        <v>63</v>
      </c>
      <c r="M18" s="441" t="s">
        <v>293</v>
      </c>
      <c r="N18" s="441" t="s">
        <v>793</v>
      </c>
      <c r="O18" s="441" t="s">
        <v>65</v>
      </c>
      <c r="P18" s="95" t="s">
        <v>129</v>
      </c>
      <c r="Q18" s="448" t="s">
        <v>130</v>
      </c>
      <c r="R18" s="441" t="s">
        <v>259</v>
      </c>
      <c r="S18" s="441" t="s">
        <v>258</v>
      </c>
      <c r="T18" s="441"/>
      <c r="U18" s="445"/>
    </row>
    <row r="19" spans="1:21" s="84" customFormat="1" ht="40.5" x14ac:dyDescent="0.3">
      <c r="A19" s="446">
        <f t="shared" si="0"/>
        <v>14</v>
      </c>
      <c r="B19" s="447" t="s">
        <v>229</v>
      </c>
      <c r="C19" s="440" t="s">
        <v>70</v>
      </c>
      <c r="D19" s="441">
        <v>33532</v>
      </c>
      <c r="E19" s="442">
        <v>3459207</v>
      </c>
      <c r="F19" s="443">
        <v>33000</v>
      </c>
      <c r="G19" s="444" t="s">
        <v>261</v>
      </c>
      <c r="H19" s="95" t="s">
        <v>25</v>
      </c>
      <c r="I19" s="448" t="s">
        <v>26</v>
      </c>
      <c r="J19" s="449" t="s">
        <v>72</v>
      </c>
      <c r="K19" s="441" t="s">
        <v>26</v>
      </c>
      <c r="L19" s="440" t="s">
        <v>63</v>
      </c>
      <c r="M19" s="441" t="s">
        <v>293</v>
      </c>
      <c r="N19" s="441" t="s">
        <v>793</v>
      </c>
      <c r="O19" s="441" t="s">
        <v>65</v>
      </c>
      <c r="P19" s="95" t="s">
        <v>129</v>
      </c>
      <c r="Q19" s="448" t="s">
        <v>130</v>
      </c>
      <c r="R19" s="441" t="s">
        <v>262</v>
      </c>
      <c r="S19" s="441" t="s">
        <v>263</v>
      </c>
      <c r="T19" s="441"/>
      <c r="U19" s="445"/>
    </row>
    <row r="20" spans="1:21" s="84" customFormat="1" ht="40.5" x14ac:dyDescent="0.3">
      <c r="A20" s="446">
        <f t="shared" si="0"/>
        <v>15</v>
      </c>
      <c r="B20" s="447" t="s">
        <v>229</v>
      </c>
      <c r="C20" s="440" t="s">
        <v>62</v>
      </c>
      <c r="D20" s="441">
        <v>33533</v>
      </c>
      <c r="E20" s="442">
        <v>3459202</v>
      </c>
      <c r="F20" s="443">
        <v>33000</v>
      </c>
      <c r="G20" s="444" t="s">
        <v>303</v>
      </c>
      <c r="H20" s="95" t="s">
        <v>25</v>
      </c>
      <c r="I20" s="448" t="s">
        <v>26</v>
      </c>
      <c r="J20" s="449" t="s">
        <v>72</v>
      </c>
      <c r="K20" s="441" t="s">
        <v>26</v>
      </c>
      <c r="L20" s="440" t="s">
        <v>63</v>
      </c>
      <c r="M20" s="441" t="s">
        <v>293</v>
      </c>
      <c r="N20" s="441" t="s">
        <v>793</v>
      </c>
      <c r="O20" s="441" t="s">
        <v>65</v>
      </c>
      <c r="P20" s="95" t="s">
        <v>129</v>
      </c>
      <c r="Q20" s="448" t="s">
        <v>130</v>
      </c>
      <c r="R20" s="441" t="s">
        <v>264</v>
      </c>
      <c r="S20" s="441" t="s">
        <v>265</v>
      </c>
      <c r="T20" s="441"/>
      <c r="U20" s="445"/>
    </row>
    <row r="21" spans="1:21" s="84" customFormat="1" ht="40.5" x14ac:dyDescent="0.3">
      <c r="A21" s="446">
        <f t="shared" si="0"/>
        <v>16</v>
      </c>
      <c r="B21" s="447" t="s">
        <v>229</v>
      </c>
      <c r="C21" s="440" t="s">
        <v>359</v>
      </c>
      <c r="D21" s="441">
        <v>33538</v>
      </c>
      <c r="E21" s="442">
        <v>3461090</v>
      </c>
      <c r="F21" s="443">
        <v>45000</v>
      </c>
      <c r="G21" s="444" t="s">
        <v>304</v>
      </c>
      <c r="H21" s="95" t="s">
        <v>25</v>
      </c>
      <c r="I21" s="448" t="s">
        <v>26</v>
      </c>
      <c r="J21" s="449" t="s">
        <v>47</v>
      </c>
      <c r="K21" s="441" t="s">
        <v>26</v>
      </c>
      <c r="L21" s="441" t="s">
        <v>292</v>
      </c>
      <c r="M21" s="441" t="s">
        <v>280</v>
      </c>
      <c r="N21" s="441" t="s">
        <v>795</v>
      </c>
      <c r="O21" s="441" t="s">
        <v>31</v>
      </c>
      <c r="P21" s="95" t="s">
        <v>278</v>
      </c>
      <c r="Q21" s="448" t="s">
        <v>266</v>
      </c>
      <c r="R21" s="441" t="s">
        <v>267</v>
      </c>
      <c r="S21" s="441" t="s">
        <v>268</v>
      </c>
      <c r="T21" s="441"/>
      <c r="U21" s="445"/>
    </row>
    <row r="22" spans="1:21" s="84" customFormat="1" ht="40.5" x14ac:dyDescent="0.3">
      <c r="A22" s="446">
        <f t="shared" si="0"/>
        <v>17</v>
      </c>
      <c r="B22" s="447" t="s">
        <v>229</v>
      </c>
      <c r="C22" s="440" t="s">
        <v>359</v>
      </c>
      <c r="D22" s="441">
        <v>33537</v>
      </c>
      <c r="E22" s="442">
        <v>3461232</v>
      </c>
      <c r="F22" s="443">
        <v>33000</v>
      </c>
      <c r="G22" s="444" t="s">
        <v>269</v>
      </c>
      <c r="H22" s="95" t="s">
        <v>25</v>
      </c>
      <c r="I22" s="448" t="s">
        <v>26</v>
      </c>
      <c r="J22" s="449" t="s">
        <v>47</v>
      </c>
      <c r="K22" s="441" t="s">
        <v>26</v>
      </c>
      <c r="L22" s="441" t="s">
        <v>292</v>
      </c>
      <c r="M22" s="441" t="s">
        <v>280</v>
      </c>
      <c r="N22" s="441" t="s">
        <v>795</v>
      </c>
      <c r="O22" s="441" t="s">
        <v>31</v>
      </c>
      <c r="P22" s="95" t="s">
        <v>278</v>
      </c>
      <c r="Q22" s="448" t="s">
        <v>266</v>
      </c>
      <c r="R22" s="441" t="s">
        <v>270</v>
      </c>
      <c r="S22" s="441" t="s">
        <v>271</v>
      </c>
      <c r="T22" s="441"/>
      <c r="U22" s="445"/>
    </row>
    <row r="23" spans="1:21" s="84" customFormat="1" ht="40.5" x14ac:dyDescent="0.3">
      <c r="A23" s="446">
        <f t="shared" si="0"/>
        <v>18</v>
      </c>
      <c r="B23" s="447" t="s">
        <v>229</v>
      </c>
      <c r="C23" s="440" t="s">
        <v>62</v>
      </c>
      <c r="D23" s="441">
        <v>33539</v>
      </c>
      <c r="E23" s="442">
        <v>3459203</v>
      </c>
      <c r="F23" s="443">
        <v>33000</v>
      </c>
      <c r="G23" s="444" t="s">
        <v>272</v>
      </c>
      <c r="H23" s="95" t="s">
        <v>25</v>
      </c>
      <c r="I23" s="448" t="s">
        <v>26</v>
      </c>
      <c r="J23" s="449" t="s">
        <v>72</v>
      </c>
      <c r="K23" s="441" t="s">
        <v>26</v>
      </c>
      <c r="L23" s="440" t="s">
        <v>63</v>
      </c>
      <c r="M23" s="441" t="s">
        <v>293</v>
      </c>
      <c r="N23" s="441" t="s">
        <v>793</v>
      </c>
      <c r="O23" s="441" t="s">
        <v>65</v>
      </c>
      <c r="P23" s="95" t="s">
        <v>129</v>
      </c>
      <c r="Q23" s="448" t="s">
        <v>130</v>
      </c>
      <c r="R23" s="441" t="s">
        <v>305</v>
      </c>
      <c r="S23" s="441" t="s">
        <v>273</v>
      </c>
      <c r="T23" s="441"/>
      <c r="U23" s="445"/>
    </row>
    <row r="24" spans="1:21" s="84" customFormat="1" ht="40.5" x14ac:dyDescent="0.3">
      <c r="A24" s="446">
        <f t="shared" si="0"/>
        <v>19</v>
      </c>
      <c r="B24" s="447" t="s">
        <v>229</v>
      </c>
      <c r="C24" s="440" t="s">
        <v>931</v>
      </c>
      <c r="D24" s="441">
        <v>33517</v>
      </c>
      <c r="E24" s="442">
        <v>3461240</v>
      </c>
      <c r="F24" s="443">
        <v>45000</v>
      </c>
      <c r="G24" s="444" t="s">
        <v>274</v>
      </c>
      <c r="H24" s="95" t="s">
        <v>25</v>
      </c>
      <c r="I24" s="448" t="s">
        <v>26</v>
      </c>
      <c r="J24" s="449" t="s">
        <v>47</v>
      </c>
      <c r="K24" s="441" t="s">
        <v>26</v>
      </c>
      <c r="L24" s="440" t="s">
        <v>291</v>
      </c>
      <c r="M24" s="441" t="s">
        <v>36</v>
      </c>
      <c r="N24" s="441" t="s">
        <v>795</v>
      </c>
      <c r="O24" s="441" t="s">
        <v>31</v>
      </c>
      <c r="P24" s="95" t="s">
        <v>374</v>
      </c>
      <c r="Q24" s="448" t="s">
        <v>375</v>
      </c>
      <c r="R24" s="441" t="s">
        <v>306</v>
      </c>
      <c r="S24" s="441" t="s">
        <v>309</v>
      </c>
      <c r="T24" s="441"/>
      <c r="U24" s="445"/>
    </row>
    <row r="25" spans="1:21" s="84" customFormat="1" ht="40.5" x14ac:dyDescent="0.3">
      <c r="A25" s="446">
        <f t="shared" si="0"/>
        <v>20</v>
      </c>
      <c r="B25" s="447" t="s">
        <v>229</v>
      </c>
      <c r="C25" s="440" t="s">
        <v>931</v>
      </c>
      <c r="D25" s="441">
        <v>33518</v>
      </c>
      <c r="E25" s="442">
        <v>3461241</v>
      </c>
      <c r="F25" s="443">
        <v>45000</v>
      </c>
      <c r="G25" s="444" t="s">
        <v>275</v>
      </c>
      <c r="H25" s="95" t="s">
        <v>25</v>
      </c>
      <c r="I25" s="448" t="s">
        <v>26</v>
      </c>
      <c r="J25" s="449" t="s">
        <v>47</v>
      </c>
      <c r="K25" s="441" t="s">
        <v>26</v>
      </c>
      <c r="L25" s="440" t="s">
        <v>291</v>
      </c>
      <c r="M25" s="441" t="s">
        <v>36</v>
      </c>
      <c r="N25" s="441" t="s">
        <v>795</v>
      </c>
      <c r="O25" s="441" t="s">
        <v>31</v>
      </c>
      <c r="P25" s="95" t="s">
        <v>374</v>
      </c>
      <c r="Q25" s="448" t="s">
        <v>375</v>
      </c>
      <c r="R25" s="441" t="s">
        <v>307</v>
      </c>
      <c r="S25" s="441" t="s">
        <v>310</v>
      </c>
      <c r="T25" s="441"/>
      <c r="U25" s="445"/>
    </row>
    <row r="26" spans="1:21" s="84" customFormat="1" ht="40.5" x14ac:dyDescent="0.3">
      <c r="A26" s="446">
        <f t="shared" si="0"/>
        <v>21</v>
      </c>
      <c r="B26" s="447" t="s">
        <v>229</v>
      </c>
      <c r="C26" s="440" t="s">
        <v>931</v>
      </c>
      <c r="D26" s="441">
        <v>33519</v>
      </c>
      <c r="E26" s="442">
        <v>3461244</v>
      </c>
      <c r="F26" s="443">
        <v>45000</v>
      </c>
      <c r="G26" s="444" t="s">
        <v>276</v>
      </c>
      <c r="H26" s="95" t="s">
        <v>25</v>
      </c>
      <c r="I26" s="448" t="s">
        <v>26</v>
      </c>
      <c r="J26" s="449" t="s">
        <v>47</v>
      </c>
      <c r="K26" s="441" t="s">
        <v>26</v>
      </c>
      <c r="L26" s="440" t="s">
        <v>291</v>
      </c>
      <c r="M26" s="441" t="s">
        <v>36</v>
      </c>
      <c r="N26" s="441" t="s">
        <v>795</v>
      </c>
      <c r="O26" s="441" t="s">
        <v>31</v>
      </c>
      <c r="P26" s="95" t="s">
        <v>374</v>
      </c>
      <c r="Q26" s="448" t="s">
        <v>375</v>
      </c>
      <c r="R26" s="441" t="s">
        <v>308</v>
      </c>
      <c r="S26" s="441" t="s">
        <v>311</v>
      </c>
      <c r="T26" s="441"/>
      <c r="U26" s="445"/>
    </row>
    <row r="27" spans="1:21" s="84" customFormat="1" ht="40.5" x14ac:dyDescent="0.3">
      <c r="A27" s="446">
        <f t="shared" si="0"/>
        <v>22</v>
      </c>
      <c r="B27" s="447" t="s">
        <v>229</v>
      </c>
      <c r="C27" s="440" t="s">
        <v>358</v>
      </c>
      <c r="D27" s="441">
        <v>33540</v>
      </c>
      <c r="E27" s="442">
        <v>3461089</v>
      </c>
      <c r="F27" s="443">
        <v>45000</v>
      </c>
      <c r="G27" s="444" t="s">
        <v>277</v>
      </c>
      <c r="H27" s="95" t="s">
        <v>25</v>
      </c>
      <c r="I27" s="448" t="s">
        <v>26</v>
      </c>
      <c r="J27" s="449" t="s">
        <v>47</v>
      </c>
      <c r="K27" s="441" t="s">
        <v>26</v>
      </c>
      <c r="L27" s="441" t="s">
        <v>292</v>
      </c>
      <c r="M27" s="441" t="s">
        <v>280</v>
      </c>
      <c r="N27" s="441" t="s">
        <v>795</v>
      </c>
      <c r="O27" s="441" t="s">
        <v>31</v>
      </c>
      <c r="P27" s="95" t="s">
        <v>278</v>
      </c>
      <c r="Q27" s="448" t="s">
        <v>266</v>
      </c>
      <c r="R27" s="441" t="s">
        <v>159</v>
      </c>
      <c r="S27" s="441" t="s">
        <v>279</v>
      </c>
      <c r="T27" s="441"/>
      <c r="U27" s="445"/>
    </row>
    <row r="28" spans="1:21" s="84" customFormat="1" ht="40.5" x14ac:dyDescent="0.3">
      <c r="A28" s="446">
        <f t="shared" si="0"/>
        <v>23</v>
      </c>
      <c r="B28" s="447" t="s">
        <v>229</v>
      </c>
      <c r="C28" s="440" t="s">
        <v>931</v>
      </c>
      <c r="D28" s="441">
        <v>33521</v>
      </c>
      <c r="E28" s="442">
        <v>3461242</v>
      </c>
      <c r="F28" s="443">
        <v>45000</v>
      </c>
      <c r="G28" s="444" t="s">
        <v>281</v>
      </c>
      <c r="H28" s="95" t="s">
        <v>25</v>
      </c>
      <c r="I28" s="448" t="s">
        <v>26</v>
      </c>
      <c r="J28" s="449" t="s">
        <v>47</v>
      </c>
      <c r="K28" s="441" t="s">
        <v>26</v>
      </c>
      <c r="L28" s="440" t="s">
        <v>291</v>
      </c>
      <c r="M28" s="441" t="s">
        <v>36</v>
      </c>
      <c r="N28" s="441" t="s">
        <v>795</v>
      </c>
      <c r="O28" s="441" t="s">
        <v>31</v>
      </c>
      <c r="P28" s="95" t="s">
        <v>374</v>
      </c>
      <c r="Q28" s="448" t="s">
        <v>375</v>
      </c>
      <c r="R28" s="441" t="s">
        <v>194</v>
      </c>
      <c r="S28" s="441" t="s">
        <v>312</v>
      </c>
      <c r="T28" s="441"/>
      <c r="U28" s="445"/>
    </row>
    <row r="29" spans="1:21" s="84" customFormat="1" ht="40.5" x14ac:dyDescent="0.3">
      <c r="A29" s="446">
        <f t="shared" si="0"/>
        <v>24</v>
      </c>
      <c r="B29" s="447" t="s">
        <v>229</v>
      </c>
      <c r="C29" s="440" t="s">
        <v>931</v>
      </c>
      <c r="D29" s="441">
        <v>33520</v>
      </c>
      <c r="E29" s="442">
        <v>3461243</v>
      </c>
      <c r="F29" s="443">
        <v>45000</v>
      </c>
      <c r="G29" s="444" t="s">
        <v>282</v>
      </c>
      <c r="H29" s="95" t="s">
        <v>25</v>
      </c>
      <c r="I29" s="448" t="s">
        <v>26</v>
      </c>
      <c r="J29" s="449" t="s">
        <v>47</v>
      </c>
      <c r="K29" s="441" t="s">
        <v>26</v>
      </c>
      <c r="L29" s="440" t="s">
        <v>291</v>
      </c>
      <c r="M29" s="441" t="s">
        <v>36</v>
      </c>
      <c r="N29" s="441" t="s">
        <v>795</v>
      </c>
      <c r="O29" s="441" t="s">
        <v>31</v>
      </c>
      <c r="P29" s="95" t="s">
        <v>374</v>
      </c>
      <c r="Q29" s="448" t="s">
        <v>375</v>
      </c>
      <c r="R29" s="441" t="s">
        <v>250</v>
      </c>
      <c r="S29" s="441" t="s">
        <v>313</v>
      </c>
      <c r="T29" s="441"/>
      <c r="U29" s="445"/>
    </row>
    <row r="30" spans="1:21" s="84" customFormat="1" ht="40.5" x14ac:dyDescent="0.3">
      <c r="A30" s="446">
        <f t="shared" si="0"/>
        <v>25</v>
      </c>
      <c r="B30" s="447" t="s">
        <v>229</v>
      </c>
      <c r="C30" s="440" t="s">
        <v>371</v>
      </c>
      <c r="D30" s="441">
        <v>33541</v>
      </c>
      <c r="E30" s="442">
        <v>3460902</v>
      </c>
      <c r="F30" s="443">
        <v>45000</v>
      </c>
      <c r="G30" s="444" t="s">
        <v>340</v>
      </c>
      <c r="H30" s="95" t="s">
        <v>25</v>
      </c>
      <c r="I30" s="448" t="s">
        <v>26</v>
      </c>
      <c r="J30" s="449" t="s">
        <v>47</v>
      </c>
      <c r="K30" s="441" t="s">
        <v>26</v>
      </c>
      <c r="L30" s="440" t="s">
        <v>372</v>
      </c>
      <c r="M30" s="441" t="s">
        <v>373</v>
      </c>
      <c r="N30" s="441" t="s">
        <v>795</v>
      </c>
      <c r="O30" s="441" t="s">
        <v>81</v>
      </c>
      <c r="P30" s="95" t="s">
        <v>59</v>
      </c>
      <c r="Q30" s="95" t="s">
        <v>337</v>
      </c>
      <c r="R30" s="441" t="s">
        <v>338</v>
      </c>
      <c r="S30" s="441" t="s">
        <v>339</v>
      </c>
      <c r="T30" s="441"/>
      <c r="U30" s="445"/>
    </row>
    <row r="31" spans="1:21" s="84" customFormat="1" ht="20.25" x14ac:dyDescent="0.3">
      <c r="A31" s="88"/>
      <c r="B31" s="89"/>
      <c r="C31" s="440"/>
      <c r="D31" s="441"/>
      <c r="E31" s="442"/>
      <c r="F31" s="443"/>
      <c r="G31" s="444"/>
      <c r="H31" s="95"/>
      <c r="I31" s="448"/>
      <c r="J31" s="96"/>
      <c r="K31" s="441"/>
      <c r="L31" s="441"/>
      <c r="M31" s="441"/>
      <c r="N31" s="441"/>
      <c r="O31" s="441"/>
      <c r="P31" s="97"/>
      <c r="Q31" s="97"/>
      <c r="R31" s="441"/>
      <c r="S31" s="441"/>
      <c r="T31" s="441"/>
      <c r="U31" s="445"/>
    </row>
    <row r="32" spans="1:21" s="84" customFormat="1" ht="20.25" x14ac:dyDescent="0.3">
      <c r="A32" s="88"/>
      <c r="B32" s="89"/>
      <c r="C32" s="440" t="s">
        <v>361</v>
      </c>
      <c r="D32" s="441" t="s">
        <v>99</v>
      </c>
      <c r="E32" s="442"/>
      <c r="F32" s="443">
        <f>SUM(F6:F31)</f>
        <v>1053000</v>
      </c>
      <c r="G32" s="444"/>
      <c r="H32" s="95"/>
      <c r="I32" s="448"/>
      <c r="J32" s="96"/>
      <c r="K32" s="441"/>
      <c r="L32" s="441"/>
      <c r="M32" s="441"/>
      <c r="N32" s="441"/>
      <c r="O32" s="441"/>
      <c r="P32" s="97"/>
      <c r="Q32" s="97"/>
      <c r="R32" s="441"/>
      <c r="S32" s="441"/>
      <c r="T32" s="441"/>
      <c r="U32" s="445"/>
    </row>
    <row r="33" spans="1:21" s="84" customFormat="1" ht="20.25" x14ac:dyDescent="0.3">
      <c r="A33" s="88"/>
      <c r="B33" s="447"/>
      <c r="C33" s="440"/>
      <c r="D33" s="441"/>
      <c r="E33" s="442"/>
      <c r="F33" s="443"/>
      <c r="G33" s="444"/>
      <c r="H33" s="95"/>
      <c r="I33" s="95"/>
      <c r="J33" s="96"/>
      <c r="K33" s="441"/>
      <c r="L33" s="441"/>
      <c r="M33" s="441"/>
      <c r="N33" s="441"/>
      <c r="O33" s="441"/>
      <c r="P33" s="97"/>
      <c r="Q33" s="97"/>
      <c r="R33" s="441"/>
      <c r="S33" s="441"/>
      <c r="T33" s="441"/>
      <c r="U33" s="445"/>
    </row>
    <row r="34" spans="1:21" s="84" customFormat="1" ht="20.25" x14ac:dyDescent="0.3">
      <c r="A34" s="88"/>
      <c r="B34" s="447"/>
      <c r="C34" s="440"/>
      <c r="D34" s="441"/>
      <c r="E34" s="442"/>
      <c r="F34" s="443"/>
      <c r="G34" s="444"/>
      <c r="H34" s="95"/>
      <c r="I34" s="95"/>
      <c r="J34" s="96"/>
      <c r="K34" s="441"/>
      <c r="L34" s="441"/>
      <c r="M34" s="441"/>
      <c r="N34" s="441"/>
      <c r="O34" s="441"/>
      <c r="P34" s="97"/>
      <c r="Q34" s="97"/>
      <c r="R34" s="441"/>
      <c r="S34" s="441"/>
      <c r="T34" s="441"/>
      <c r="U34" s="445"/>
    </row>
    <row r="35" spans="1:21" s="84" customFormat="1" ht="20.25" x14ac:dyDescent="0.3">
      <c r="A35" s="88"/>
      <c r="B35" s="447"/>
      <c r="C35" s="440" t="s">
        <v>100</v>
      </c>
      <c r="D35" s="441"/>
      <c r="E35" s="442"/>
      <c r="F35" s="443">
        <f>SUM(F33:F34)</f>
        <v>0</v>
      </c>
      <c r="G35" s="444"/>
      <c r="H35" s="95"/>
      <c r="I35" s="95"/>
      <c r="J35" s="96"/>
      <c r="K35" s="441"/>
      <c r="L35" s="441"/>
      <c r="M35" s="441"/>
      <c r="N35" s="441"/>
      <c r="O35" s="441"/>
      <c r="P35" s="97"/>
      <c r="Q35" s="97"/>
      <c r="R35" s="441"/>
      <c r="S35" s="441"/>
      <c r="T35" s="441"/>
      <c r="U35" s="445"/>
    </row>
    <row r="36" spans="1:21" s="84" customFormat="1" ht="20.25" x14ac:dyDescent="0.3">
      <c r="A36" s="88"/>
      <c r="B36" s="447"/>
      <c r="C36" s="440" t="s">
        <v>362</v>
      </c>
      <c r="D36" s="441"/>
      <c r="E36" s="442"/>
      <c r="F36" s="443">
        <f>F32+F35</f>
        <v>1053000</v>
      </c>
      <c r="G36" s="444"/>
      <c r="H36" s="95"/>
      <c r="I36" s="95"/>
      <c r="J36" s="96"/>
      <c r="K36" s="441"/>
      <c r="L36" s="441"/>
      <c r="M36" s="441"/>
      <c r="N36" s="441"/>
      <c r="O36" s="441"/>
      <c r="P36" s="97"/>
      <c r="Q36" s="97"/>
      <c r="R36" s="441"/>
      <c r="S36" s="441"/>
      <c r="T36" s="441"/>
      <c r="U36" s="445"/>
    </row>
    <row r="37" spans="1:21" s="84" customFormat="1" ht="20.25" x14ac:dyDescent="0.3">
      <c r="A37" s="88"/>
      <c r="B37" s="447"/>
      <c r="C37" s="440" t="s">
        <v>44</v>
      </c>
      <c r="D37" s="441"/>
      <c r="E37" s="442"/>
      <c r="F37" s="443">
        <f>F5-F36</f>
        <v>1092357</v>
      </c>
      <c r="G37" s="444"/>
      <c r="H37" s="95"/>
      <c r="I37" s="95"/>
      <c r="J37" s="96"/>
      <c r="K37" s="441"/>
      <c r="L37" s="441"/>
      <c r="M37" s="441"/>
      <c r="N37" s="441"/>
      <c r="O37" s="441"/>
      <c r="P37" s="97"/>
      <c r="Q37" s="97"/>
      <c r="R37" s="441"/>
      <c r="S37" s="441"/>
      <c r="T37" s="441"/>
      <c r="U37" s="445"/>
    </row>
    <row r="38" spans="1:21" s="49" customFormat="1" ht="18" x14ac:dyDescent="0.25">
      <c r="A38" s="53"/>
      <c r="B38" s="54"/>
      <c r="C38" s="55"/>
      <c r="D38" s="48"/>
      <c r="E38" s="56"/>
      <c r="F38" s="57"/>
      <c r="G38" s="58"/>
      <c r="H38" s="59"/>
      <c r="I38" s="59"/>
      <c r="J38" s="60"/>
      <c r="K38" s="48"/>
      <c r="L38" s="48"/>
      <c r="M38" s="48"/>
      <c r="N38" s="48"/>
      <c r="O38" s="48"/>
      <c r="P38" s="61"/>
      <c r="Q38" s="61"/>
      <c r="R38" s="48"/>
      <c r="S38" s="48"/>
      <c r="T38" s="48"/>
      <c r="U38" s="62"/>
    </row>
  </sheetData>
  <mergeCells count="17"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</mergeCells>
  <conditionalFormatting sqref="D5">
    <cfRule type="duplicateValues" dxfId="494" priority="51"/>
  </conditionalFormatting>
  <conditionalFormatting sqref="D5">
    <cfRule type="duplicateValues" dxfId="493" priority="49"/>
    <cfRule type="duplicateValues" dxfId="492" priority="50"/>
  </conditionalFormatting>
  <conditionalFormatting sqref="D38">
    <cfRule type="duplicateValues" dxfId="491" priority="48"/>
  </conditionalFormatting>
  <conditionalFormatting sqref="D38">
    <cfRule type="duplicateValues" dxfId="490" priority="46"/>
    <cfRule type="duplicateValues" dxfId="489" priority="47"/>
  </conditionalFormatting>
  <conditionalFormatting sqref="E5">
    <cfRule type="duplicateValues" dxfId="488" priority="42"/>
  </conditionalFormatting>
  <conditionalFormatting sqref="E5">
    <cfRule type="duplicateValues" dxfId="487" priority="40"/>
    <cfRule type="duplicateValues" dxfId="486" priority="41"/>
  </conditionalFormatting>
  <conditionalFormatting sqref="E38">
    <cfRule type="duplicateValues" dxfId="485" priority="39"/>
  </conditionalFormatting>
  <conditionalFormatting sqref="E38">
    <cfRule type="duplicateValues" dxfId="484" priority="37"/>
    <cfRule type="duplicateValues" dxfId="483" priority="38"/>
  </conditionalFormatting>
  <conditionalFormatting sqref="D6">
    <cfRule type="duplicateValues" dxfId="482" priority="36"/>
  </conditionalFormatting>
  <conditionalFormatting sqref="D6">
    <cfRule type="duplicateValues" dxfId="481" priority="34"/>
    <cfRule type="duplicateValues" dxfId="480" priority="35"/>
  </conditionalFormatting>
  <conditionalFormatting sqref="E6">
    <cfRule type="duplicateValues" dxfId="479" priority="33"/>
  </conditionalFormatting>
  <conditionalFormatting sqref="E6">
    <cfRule type="duplicateValues" dxfId="478" priority="31"/>
    <cfRule type="duplicateValues" dxfId="477" priority="32"/>
  </conditionalFormatting>
  <conditionalFormatting sqref="D7">
    <cfRule type="duplicateValues" dxfId="476" priority="24"/>
  </conditionalFormatting>
  <conditionalFormatting sqref="D7">
    <cfRule type="duplicateValues" dxfId="475" priority="22"/>
    <cfRule type="duplicateValues" dxfId="474" priority="23"/>
  </conditionalFormatting>
  <conditionalFormatting sqref="E7">
    <cfRule type="duplicateValues" dxfId="473" priority="21"/>
  </conditionalFormatting>
  <conditionalFormatting sqref="E7">
    <cfRule type="duplicateValues" dxfId="472" priority="19"/>
    <cfRule type="duplicateValues" dxfId="471" priority="20"/>
  </conditionalFormatting>
  <conditionalFormatting sqref="D8">
    <cfRule type="duplicateValues" dxfId="470" priority="18"/>
  </conditionalFormatting>
  <conditionalFormatting sqref="D8">
    <cfRule type="duplicateValues" dxfId="469" priority="16"/>
    <cfRule type="duplicateValues" dxfId="468" priority="17"/>
  </conditionalFormatting>
  <conditionalFormatting sqref="E8">
    <cfRule type="duplicateValues" dxfId="467" priority="15"/>
  </conditionalFormatting>
  <conditionalFormatting sqref="E8">
    <cfRule type="duplicateValues" dxfId="466" priority="13"/>
    <cfRule type="duplicateValues" dxfId="465" priority="14"/>
  </conditionalFormatting>
  <conditionalFormatting sqref="D9">
    <cfRule type="duplicateValues" dxfId="464" priority="12"/>
  </conditionalFormatting>
  <conditionalFormatting sqref="D9">
    <cfRule type="duplicateValues" dxfId="463" priority="10"/>
    <cfRule type="duplicateValues" dxfId="462" priority="11"/>
  </conditionalFormatting>
  <conditionalFormatting sqref="E9">
    <cfRule type="duplicateValues" dxfId="461" priority="9"/>
  </conditionalFormatting>
  <conditionalFormatting sqref="E9">
    <cfRule type="duplicateValues" dxfId="460" priority="7"/>
    <cfRule type="duplicateValues" dxfId="459" priority="8"/>
  </conditionalFormatting>
  <conditionalFormatting sqref="D10:D17">
    <cfRule type="duplicateValues" dxfId="458" priority="6"/>
  </conditionalFormatting>
  <conditionalFormatting sqref="D10:D17">
    <cfRule type="duplicateValues" dxfId="457" priority="4"/>
    <cfRule type="duplicateValues" dxfId="456" priority="5"/>
  </conditionalFormatting>
  <conditionalFormatting sqref="E10:E17">
    <cfRule type="duplicateValues" dxfId="455" priority="3"/>
  </conditionalFormatting>
  <conditionalFormatting sqref="E10:E17">
    <cfRule type="duplicateValues" dxfId="454" priority="1"/>
    <cfRule type="duplicateValues" dxfId="453" priority="2"/>
  </conditionalFormatting>
  <conditionalFormatting sqref="D7:D37">
    <cfRule type="duplicateValues" dxfId="452" priority="150"/>
  </conditionalFormatting>
  <conditionalFormatting sqref="D7:D37">
    <cfRule type="duplicateValues" dxfId="451" priority="152"/>
    <cfRule type="duplicateValues" dxfId="450" priority="153"/>
  </conditionalFormatting>
  <conditionalFormatting sqref="E7:E37">
    <cfRule type="duplicateValues" dxfId="449" priority="156"/>
  </conditionalFormatting>
  <conditionalFormatting sqref="E7:E37">
    <cfRule type="duplicateValues" dxfId="448" priority="158"/>
    <cfRule type="duplicateValues" dxfId="447" priority="159"/>
  </conditionalFormatting>
  <pageMargins left="0.7" right="0.7" top="0.75" bottom="0.75" header="0.3" footer="0.3"/>
  <pageSetup scale="3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="50" zoomScaleNormal="50" workbookViewId="0">
      <selection activeCell="C15" sqref="C15"/>
    </sheetView>
  </sheetViews>
  <sheetFormatPr defaultRowHeight="12.75" x14ac:dyDescent="0.2"/>
  <cols>
    <col min="1" max="1" width="5" bestFit="1" customWidth="1"/>
    <col min="2" max="2" width="14.28515625" customWidth="1"/>
    <col min="3" max="3" width="65.140625" customWidth="1"/>
    <col min="4" max="4" width="10.28515625" customWidth="1"/>
    <col min="5" max="5" width="15" customWidth="1"/>
    <col min="6" max="6" width="15.42578125" customWidth="1"/>
    <col min="7" max="7" width="16.140625" customWidth="1"/>
    <col min="8" max="8" width="8.85546875" customWidth="1"/>
    <col min="9" max="9" width="15.85546875" customWidth="1"/>
    <col min="10" max="10" width="10.85546875" customWidth="1"/>
    <col min="11" max="11" width="16.140625" customWidth="1"/>
    <col min="12" max="12" width="49.7109375" customWidth="1"/>
    <col min="13" max="13" width="14.7109375" customWidth="1"/>
    <col min="14" max="14" width="14.5703125" customWidth="1"/>
    <col min="15" max="15" width="11.28515625" customWidth="1"/>
    <col min="16" max="16" width="11.85546875" customWidth="1"/>
    <col min="17" max="17" width="19" customWidth="1"/>
    <col min="18" max="18" width="12" customWidth="1"/>
    <col min="19" max="19" width="19.5703125" customWidth="1"/>
    <col min="20" max="20" width="12.42578125" customWidth="1"/>
    <col min="21" max="21" width="18.85546875" bestFit="1" customWidth="1"/>
  </cols>
  <sheetData>
    <row r="1" spans="1:21" ht="25.5" x14ac:dyDescent="0.35">
      <c r="A1" s="460" t="s">
        <v>341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2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s="84" customFormat="1" ht="20.25" x14ac:dyDescent="0.3">
      <c r="A3" s="470" t="s">
        <v>0</v>
      </c>
      <c r="B3" s="468" t="s">
        <v>3</v>
      </c>
      <c r="C3" s="468" t="s">
        <v>16</v>
      </c>
      <c r="D3" s="468" t="s">
        <v>5</v>
      </c>
      <c r="E3" s="468" t="s">
        <v>4</v>
      </c>
      <c r="F3" s="468" t="s">
        <v>7</v>
      </c>
      <c r="G3" s="468" t="s">
        <v>1</v>
      </c>
      <c r="H3" s="469" t="s">
        <v>11</v>
      </c>
      <c r="I3" s="468" t="s">
        <v>17</v>
      </c>
      <c r="J3" s="468" t="s">
        <v>18</v>
      </c>
      <c r="K3" s="468" t="s">
        <v>12</v>
      </c>
      <c r="L3" s="469" t="s">
        <v>9</v>
      </c>
      <c r="M3" s="469"/>
      <c r="N3" s="469"/>
      <c r="O3" s="469"/>
      <c r="P3" s="468" t="s">
        <v>15</v>
      </c>
      <c r="Q3" s="468"/>
      <c r="R3" s="469" t="s">
        <v>14</v>
      </c>
      <c r="S3" s="469"/>
      <c r="T3" s="469" t="s">
        <v>20</v>
      </c>
      <c r="U3" s="471"/>
    </row>
    <row r="4" spans="1:21" s="84" customFormat="1" ht="40.5" x14ac:dyDescent="0.3">
      <c r="A4" s="470"/>
      <c r="B4" s="468"/>
      <c r="C4" s="468"/>
      <c r="D4" s="468"/>
      <c r="E4" s="468"/>
      <c r="F4" s="468"/>
      <c r="G4" s="468"/>
      <c r="H4" s="469"/>
      <c r="I4" s="468"/>
      <c r="J4" s="468"/>
      <c r="K4" s="468"/>
      <c r="L4" s="85" t="s">
        <v>19</v>
      </c>
      <c r="M4" s="86" t="s">
        <v>8</v>
      </c>
      <c r="N4" s="86" t="s">
        <v>10</v>
      </c>
      <c r="O4" s="86" t="s">
        <v>2</v>
      </c>
      <c r="P4" s="85" t="s">
        <v>6</v>
      </c>
      <c r="Q4" s="85" t="s">
        <v>13</v>
      </c>
      <c r="R4" s="85" t="s">
        <v>6</v>
      </c>
      <c r="S4" s="85" t="s">
        <v>13</v>
      </c>
      <c r="T4" s="85" t="s">
        <v>6</v>
      </c>
      <c r="U4" s="87" t="s">
        <v>13</v>
      </c>
    </row>
    <row r="5" spans="1:21" s="84" customFormat="1" ht="20.25" x14ac:dyDescent="0.3">
      <c r="A5" s="88"/>
      <c r="B5" s="89"/>
      <c r="C5" s="90" t="s">
        <v>45</v>
      </c>
      <c r="D5" s="91"/>
      <c r="E5" s="92"/>
      <c r="F5" s="93">
        <v>1092357</v>
      </c>
      <c r="G5" s="94"/>
      <c r="H5" s="95"/>
      <c r="I5" s="95"/>
      <c r="J5" s="96"/>
      <c r="K5" s="91"/>
      <c r="L5" s="91"/>
      <c r="M5" s="91"/>
      <c r="N5" s="91"/>
      <c r="O5" s="91"/>
      <c r="P5" s="97"/>
      <c r="Q5" s="97"/>
      <c r="R5" s="91"/>
      <c r="S5" s="91"/>
      <c r="T5" s="91"/>
      <c r="U5" s="98"/>
    </row>
    <row r="6" spans="1:21" s="84" customFormat="1" ht="40.5" x14ac:dyDescent="0.3">
      <c r="A6" s="99">
        <v>1</v>
      </c>
      <c r="B6" s="100" t="s">
        <v>342</v>
      </c>
      <c r="C6" s="90" t="s">
        <v>343</v>
      </c>
      <c r="D6" s="91">
        <v>33544</v>
      </c>
      <c r="E6" s="92">
        <v>3460950</v>
      </c>
      <c r="F6" s="93">
        <v>40000</v>
      </c>
      <c r="G6" s="94" t="s">
        <v>344</v>
      </c>
      <c r="H6" s="101" t="s">
        <v>25</v>
      </c>
      <c r="I6" s="102" t="s">
        <v>26</v>
      </c>
      <c r="J6" s="103" t="s">
        <v>47</v>
      </c>
      <c r="K6" s="91" t="s">
        <v>26</v>
      </c>
      <c r="L6" s="90" t="s">
        <v>343</v>
      </c>
      <c r="M6" s="91" t="s">
        <v>216</v>
      </c>
      <c r="N6" s="91" t="s">
        <v>795</v>
      </c>
      <c r="O6" s="91" t="s">
        <v>81</v>
      </c>
      <c r="P6" s="101" t="s">
        <v>345</v>
      </c>
      <c r="Q6" s="101" t="s">
        <v>346</v>
      </c>
      <c r="R6" s="91" t="s">
        <v>347</v>
      </c>
      <c r="S6" s="91" t="s">
        <v>348</v>
      </c>
      <c r="T6" s="91"/>
      <c r="U6" s="98"/>
    </row>
    <row r="7" spans="1:21" s="84" customFormat="1" ht="40.5" x14ac:dyDescent="0.3">
      <c r="A7" s="104">
        <f>A6+1</f>
        <v>2</v>
      </c>
      <c r="B7" s="100" t="s">
        <v>342</v>
      </c>
      <c r="C7" s="90" t="s">
        <v>363</v>
      </c>
      <c r="D7" s="91">
        <v>33542</v>
      </c>
      <c r="E7" s="92">
        <v>3460993</v>
      </c>
      <c r="F7" s="93">
        <v>45000</v>
      </c>
      <c r="G7" s="94" t="s">
        <v>349</v>
      </c>
      <c r="H7" s="101" t="s">
        <v>25</v>
      </c>
      <c r="I7" s="102" t="s">
        <v>26</v>
      </c>
      <c r="J7" s="103" t="s">
        <v>47</v>
      </c>
      <c r="K7" s="91" t="s">
        <v>26</v>
      </c>
      <c r="L7" s="90" t="s">
        <v>364</v>
      </c>
      <c r="M7" s="91" t="s">
        <v>365</v>
      </c>
      <c r="N7" s="91" t="s">
        <v>794</v>
      </c>
      <c r="O7" s="91" t="s">
        <v>57</v>
      </c>
      <c r="P7" s="101" t="s">
        <v>351</v>
      </c>
      <c r="Q7" s="101" t="s">
        <v>350</v>
      </c>
      <c r="R7" s="91" t="s">
        <v>146</v>
      </c>
      <c r="S7" s="91" t="s">
        <v>352</v>
      </c>
      <c r="T7" s="91"/>
      <c r="U7" s="98"/>
    </row>
    <row r="8" spans="1:21" s="84" customFormat="1" ht="40.5" x14ac:dyDescent="0.3">
      <c r="A8" s="104">
        <f t="shared" ref="A8:A15" si="0">A7+1</f>
        <v>3</v>
      </c>
      <c r="B8" s="100" t="s">
        <v>342</v>
      </c>
      <c r="C8" s="90" t="s">
        <v>359</v>
      </c>
      <c r="D8" s="91">
        <v>33543</v>
      </c>
      <c r="E8" s="92">
        <v>3461233</v>
      </c>
      <c r="F8" s="93">
        <v>33000</v>
      </c>
      <c r="G8" s="94" t="s">
        <v>353</v>
      </c>
      <c r="H8" s="101" t="s">
        <v>25</v>
      </c>
      <c r="I8" s="102" t="s">
        <v>26</v>
      </c>
      <c r="J8" s="103" t="s">
        <v>47</v>
      </c>
      <c r="K8" s="91" t="s">
        <v>26</v>
      </c>
      <c r="L8" s="90" t="s">
        <v>360</v>
      </c>
      <c r="M8" s="91" t="s">
        <v>280</v>
      </c>
      <c r="N8" s="91" t="s">
        <v>795</v>
      </c>
      <c r="O8" s="91" t="s">
        <v>31</v>
      </c>
      <c r="P8" s="101" t="s">
        <v>278</v>
      </c>
      <c r="Q8" s="101" t="s">
        <v>266</v>
      </c>
      <c r="R8" s="91" t="s">
        <v>354</v>
      </c>
      <c r="S8" s="91" t="s">
        <v>355</v>
      </c>
      <c r="T8" s="91"/>
      <c r="U8" s="98"/>
    </row>
    <row r="9" spans="1:21" s="84" customFormat="1" ht="40.5" x14ac:dyDescent="0.3">
      <c r="A9" s="104">
        <f t="shared" si="0"/>
        <v>4</v>
      </c>
      <c r="B9" s="100" t="s">
        <v>342</v>
      </c>
      <c r="C9" s="90" t="s">
        <v>227</v>
      </c>
      <c r="D9" s="91">
        <v>33546</v>
      </c>
      <c r="E9" s="92">
        <v>3460853</v>
      </c>
      <c r="F9" s="93">
        <v>40000</v>
      </c>
      <c r="G9" s="94" t="s">
        <v>215</v>
      </c>
      <c r="H9" s="101" t="s">
        <v>25</v>
      </c>
      <c r="I9" s="102" t="s">
        <v>26</v>
      </c>
      <c r="J9" s="103" t="s">
        <v>72</v>
      </c>
      <c r="K9" s="91" t="s">
        <v>26</v>
      </c>
      <c r="L9" s="90" t="s">
        <v>283</v>
      </c>
      <c r="M9" s="91" t="s">
        <v>216</v>
      </c>
      <c r="N9" s="91" t="s">
        <v>795</v>
      </c>
      <c r="O9" s="91" t="s">
        <v>81</v>
      </c>
      <c r="P9" s="101" t="s">
        <v>219</v>
      </c>
      <c r="Q9" s="102" t="s">
        <v>220</v>
      </c>
      <c r="R9" s="91" t="s">
        <v>217</v>
      </c>
      <c r="S9" s="91" t="s">
        <v>218</v>
      </c>
      <c r="T9" s="91"/>
      <c r="U9" s="98"/>
    </row>
    <row r="10" spans="1:21" s="84" customFormat="1" ht="40.5" x14ac:dyDescent="0.3">
      <c r="A10" s="104">
        <f t="shared" si="0"/>
        <v>5</v>
      </c>
      <c r="B10" s="100" t="s">
        <v>342</v>
      </c>
      <c r="C10" s="90" t="s">
        <v>227</v>
      </c>
      <c r="D10" s="91">
        <v>33545</v>
      </c>
      <c r="E10" s="92">
        <v>3460987</v>
      </c>
      <c r="F10" s="93">
        <v>45000</v>
      </c>
      <c r="G10" s="94" t="s">
        <v>301</v>
      </c>
      <c r="H10" s="101" t="s">
        <v>25</v>
      </c>
      <c r="I10" s="102" t="s">
        <v>26</v>
      </c>
      <c r="J10" s="103" t="s">
        <v>72</v>
      </c>
      <c r="K10" s="91" t="s">
        <v>26</v>
      </c>
      <c r="L10" s="90" t="s">
        <v>283</v>
      </c>
      <c r="M10" s="91" t="s">
        <v>216</v>
      </c>
      <c r="N10" s="91" t="s">
        <v>795</v>
      </c>
      <c r="O10" s="91" t="s">
        <v>81</v>
      </c>
      <c r="P10" s="101" t="s">
        <v>219</v>
      </c>
      <c r="Q10" s="102" t="s">
        <v>220</v>
      </c>
      <c r="R10" s="91" t="s">
        <v>356</v>
      </c>
      <c r="S10" s="91" t="s">
        <v>357</v>
      </c>
      <c r="T10" s="91"/>
      <c r="U10" s="98"/>
    </row>
    <row r="11" spans="1:21" s="84" customFormat="1" ht="40.5" x14ac:dyDescent="0.3">
      <c r="A11" s="104">
        <f t="shared" si="0"/>
        <v>6</v>
      </c>
      <c r="B11" s="100" t="s">
        <v>342</v>
      </c>
      <c r="C11" s="90" t="s">
        <v>366</v>
      </c>
      <c r="D11" s="91">
        <v>33548</v>
      </c>
      <c r="E11" s="105">
        <v>3459221</v>
      </c>
      <c r="F11" s="93">
        <v>50000</v>
      </c>
      <c r="G11" s="92" t="s">
        <v>368</v>
      </c>
      <c r="H11" s="101" t="s">
        <v>25</v>
      </c>
      <c r="I11" s="102" t="s">
        <v>26</v>
      </c>
      <c r="J11" s="103" t="s">
        <v>72</v>
      </c>
      <c r="K11" s="91" t="s">
        <v>26</v>
      </c>
      <c r="L11" s="90" t="s">
        <v>367</v>
      </c>
      <c r="M11" s="91" t="s">
        <v>393</v>
      </c>
      <c r="N11" s="91" t="s">
        <v>794</v>
      </c>
      <c r="O11" s="91" t="s">
        <v>335</v>
      </c>
      <c r="P11" s="101" t="s">
        <v>58</v>
      </c>
      <c r="Q11" s="102" t="s">
        <v>120</v>
      </c>
      <c r="R11" s="91" t="s">
        <v>197</v>
      </c>
      <c r="S11" s="91" t="s">
        <v>369</v>
      </c>
      <c r="T11" s="91"/>
      <c r="U11" s="98"/>
    </row>
    <row r="12" spans="1:21" s="84" customFormat="1" ht="40.5" x14ac:dyDescent="0.3">
      <c r="A12" s="104">
        <f t="shared" si="0"/>
        <v>7</v>
      </c>
      <c r="B12" s="100" t="s">
        <v>342</v>
      </c>
      <c r="C12" s="90" t="s">
        <v>366</v>
      </c>
      <c r="D12" s="91">
        <v>33547</v>
      </c>
      <c r="E12" s="92">
        <v>3459199</v>
      </c>
      <c r="F12" s="93">
        <v>50000</v>
      </c>
      <c r="G12" s="94" t="s">
        <v>115</v>
      </c>
      <c r="H12" s="101" t="s">
        <v>25</v>
      </c>
      <c r="I12" s="102" t="s">
        <v>26</v>
      </c>
      <c r="J12" s="103" t="s">
        <v>72</v>
      </c>
      <c r="K12" s="91" t="s">
        <v>26</v>
      </c>
      <c r="L12" s="90" t="s">
        <v>367</v>
      </c>
      <c r="M12" s="91" t="s">
        <v>393</v>
      </c>
      <c r="N12" s="91" t="s">
        <v>794</v>
      </c>
      <c r="O12" s="91" t="s">
        <v>335</v>
      </c>
      <c r="P12" s="101" t="s">
        <v>58</v>
      </c>
      <c r="Q12" s="102" t="s">
        <v>120</v>
      </c>
      <c r="R12" s="91" t="s">
        <v>118</v>
      </c>
      <c r="S12" s="91" t="s">
        <v>370</v>
      </c>
      <c r="T12" s="91"/>
      <c r="U12" s="98"/>
    </row>
    <row r="13" spans="1:21" s="84" customFormat="1" ht="40.5" x14ac:dyDescent="0.3">
      <c r="A13" s="104">
        <f t="shared" si="0"/>
        <v>8</v>
      </c>
      <c r="B13" s="100" t="s">
        <v>342</v>
      </c>
      <c r="C13" s="90" t="s">
        <v>389</v>
      </c>
      <c r="D13" s="91">
        <v>33549</v>
      </c>
      <c r="E13" s="92">
        <v>3459212</v>
      </c>
      <c r="F13" s="93">
        <v>50000</v>
      </c>
      <c r="G13" s="94" t="s">
        <v>376</v>
      </c>
      <c r="H13" s="101" t="s">
        <v>25</v>
      </c>
      <c r="I13" s="102" t="s">
        <v>26</v>
      </c>
      <c r="J13" s="103" t="s">
        <v>72</v>
      </c>
      <c r="K13" s="102" t="s">
        <v>26</v>
      </c>
      <c r="L13" s="90" t="s">
        <v>382</v>
      </c>
      <c r="M13" s="91" t="s">
        <v>438</v>
      </c>
      <c r="N13" s="91" t="s">
        <v>794</v>
      </c>
      <c r="O13" s="91" t="s">
        <v>49</v>
      </c>
      <c r="P13" s="101" t="s">
        <v>354</v>
      </c>
      <c r="Q13" s="101" t="s">
        <v>380</v>
      </c>
      <c r="R13" s="91" t="s">
        <v>379</v>
      </c>
      <c r="S13" s="91" t="s">
        <v>378</v>
      </c>
      <c r="T13" s="91"/>
      <c r="U13" s="98"/>
    </row>
    <row r="14" spans="1:21" s="84" customFormat="1" ht="40.5" x14ac:dyDescent="0.3">
      <c r="A14" s="104">
        <f t="shared" si="0"/>
        <v>9</v>
      </c>
      <c r="B14" s="100" t="s">
        <v>342</v>
      </c>
      <c r="C14" s="90" t="s">
        <v>389</v>
      </c>
      <c r="D14" s="91">
        <v>33550</v>
      </c>
      <c r="E14" s="92">
        <v>3459211</v>
      </c>
      <c r="F14" s="93">
        <v>50000</v>
      </c>
      <c r="G14" s="94" t="s">
        <v>377</v>
      </c>
      <c r="H14" s="101" t="s">
        <v>25</v>
      </c>
      <c r="I14" s="102" t="s">
        <v>26</v>
      </c>
      <c r="J14" s="103" t="s">
        <v>72</v>
      </c>
      <c r="K14" s="102" t="s">
        <v>26</v>
      </c>
      <c r="L14" s="90" t="s">
        <v>382</v>
      </c>
      <c r="M14" s="91" t="s">
        <v>438</v>
      </c>
      <c r="N14" s="91" t="s">
        <v>794</v>
      </c>
      <c r="O14" s="91" t="s">
        <v>49</v>
      </c>
      <c r="P14" s="101" t="s">
        <v>354</v>
      </c>
      <c r="Q14" s="101" t="s">
        <v>381</v>
      </c>
      <c r="R14" s="91" t="s">
        <v>379</v>
      </c>
      <c r="S14" s="91" t="s">
        <v>378</v>
      </c>
      <c r="T14" s="91"/>
      <c r="U14" s="98"/>
    </row>
    <row r="15" spans="1:21" s="84" customFormat="1" ht="40.5" x14ac:dyDescent="0.3">
      <c r="A15" s="104">
        <f t="shared" si="0"/>
        <v>10</v>
      </c>
      <c r="B15" s="100" t="s">
        <v>342</v>
      </c>
      <c r="C15" s="90" t="s">
        <v>390</v>
      </c>
      <c r="D15" s="91">
        <v>33651</v>
      </c>
      <c r="E15" s="92">
        <v>3460905</v>
      </c>
      <c r="F15" s="93">
        <v>45000</v>
      </c>
      <c r="G15" s="94" t="s">
        <v>383</v>
      </c>
      <c r="H15" s="101" t="s">
        <v>25</v>
      </c>
      <c r="I15" s="102" t="s">
        <v>26</v>
      </c>
      <c r="J15" s="103" t="s">
        <v>72</v>
      </c>
      <c r="K15" s="102" t="s">
        <v>26</v>
      </c>
      <c r="L15" s="90" t="s">
        <v>388</v>
      </c>
      <c r="M15" s="91" t="s">
        <v>393</v>
      </c>
      <c r="N15" s="91" t="s">
        <v>794</v>
      </c>
      <c r="O15" s="91" t="s">
        <v>335</v>
      </c>
      <c r="P15" s="101" t="s">
        <v>384</v>
      </c>
      <c r="Q15" s="101" t="s">
        <v>385</v>
      </c>
      <c r="R15" s="91" t="s">
        <v>386</v>
      </c>
      <c r="S15" s="91" t="s">
        <v>387</v>
      </c>
      <c r="T15" s="91"/>
      <c r="U15" s="98"/>
    </row>
    <row r="16" spans="1:21" s="84" customFormat="1" ht="20.25" x14ac:dyDescent="0.3">
      <c r="A16" s="104"/>
      <c r="B16" s="100"/>
      <c r="C16" s="90"/>
      <c r="D16" s="91"/>
      <c r="E16" s="92"/>
      <c r="F16" s="93"/>
      <c r="G16" s="94"/>
      <c r="H16" s="101"/>
      <c r="I16" s="102"/>
      <c r="J16" s="103"/>
      <c r="K16" s="102"/>
      <c r="L16" s="90"/>
      <c r="M16" s="91"/>
      <c r="N16" s="91"/>
      <c r="O16" s="91"/>
      <c r="P16" s="101"/>
      <c r="Q16" s="101"/>
      <c r="R16" s="91"/>
      <c r="S16" s="91"/>
      <c r="T16" s="91"/>
      <c r="U16" s="98"/>
    </row>
    <row r="17" spans="1:21" s="84" customFormat="1" ht="14.25" customHeight="1" x14ac:dyDescent="0.3">
      <c r="A17" s="104"/>
      <c r="B17" s="100"/>
      <c r="C17" s="90"/>
      <c r="D17" s="91"/>
      <c r="E17" s="92"/>
      <c r="F17" s="93"/>
      <c r="G17" s="94"/>
      <c r="H17" s="101"/>
      <c r="I17" s="102"/>
      <c r="J17" s="103"/>
      <c r="K17" s="102"/>
      <c r="L17" s="90"/>
      <c r="M17" s="91"/>
      <c r="N17" s="91"/>
      <c r="O17" s="91"/>
      <c r="P17" s="101"/>
      <c r="Q17" s="101"/>
      <c r="R17" s="91"/>
      <c r="S17" s="91"/>
      <c r="T17" s="91"/>
      <c r="U17" s="98"/>
    </row>
    <row r="18" spans="1:21" s="84" customFormat="1" ht="20.25" x14ac:dyDescent="0.3">
      <c r="A18" s="88"/>
      <c r="B18" s="89"/>
      <c r="C18" s="90" t="s">
        <v>396</v>
      </c>
      <c r="D18" s="91" t="s">
        <v>99</v>
      </c>
      <c r="E18" s="92"/>
      <c r="F18" s="93">
        <f>SUM(F6:F17)</f>
        <v>448000</v>
      </c>
      <c r="G18" s="94"/>
      <c r="H18" s="101"/>
      <c r="I18" s="102"/>
      <c r="J18" s="96"/>
      <c r="K18" s="91"/>
      <c r="L18" s="91"/>
      <c r="M18" s="91"/>
      <c r="N18" s="91"/>
      <c r="O18" s="91"/>
      <c r="P18" s="97"/>
      <c r="Q18" s="97"/>
      <c r="R18" s="91"/>
      <c r="S18" s="91"/>
      <c r="T18" s="91"/>
      <c r="U18" s="98"/>
    </row>
    <row r="19" spans="1:21" s="84" customFormat="1" ht="20.25" x14ac:dyDescent="0.3">
      <c r="A19" s="88"/>
      <c r="B19" s="100"/>
      <c r="C19" s="90"/>
      <c r="D19" s="91"/>
      <c r="E19" s="92"/>
      <c r="F19" s="93"/>
      <c r="G19" s="94"/>
      <c r="H19" s="95"/>
      <c r="I19" s="95"/>
      <c r="J19" s="96"/>
      <c r="K19" s="91"/>
      <c r="L19" s="91"/>
      <c r="M19" s="91"/>
      <c r="N19" s="91"/>
      <c r="O19" s="91"/>
      <c r="P19" s="97"/>
      <c r="Q19" s="97"/>
      <c r="R19" s="91"/>
      <c r="S19" s="91"/>
      <c r="T19" s="91"/>
      <c r="U19" s="98"/>
    </row>
    <row r="20" spans="1:21" s="84" customFormat="1" ht="20.25" x14ac:dyDescent="0.3">
      <c r="A20" s="88"/>
      <c r="B20" s="100"/>
      <c r="C20" s="90"/>
      <c r="D20" s="91"/>
      <c r="E20" s="92"/>
      <c r="F20" s="93"/>
      <c r="G20" s="94"/>
      <c r="H20" s="95"/>
      <c r="I20" s="95"/>
      <c r="J20" s="96"/>
      <c r="K20" s="91"/>
      <c r="L20" s="91"/>
      <c r="M20" s="91"/>
      <c r="N20" s="91"/>
      <c r="O20" s="91"/>
      <c r="P20" s="97"/>
      <c r="Q20" s="97"/>
      <c r="R20" s="91"/>
      <c r="S20" s="91"/>
      <c r="T20" s="91"/>
      <c r="U20" s="98"/>
    </row>
    <row r="21" spans="1:21" s="84" customFormat="1" ht="20.25" x14ac:dyDescent="0.3">
      <c r="A21" s="88"/>
      <c r="B21" s="100"/>
      <c r="C21" s="90" t="s">
        <v>100</v>
      </c>
      <c r="D21" s="91"/>
      <c r="E21" s="92"/>
      <c r="F21" s="93">
        <f>SUM(F19:F20)</f>
        <v>0</v>
      </c>
      <c r="G21" s="94"/>
      <c r="H21" s="95"/>
      <c r="I21" s="95"/>
      <c r="J21" s="96"/>
      <c r="K21" s="91"/>
      <c r="L21" s="91"/>
      <c r="M21" s="91"/>
      <c r="N21" s="91"/>
      <c r="O21" s="91"/>
      <c r="P21" s="97"/>
      <c r="Q21" s="97"/>
      <c r="R21" s="91"/>
      <c r="S21" s="91"/>
      <c r="T21" s="91"/>
      <c r="U21" s="98"/>
    </row>
    <row r="22" spans="1:21" s="84" customFormat="1" ht="20.25" x14ac:dyDescent="0.3">
      <c r="A22" s="88"/>
      <c r="B22" s="100"/>
      <c r="C22" s="90" t="s">
        <v>406</v>
      </c>
      <c r="D22" s="91"/>
      <c r="E22" s="92"/>
      <c r="F22" s="93">
        <f>F18+F21</f>
        <v>448000</v>
      </c>
      <c r="G22" s="94"/>
      <c r="H22" s="95"/>
      <c r="I22" s="95"/>
      <c r="J22" s="96"/>
      <c r="K22" s="91"/>
      <c r="L22" s="91"/>
      <c r="M22" s="91"/>
      <c r="N22" s="91"/>
      <c r="O22" s="91"/>
      <c r="P22" s="97"/>
      <c r="Q22" s="97"/>
      <c r="R22" s="91"/>
      <c r="S22" s="91"/>
      <c r="T22" s="91"/>
      <c r="U22" s="98"/>
    </row>
    <row r="23" spans="1:21" s="84" customFormat="1" ht="20.25" x14ac:dyDescent="0.3">
      <c r="A23" s="88"/>
      <c r="B23" s="100"/>
      <c r="C23" s="90" t="s">
        <v>44</v>
      </c>
      <c r="D23" s="91"/>
      <c r="E23" s="92"/>
      <c r="F23" s="93">
        <f>F5-F22</f>
        <v>644357</v>
      </c>
      <c r="G23" s="94"/>
      <c r="H23" s="95"/>
      <c r="I23" s="95"/>
      <c r="J23" s="96"/>
      <c r="K23" s="91"/>
      <c r="L23" s="91"/>
      <c r="M23" s="91"/>
      <c r="N23" s="91"/>
      <c r="O23" s="91"/>
      <c r="P23" s="97"/>
      <c r="Q23" s="97"/>
      <c r="R23" s="91"/>
      <c r="S23" s="91"/>
      <c r="T23" s="91"/>
      <c r="U23" s="98"/>
    </row>
    <row r="24" spans="1:21" s="84" customFormat="1" ht="20.25" x14ac:dyDescent="0.3">
      <c r="A24" s="88"/>
      <c r="B24" s="89"/>
      <c r="C24" s="90"/>
      <c r="D24" s="91"/>
      <c r="E24" s="92"/>
      <c r="F24" s="93"/>
      <c r="G24" s="94"/>
      <c r="H24" s="95"/>
      <c r="I24" s="95"/>
      <c r="J24" s="96"/>
      <c r="K24" s="91"/>
      <c r="L24" s="91"/>
      <c r="M24" s="91"/>
      <c r="N24" s="91"/>
      <c r="O24" s="91"/>
      <c r="P24" s="97"/>
      <c r="Q24" s="97"/>
      <c r="R24" s="91"/>
      <c r="S24" s="91"/>
      <c r="T24" s="91"/>
      <c r="U24" s="98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D5">
    <cfRule type="duplicateValues" dxfId="446" priority="24"/>
  </conditionalFormatting>
  <conditionalFormatting sqref="D5">
    <cfRule type="duplicateValues" dxfId="445" priority="22"/>
    <cfRule type="duplicateValues" dxfId="444" priority="23"/>
  </conditionalFormatting>
  <conditionalFormatting sqref="D24">
    <cfRule type="duplicateValues" dxfId="443" priority="21"/>
  </conditionalFormatting>
  <conditionalFormatting sqref="D24">
    <cfRule type="duplicateValues" dxfId="442" priority="19"/>
    <cfRule type="duplicateValues" dxfId="441" priority="20"/>
  </conditionalFormatting>
  <conditionalFormatting sqref="E5">
    <cfRule type="duplicateValues" dxfId="440" priority="18"/>
  </conditionalFormatting>
  <conditionalFormatting sqref="E5">
    <cfRule type="duplicateValues" dxfId="439" priority="16"/>
    <cfRule type="duplicateValues" dxfId="438" priority="17"/>
  </conditionalFormatting>
  <conditionalFormatting sqref="E24">
    <cfRule type="duplicateValues" dxfId="437" priority="15"/>
  </conditionalFormatting>
  <conditionalFormatting sqref="E24">
    <cfRule type="duplicateValues" dxfId="436" priority="13"/>
    <cfRule type="duplicateValues" dxfId="435" priority="14"/>
  </conditionalFormatting>
  <conditionalFormatting sqref="D6">
    <cfRule type="duplicateValues" dxfId="434" priority="12"/>
  </conditionalFormatting>
  <conditionalFormatting sqref="D6">
    <cfRule type="duplicateValues" dxfId="433" priority="10"/>
    <cfRule type="duplicateValues" dxfId="432" priority="11"/>
  </conditionalFormatting>
  <conditionalFormatting sqref="E6">
    <cfRule type="duplicateValues" dxfId="431" priority="9"/>
  </conditionalFormatting>
  <conditionalFormatting sqref="E6">
    <cfRule type="duplicateValues" dxfId="430" priority="7"/>
    <cfRule type="duplicateValues" dxfId="429" priority="8"/>
  </conditionalFormatting>
  <conditionalFormatting sqref="D7:D23">
    <cfRule type="duplicateValues" dxfId="428" priority="152"/>
  </conditionalFormatting>
  <conditionalFormatting sqref="D7:D23">
    <cfRule type="duplicateValues" dxfId="427" priority="154"/>
    <cfRule type="duplicateValues" dxfId="426" priority="155"/>
  </conditionalFormatting>
  <conditionalFormatting sqref="G11 E7:E23">
    <cfRule type="duplicateValues" dxfId="425" priority="158"/>
  </conditionalFormatting>
  <conditionalFormatting sqref="G11 E7:E23">
    <cfRule type="duplicateValues" dxfId="424" priority="161"/>
    <cfRule type="duplicateValues" dxfId="423" priority="162"/>
  </conditionalFormatting>
  <pageMargins left="0.7" right="0.7" top="0.75" bottom="0.75" header="0.3" footer="0.3"/>
  <pageSetup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="50" zoomScaleNormal="50" workbookViewId="0">
      <selection activeCell="G20" sqref="G20"/>
    </sheetView>
  </sheetViews>
  <sheetFormatPr defaultRowHeight="12.75" x14ac:dyDescent="0.2"/>
  <cols>
    <col min="1" max="2" width="18.140625" customWidth="1"/>
    <col min="3" max="3" width="73.5703125" customWidth="1"/>
    <col min="4" max="11" width="18.140625" customWidth="1"/>
    <col min="12" max="12" width="40.42578125" customWidth="1"/>
    <col min="13" max="16" width="18.140625" customWidth="1"/>
    <col min="17" max="17" width="20" customWidth="1"/>
    <col min="18" max="18" width="18.140625" customWidth="1"/>
    <col min="19" max="19" width="19.140625" customWidth="1"/>
    <col min="20" max="21" width="18.140625" customWidth="1"/>
  </cols>
  <sheetData>
    <row r="1" spans="1:21" ht="25.5" x14ac:dyDescent="0.35">
      <c r="A1" s="460" t="s">
        <v>442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2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s="84" customFormat="1" ht="20.25" x14ac:dyDescent="0.3">
      <c r="A3" s="470" t="s">
        <v>0</v>
      </c>
      <c r="B3" s="468" t="s">
        <v>3</v>
      </c>
      <c r="C3" s="468" t="s">
        <v>16</v>
      </c>
      <c r="D3" s="468" t="s">
        <v>5</v>
      </c>
      <c r="E3" s="468" t="s">
        <v>4</v>
      </c>
      <c r="F3" s="468" t="s">
        <v>7</v>
      </c>
      <c r="G3" s="468" t="s">
        <v>1</v>
      </c>
      <c r="H3" s="469" t="s">
        <v>11</v>
      </c>
      <c r="I3" s="468" t="s">
        <v>17</v>
      </c>
      <c r="J3" s="468" t="s">
        <v>18</v>
      </c>
      <c r="K3" s="468" t="s">
        <v>12</v>
      </c>
      <c r="L3" s="469" t="s">
        <v>9</v>
      </c>
      <c r="M3" s="469"/>
      <c r="N3" s="469"/>
      <c r="O3" s="469"/>
      <c r="P3" s="468" t="s">
        <v>15</v>
      </c>
      <c r="Q3" s="468"/>
      <c r="R3" s="469" t="s">
        <v>14</v>
      </c>
      <c r="S3" s="469"/>
      <c r="T3" s="469" t="s">
        <v>20</v>
      </c>
      <c r="U3" s="471"/>
    </row>
    <row r="4" spans="1:21" s="84" customFormat="1" ht="40.5" x14ac:dyDescent="0.3">
      <c r="A4" s="470"/>
      <c r="B4" s="468"/>
      <c r="C4" s="468"/>
      <c r="D4" s="468"/>
      <c r="E4" s="468"/>
      <c r="F4" s="468"/>
      <c r="G4" s="468"/>
      <c r="H4" s="469"/>
      <c r="I4" s="468"/>
      <c r="J4" s="468"/>
      <c r="K4" s="468"/>
      <c r="L4" s="85" t="s">
        <v>19</v>
      </c>
      <c r="M4" s="86" t="s">
        <v>8</v>
      </c>
      <c r="N4" s="86" t="s">
        <v>10</v>
      </c>
      <c r="O4" s="86" t="s">
        <v>2</v>
      </c>
      <c r="P4" s="85" t="s">
        <v>6</v>
      </c>
      <c r="Q4" s="85" t="s">
        <v>13</v>
      </c>
      <c r="R4" s="85" t="s">
        <v>6</v>
      </c>
      <c r="S4" s="85" t="s">
        <v>13</v>
      </c>
      <c r="T4" s="85" t="s">
        <v>6</v>
      </c>
      <c r="U4" s="87" t="s">
        <v>13</v>
      </c>
    </row>
    <row r="5" spans="1:21" s="84" customFormat="1" ht="20.25" x14ac:dyDescent="0.3">
      <c r="A5" s="88"/>
      <c r="B5" s="89"/>
      <c r="C5" s="90" t="s">
        <v>45</v>
      </c>
      <c r="D5" s="91"/>
      <c r="E5" s="92"/>
      <c r="F5" s="93">
        <v>644357</v>
      </c>
      <c r="G5" s="94"/>
      <c r="H5" s="95"/>
      <c r="I5" s="95"/>
      <c r="J5" s="96"/>
      <c r="K5" s="91"/>
      <c r="L5" s="91"/>
      <c r="M5" s="91"/>
      <c r="N5" s="91"/>
      <c r="O5" s="91"/>
      <c r="P5" s="97"/>
      <c r="Q5" s="97"/>
      <c r="R5" s="91"/>
      <c r="S5" s="91"/>
      <c r="T5" s="91"/>
      <c r="U5" s="98"/>
    </row>
    <row r="6" spans="1:21" s="84" customFormat="1" ht="20.25" x14ac:dyDescent="0.3">
      <c r="A6" s="104">
        <v>1</v>
      </c>
      <c r="B6" s="100">
        <v>43132</v>
      </c>
      <c r="C6" s="90" t="s">
        <v>366</v>
      </c>
      <c r="D6" s="91">
        <v>33660</v>
      </c>
      <c r="E6" s="92">
        <v>3459222</v>
      </c>
      <c r="F6" s="93">
        <v>50000</v>
      </c>
      <c r="G6" s="94" t="s">
        <v>394</v>
      </c>
      <c r="H6" s="101" t="s">
        <v>25</v>
      </c>
      <c r="I6" s="102" t="s">
        <v>26</v>
      </c>
      <c r="J6" s="103" t="s">
        <v>47</v>
      </c>
      <c r="K6" s="91" t="s">
        <v>26</v>
      </c>
      <c r="L6" s="90" t="s">
        <v>367</v>
      </c>
      <c r="M6" s="91" t="s">
        <v>393</v>
      </c>
      <c r="N6" s="91" t="s">
        <v>794</v>
      </c>
      <c r="O6" s="91" t="s">
        <v>335</v>
      </c>
      <c r="P6" s="101" t="s">
        <v>58</v>
      </c>
      <c r="Q6" s="102" t="s">
        <v>120</v>
      </c>
      <c r="R6" s="91" t="s">
        <v>433</v>
      </c>
      <c r="S6" s="91" t="s">
        <v>435</v>
      </c>
      <c r="T6" s="91"/>
      <c r="U6" s="98"/>
    </row>
    <row r="7" spans="1:21" s="84" customFormat="1" ht="20.25" x14ac:dyDescent="0.3">
      <c r="A7" s="104">
        <f t="shared" ref="A7:A16" si="0">A6+1</f>
        <v>2</v>
      </c>
      <c r="B7" s="100">
        <v>43132</v>
      </c>
      <c r="C7" s="90" t="s">
        <v>366</v>
      </c>
      <c r="D7" s="91">
        <v>33657</v>
      </c>
      <c r="E7" s="92">
        <v>3459223</v>
      </c>
      <c r="F7" s="93">
        <v>50000</v>
      </c>
      <c r="G7" s="94" t="s">
        <v>395</v>
      </c>
      <c r="H7" s="101" t="s">
        <v>25</v>
      </c>
      <c r="I7" s="102" t="s">
        <v>26</v>
      </c>
      <c r="J7" s="103" t="s">
        <v>72</v>
      </c>
      <c r="K7" s="91" t="s">
        <v>26</v>
      </c>
      <c r="L7" s="90" t="s">
        <v>367</v>
      </c>
      <c r="M7" s="91" t="s">
        <v>393</v>
      </c>
      <c r="N7" s="91" t="s">
        <v>794</v>
      </c>
      <c r="O7" s="91" t="s">
        <v>335</v>
      </c>
      <c r="P7" s="101" t="s">
        <v>58</v>
      </c>
      <c r="Q7" s="102" t="s">
        <v>120</v>
      </c>
      <c r="R7" s="91" t="s">
        <v>434</v>
      </c>
      <c r="S7" s="91" t="s">
        <v>436</v>
      </c>
      <c r="T7" s="91"/>
      <c r="U7" s="98"/>
    </row>
    <row r="8" spans="1:21" s="84" customFormat="1" ht="20.25" x14ac:dyDescent="0.3">
      <c r="A8" s="104">
        <f t="shared" si="0"/>
        <v>3</v>
      </c>
      <c r="B8" s="100">
        <v>43132</v>
      </c>
      <c r="C8" s="90" t="s">
        <v>390</v>
      </c>
      <c r="D8" s="91">
        <v>33652</v>
      </c>
      <c r="E8" s="92">
        <v>3460904</v>
      </c>
      <c r="F8" s="93">
        <v>45000</v>
      </c>
      <c r="G8" s="94" t="s">
        <v>397</v>
      </c>
      <c r="H8" s="101" t="s">
        <v>25</v>
      </c>
      <c r="I8" s="102" t="s">
        <v>26</v>
      </c>
      <c r="J8" s="103" t="s">
        <v>72</v>
      </c>
      <c r="K8" s="91" t="s">
        <v>26</v>
      </c>
      <c r="L8" s="90" t="s">
        <v>400</v>
      </c>
      <c r="M8" s="91" t="s">
        <v>373</v>
      </c>
      <c r="N8" s="91" t="s">
        <v>795</v>
      </c>
      <c r="O8" s="91" t="s">
        <v>81</v>
      </c>
      <c r="P8" s="101" t="s">
        <v>384</v>
      </c>
      <c r="Q8" s="101" t="s">
        <v>385</v>
      </c>
      <c r="R8" s="91" t="s">
        <v>401</v>
      </c>
      <c r="S8" s="91" t="s">
        <v>402</v>
      </c>
      <c r="T8" s="91"/>
      <c r="U8" s="98"/>
    </row>
    <row r="9" spans="1:21" s="84" customFormat="1" ht="20.25" x14ac:dyDescent="0.3">
      <c r="A9" s="104">
        <f t="shared" si="0"/>
        <v>4</v>
      </c>
      <c r="B9" s="100">
        <v>43132</v>
      </c>
      <c r="C9" s="90" t="s">
        <v>363</v>
      </c>
      <c r="D9" s="91">
        <v>33653</v>
      </c>
      <c r="E9" s="105">
        <v>3460995</v>
      </c>
      <c r="F9" s="93">
        <v>45000</v>
      </c>
      <c r="G9" s="92" t="s">
        <v>398</v>
      </c>
      <c r="H9" s="101" t="s">
        <v>25</v>
      </c>
      <c r="I9" s="102" t="s">
        <v>26</v>
      </c>
      <c r="J9" s="103" t="s">
        <v>72</v>
      </c>
      <c r="K9" s="91" t="s">
        <v>26</v>
      </c>
      <c r="L9" s="90" t="s">
        <v>364</v>
      </c>
      <c r="M9" s="91" t="s">
        <v>365</v>
      </c>
      <c r="N9" s="91" t="s">
        <v>794</v>
      </c>
      <c r="O9" s="91" t="s">
        <v>335</v>
      </c>
      <c r="P9" s="101" t="s">
        <v>404</v>
      </c>
      <c r="Q9" s="102" t="s">
        <v>405</v>
      </c>
      <c r="R9" s="91" t="s">
        <v>243</v>
      </c>
      <c r="S9" s="91" t="s">
        <v>403</v>
      </c>
      <c r="T9" s="91"/>
      <c r="U9" s="98"/>
    </row>
    <row r="10" spans="1:21" s="84" customFormat="1" ht="20.25" x14ac:dyDescent="0.3">
      <c r="A10" s="104">
        <f t="shared" si="0"/>
        <v>5</v>
      </c>
      <c r="B10" s="100">
        <v>43132</v>
      </c>
      <c r="C10" s="90" t="s">
        <v>389</v>
      </c>
      <c r="D10" s="91">
        <v>33656</v>
      </c>
      <c r="E10" s="92">
        <v>3459214</v>
      </c>
      <c r="F10" s="93">
        <v>50000</v>
      </c>
      <c r="G10" s="94" t="s">
        <v>399</v>
      </c>
      <c r="H10" s="101" t="s">
        <v>25</v>
      </c>
      <c r="I10" s="102" t="s">
        <v>26</v>
      </c>
      <c r="J10" s="103" t="s">
        <v>72</v>
      </c>
      <c r="K10" s="91" t="s">
        <v>26</v>
      </c>
      <c r="L10" s="90" t="s">
        <v>439</v>
      </c>
      <c r="M10" s="91" t="s">
        <v>438</v>
      </c>
      <c r="N10" s="91" t="s">
        <v>794</v>
      </c>
      <c r="O10" s="91" t="s">
        <v>49</v>
      </c>
      <c r="P10" s="101" t="s">
        <v>379</v>
      </c>
      <c r="Q10" s="91" t="s">
        <v>378</v>
      </c>
      <c r="R10" s="91" t="s">
        <v>139</v>
      </c>
      <c r="S10" s="91" t="s">
        <v>414</v>
      </c>
      <c r="T10" s="91"/>
      <c r="U10" s="98"/>
    </row>
    <row r="11" spans="1:21" s="84" customFormat="1" ht="20.25" x14ac:dyDescent="0.3">
      <c r="A11" s="104">
        <f t="shared" si="0"/>
        <v>6</v>
      </c>
      <c r="B11" s="100">
        <v>43132</v>
      </c>
      <c r="C11" s="90" t="s">
        <v>413</v>
      </c>
      <c r="D11" s="91">
        <v>33654</v>
      </c>
      <c r="E11" s="92">
        <v>3460861</v>
      </c>
      <c r="F11" s="93">
        <v>33000</v>
      </c>
      <c r="G11" s="94" t="s">
        <v>407</v>
      </c>
      <c r="H11" s="101" t="s">
        <v>25</v>
      </c>
      <c r="I11" s="102" t="s">
        <v>26</v>
      </c>
      <c r="J11" s="103" t="s">
        <v>72</v>
      </c>
      <c r="K11" s="91" t="s">
        <v>26</v>
      </c>
      <c r="L11" s="90" t="s">
        <v>440</v>
      </c>
      <c r="M11" s="91" t="s">
        <v>441</v>
      </c>
      <c r="N11" s="91" t="s">
        <v>795</v>
      </c>
      <c r="O11" s="91" t="s">
        <v>31</v>
      </c>
      <c r="P11" s="101" t="s">
        <v>224</v>
      </c>
      <c r="Q11" s="91" t="s">
        <v>437</v>
      </c>
      <c r="R11" s="91" t="s">
        <v>409</v>
      </c>
      <c r="S11" s="91" t="s">
        <v>411</v>
      </c>
      <c r="T11" s="91"/>
      <c r="U11" s="98"/>
    </row>
    <row r="12" spans="1:21" s="84" customFormat="1" ht="20.25" x14ac:dyDescent="0.3">
      <c r="A12" s="104">
        <f t="shared" si="0"/>
        <v>7</v>
      </c>
      <c r="B12" s="100">
        <v>43132</v>
      </c>
      <c r="C12" s="90" t="s">
        <v>413</v>
      </c>
      <c r="D12" s="91">
        <v>33655</v>
      </c>
      <c r="E12" s="92">
        <v>3460860</v>
      </c>
      <c r="F12" s="93">
        <v>40000</v>
      </c>
      <c r="G12" s="94" t="s">
        <v>408</v>
      </c>
      <c r="H12" s="101" t="s">
        <v>25</v>
      </c>
      <c r="I12" s="102" t="s">
        <v>26</v>
      </c>
      <c r="J12" s="103" t="s">
        <v>72</v>
      </c>
      <c r="K12" s="91" t="s">
        <v>26</v>
      </c>
      <c r="L12" s="90" t="s">
        <v>440</v>
      </c>
      <c r="M12" s="91" t="s">
        <v>441</v>
      </c>
      <c r="N12" s="91" t="s">
        <v>795</v>
      </c>
      <c r="O12" s="91" t="s">
        <v>31</v>
      </c>
      <c r="P12" s="101" t="s">
        <v>224</v>
      </c>
      <c r="Q12" s="91" t="s">
        <v>437</v>
      </c>
      <c r="R12" s="91" t="s">
        <v>410</v>
      </c>
      <c r="S12" s="91" t="s">
        <v>412</v>
      </c>
      <c r="T12" s="91"/>
      <c r="U12" s="98"/>
    </row>
    <row r="13" spans="1:21" s="84" customFormat="1" ht="20.25" x14ac:dyDescent="0.3">
      <c r="A13" s="104">
        <f t="shared" si="0"/>
        <v>8</v>
      </c>
      <c r="B13" s="100">
        <v>43132</v>
      </c>
      <c r="C13" s="90" t="s">
        <v>415</v>
      </c>
      <c r="D13" s="91">
        <v>33661</v>
      </c>
      <c r="E13" s="92">
        <v>3459247</v>
      </c>
      <c r="F13" s="93">
        <v>33000</v>
      </c>
      <c r="G13" s="94" t="s">
        <v>242</v>
      </c>
      <c r="H13" s="101" t="s">
        <v>25</v>
      </c>
      <c r="I13" s="102" t="s">
        <v>26</v>
      </c>
      <c r="J13" s="103" t="s">
        <v>72</v>
      </c>
      <c r="K13" s="91" t="s">
        <v>26</v>
      </c>
      <c r="L13" s="90" t="s">
        <v>415</v>
      </c>
      <c r="M13" s="91" t="s">
        <v>298</v>
      </c>
      <c r="N13" s="91" t="s">
        <v>795</v>
      </c>
      <c r="O13" s="91" t="s">
        <v>299</v>
      </c>
      <c r="P13" s="101" t="s">
        <v>430</v>
      </c>
      <c r="Q13" s="101" t="s">
        <v>431</v>
      </c>
      <c r="R13" s="91" t="s">
        <v>243</v>
      </c>
      <c r="S13" s="91" t="s">
        <v>429</v>
      </c>
      <c r="T13" s="91"/>
      <c r="U13" s="98"/>
    </row>
    <row r="14" spans="1:21" s="84" customFormat="1" ht="20.25" x14ac:dyDescent="0.3">
      <c r="A14" s="104">
        <f t="shared" si="0"/>
        <v>9</v>
      </c>
      <c r="B14" s="100">
        <v>43132</v>
      </c>
      <c r="C14" s="90" t="s">
        <v>363</v>
      </c>
      <c r="D14" s="91">
        <v>33658</v>
      </c>
      <c r="E14" s="92">
        <v>3460997</v>
      </c>
      <c r="F14" s="93">
        <v>45000</v>
      </c>
      <c r="G14" s="94" t="s">
        <v>424</v>
      </c>
      <c r="H14" s="101" t="s">
        <v>25</v>
      </c>
      <c r="I14" s="102" t="s">
        <v>26</v>
      </c>
      <c r="J14" s="103" t="s">
        <v>72</v>
      </c>
      <c r="K14" s="91" t="s">
        <v>26</v>
      </c>
      <c r="L14" s="90" t="s">
        <v>364</v>
      </c>
      <c r="M14" s="91" t="s">
        <v>365</v>
      </c>
      <c r="N14" s="91" t="s">
        <v>794</v>
      </c>
      <c r="O14" s="91" t="s">
        <v>57</v>
      </c>
      <c r="P14" s="101" t="s">
        <v>384</v>
      </c>
      <c r="Q14" s="101" t="s">
        <v>385</v>
      </c>
      <c r="R14" s="91" t="s">
        <v>425</v>
      </c>
      <c r="S14" s="91" t="s">
        <v>426</v>
      </c>
      <c r="T14" s="91"/>
      <c r="U14" s="98"/>
    </row>
    <row r="15" spans="1:21" s="84" customFormat="1" ht="20.25" x14ac:dyDescent="0.3">
      <c r="A15" s="104">
        <f t="shared" si="0"/>
        <v>10</v>
      </c>
      <c r="B15" s="100">
        <v>43132</v>
      </c>
      <c r="C15" s="90" t="s">
        <v>227</v>
      </c>
      <c r="D15" s="91">
        <v>33659</v>
      </c>
      <c r="E15" s="92">
        <v>3460854</v>
      </c>
      <c r="F15" s="93">
        <v>40000</v>
      </c>
      <c r="G15" s="94" t="s">
        <v>427</v>
      </c>
      <c r="H15" s="101" t="s">
        <v>25</v>
      </c>
      <c r="I15" s="102" t="s">
        <v>26</v>
      </c>
      <c r="J15" s="103" t="s">
        <v>72</v>
      </c>
      <c r="K15" s="91" t="s">
        <v>26</v>
      </c>
      <c r="L15" s="90" t="s">
        <v>283</v>
      </c>
      <c r="M15" s="91" t="s">
        <v>216</v>
      </c>
      <c r="N15" s="91" t="s">
        <v>795</v>
      </c>
      <c r="O15" s="91" t="s">
        <v>81</v>
      </c>
      <c r="P15" s="101" t="s">
        <v>219</v>
      </c>
      <c r="Q15" s="102" t="s">
        <v>220</v>
      </c>
      <c r="R15" s="91" t="s">
        <v>428</v>
      </c>
      <c r="S15" s="91" t="s">
        <v>432</v>
      </c>
      <c r="T15" s="91"/>
      <c r="U15" s="98"/>
    </row>
    <row r="16" spans="1:21" s="84" customFormat="1" ht="20.25" x14ac:dyDescent="0.3">
      <c r="A16" s="104">
        <f t="shared" si="0"/>
        <v>11</v>
      </c>
      <c r="B16" s="100">
        <v>43132</v>
      </c>
      <c r="C16" s="90" t="s">
        <v>363</v>
      </c>
      <c r="D16" s="91">
        <v>33662</v>
      </c>
      <c r="E16" s="92">
        <v>3460994</v>
      </c>
      <c r="F16" s="93">
        <v>45000</v>
      </c>
      <c r="G16" s="94" t="s">
        <v>175</v>
      </c>
      <c r="H16" s="101" t="s">
        <v>25</v>
      </c>
      <c r="I16" s="102" t="s">
        <v>26</v>
      </c>
      <c r="J16" s="103" t="s">
        <v>72</v>
      </c>
      <c r="K16" s="91" t="s">
        <v>26</v>
      </c>
      <c r="L16" s="90" t="s">
        <v>364</v>
      </c>
      <c r="M16" s="91" t="s">
        <v>365</v>
      </c>
      <c r="N16" s="91" t="s">
        <v>794</v>
      </c>
      <c r="O16" s="91" t="s">
        <v>57</v>
      </c>
      <c r="P16" s="101" t="s">
        <v>444</v>
      </c>
      <c r="Q16" s="101" t="s">
        <v>445</v>
      </c>
      <c r="R16" s="91" t="s">
        <v>42</v>
      </c>
      <c r="S16" s="91" t="s">
        <v>173</v>
      </c>
      <c r="T16" s="91"/>
      <c r="U16" s="98"/>
    </row>
    <row r="17" spans="1:21" s="84" customFormat="1" ht="14.25" customHeight="1" x14ac:dyDescent="0.3">
      <c r="A17" s="104"/>
      <c r="B17" s="100"/>
      <c r="C17" s="90"/>
      <c r="D17" s="91"/>
      <c r="E17" s="92"/>
      <c r="F17" s="93"/>
      <c r="G17" s="94"/>
      <c r="H17" s="101"/>
      <c r="I17" s="102"/>
      <c r="J17" s="103"/>
      <c r="K17" s="102"/>
      <c r="L17" s="90"/>
      <c r="M17" s="91"/>
      <c r="N17" s="91"/>
      <c r="O17" s="91"/>
      <c r="P17" s="101"/>
      <c r="Q17" s="101"/>
      <c r="R17" s="91"/>
      <c r="S17" s="91"/>
      <c r="T17" s="91"/>
      <c r="U17" s="98"/>
    </row>
    <row r="18" spans="1:21" s="84" customFormat="1" ht="20.25" x14ac:dyDescent="0.3">
      <c r="A18" s="88"/>
      <c r="B18" s="89"/>
      <c r="C18" s="90" t="s">
        <v>391</v>
      </c>
      <c r="D18" s="91" t="s">
        <v>99</v>
      </c>
      <c r="E18" s="92"/>
      <c r="F18" s="93">
        <f>SUM(F6:F17)</f>
        <v>476000</v>
      </c>
      <c r="G18" s="94"/>
      <c r="H18" s="101"/>
      <c r="I18" s="102"/>
      <c r="J18" s="96"/>
      <c r="K18" s="91"/>
      <c r="L18" s="91"/>
      <c r="M18" s="91"/>
      <c r="N18" s="91"/>
      <c r="O18" s="91"/>
      <c r="P18" s="97"/>
      <c r="Q18" s="97"/>
      <c r="R18" s="91"/>
      <c r="S18" s="91"/>
      <c r="T18" s="91"/>
      <c r="U18" s="98"/>
    </row>
    <row r="19" spans="1:21" s="84" customFormat="1" ht="20.25" x14ac:dyDescent="0.3">
      <c r="A19" s="88"/>
      <c r="B19" s="100"/>
      <c r="C19" s="90"/>
      <c r="D19" s="91"/>
      <c r="E19" s="92"/>
      <c r="F19" s="93"/>
      <c r="G19" s="94"/>
      <c r="H19" s="95"/>
      <c r="I19" s="95"/>
      <c r="J19" s="96"/>
      <c r="K19" s="91"/>
      <c r="L19" s="91"/>
      <c r="M19" s="91"/>
      <c r="N19" s="91"/>
      <c r="O19" s="91"/>
      <c r="P19" s="97"/>
      <c r="Q19" s="97"/>
      <c r="R19" s="91"/>
      <c r="S19" s="91"/>
      <c r="T19" s="91"/>
      <c r="U19" s="98"/>
    </row>
    <row r="20" spans="1:21" s="84" customFormat="1" ht="20.25" x14ac:dyDescent="0.3">
      <c r="A20" s="88"/>
      <c r="B20" s="100"/>
      <c r="C20" s="90"/>
      <c r="D20" s="91"/>
      <c r="E20" s="92"/>
      <c r="F20" s="93"/>
      <c r="G20" s="94"/>
      <c r="H20" s="95"/>
      <c r="I20" s="95"/>
      <c r="J20" s="96"/>
      <c r="K20" s="91"/>
      <c r="L20" s="91"/>
      <c r="M20" s="91"/>
      <c r="N20" s="91"/>
      <c r="O20" s="91"/>
      <c r="P20" s="97"/>
      <c r="Q20" s="97"/>
      <c r="R20" s="91"/>
      <c r="S20" s="91"/>
      <c r="T20" s="91"/>
      <c r="U20" s="98"/>
    </row>
    <row r="21" spans="1:21" s="84" customFormat="1" ht="20.25" x14ac:dyDescent="0.3">
      <c r="A21" s="88"/>
      <c r="B21" s="100"/>
      <c r="C21" s="90" t="s">
        <v>100</v>
      </c>
      <c r="D21" s="91"/>
      <c r="E21" s="92"/>
      <c r="F21" s="93">
        <f>SUM(F19:F20)</f>
        <v>0</v>
      </c>
      <c r="G21" s="94"/>
      <c r="H21" s="95"/>
      <c r="I21" s="95"/>
      <c r="J21" s="96"/>
      <c r="K21" s="91"/>
      <c r="L21" s="91"/>
      <c r="M21" s="91"/>
      <c r="N21" s="91"/>
      <c r="O21" s="91"/>
      <c r="P21" s="97"/>
      <c r="Q21" s="97"/>
      <c r="R21" s="91"/>
      <c r="S21" s="91"/>
      <c r="T21" s="91"/>
      <c r="U21" s="98"/>
    </row>
    <row r="22" spans="1:21" s="84" customFormat="1" ht="20.25" x14ac:dyDescent="0.3">
      <c r="A22" s="88"/>
      <c r="B22" s="100"/>
      <c r="C22" s="90" t="s">
        <v>392</v>
      </c>
      <c r="D22" s="91"/>
      <c r="E22" s="92"/>
      <c r="F22" s="93">
        <f>F18+F21</f>
        <v>476000</v>
      </c>
      <c r="G22" s="94"/>
      <c r="H22" s="95"/>
      <c r="I22" s="95"/>
      <c r="J22" s="96"/>
      <c r="K22" s="91"/>
      <c r="L22" s="91"/>
      <c r="M22" s="91"/>
      <c r="N22" s="91"/>
      <c r="O22" s="91"/>
      <c r="P22" s="97"/>
      <c r="Q22" s="97"/>
      <c r="R22" s="91"/>
      <c r="S22" s="91"/>
      <c r="T22" s="91"/>
      <c r="U22" s="98"/>
    </row>
    <row r="23" spans="1:21" s="84" customFormat="1" ht="20.25" x14ac:dyDescent="0.3">
      <c r="A23" s="88"/>
      <c r="B23" s="100"/>
      <c r="C23" s="90" t="s">
        <v>44</v>
      </c>
      <c r="D23" s="91"/>
      <c r="E23" s="92"/>
      <c r="F23" s="93">
        <f>F5-F22</f>
        <v>168357</v>
      </c>
      <c r="G23" s="94"/>
      <c r="H23" s="95"/>
      <c r="I23" s="95"/>
      <c r="J23" s="96"/>
      <c r="K23" s="91"/>
      <c r="L23" s="91"/>
      <c r="M23" s="91"/>
      <c r="N23" s="91"/>
      <c r="O23" s="91"/>
      <c r="P23" s="97"/>
      <c r="Q23" s="97"/>
      <c r="R23" s="91"/>
      <c r="S23" s="91"/>
      <c r="T23" s="91"/>
      <c r="U23" s="98"/>
    </row>
    <row r="24" spans="1:21" s="84" customFormat="1" ht="20.25" x14ac:dyDescent="0.3">
      <c r="A24" s="88"/>
      <c r="B24" s="89"/>
      <c r="C24" s="90"/>
      <c r="D24" s="91"/>
      <c r="E24" s="92"/>
      <c r="F24" s="93"/>
      <c r="G24" s="94"/>
      <c r="H24" s="95"/>
      <c r="I24" s="95"/>
      <c r="J24" s="96"/>
      <c r="K24" s="91"/>
      <c r="L24" s="91"/>
      <c r="M24" s="91"/>
      <c r="N24" s="91"/>
      <c r="O24" s="91"/>
      <c r="P24" s="97"/>
      <c r="Q24" s="97"/>
      <c r="R24" s="91"/>
      <c r="S24" s="91"/>
      <c r="T24" s="91"/>
      <c r="U24" s="98"/>
    </row>
  </sheetData>
  <mergeCells count="17"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</mergeCells>
  <conditionalFormatting sqref="D5">
    <cfRule type="duplicateValues" dxfId="422" priority="24"/>
  </conditionalFormatting>
  <conditionalFormatting sqref="D5">
    <cfRule type="duplicateValues" dxfId="421" priority="22"/>
    <cfRule type="duplicateValues" dxfId="420" priority="23"/>
  </conditionalFormatting>
  <conditionalFormatting sqref="D24">
    <cfRule type="duplicateValues" dxfId="419" priority="21"/>
  </conditionalFormatting>
  <conditionalFormatting sqref="D24">
    <cfRule type="duplicateValues" dxfId="418" priority="19"/>
    <cfRule type="duplicateValues" dxfId="417" priority="20"/>
  </conditionalFormatting>
  <conditionalFormatting sqref="E5">
    <cfRule type="duplicateValues" dxfId="416" priority="18"/>
  </conditionalFormatting>
  <conditionalFormatting sqref="E5">
    <cfRule type="duplicateValues" dxfId="415" priority="16"/>
    <cfRule type="duplicateValues" dxfId="414" priority="17"/>
  </conditionalFormatting>
  <conditionalFormatting sqref="E24">
    <cfRule type="duplicateValues" dxfId="413" priority="15"/>
  </conditionalFormatting>
  <conditionalFormatting sqref="E24">
    <cfRule type="duplicateValues" dxfId="412" priority="13"/>
    <cfRule type="duplicateValues" dxfId="411" priority="14"/>
  </conditionalFormatting>
  <conditionalFormatting sqref="G9 E6:E23">
    <cfRule type="duplicateValues" dxfId="410" priority="78"/>
  </conditionalFormatting>
  <conditionalFormatting sqref="G9 E6:E23">
    <cfRule type="duplicateValues" dxfId="409" priority="81"/>
    <cfRule type="duplicateValues" dxfId="408" priority="82"/>
  </conditionalFormatting>
  <conditionalFormatting sqref="D6:D23">
    <cfRule type="duplicateValues" dxfId="407" priority="87"/>
  </conditionalFormatting>
  <conditionalFormatting sqref="D6:D23">
    <cfRule type="duplicateValues" dxfId="406" priority="89"/>
    <cfRule type="duplicateValues" dxfId="405" priority="90"/>
  </conditionalFormatting>
  <pageMargins left="0.7" right="0.7" top="0.75" bottom="0.75" header="0.3" footer="0.3"/>
  <pageSetup scale="28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="85" zoomScaleNormal="85" workbookViewId="0">
      <selection activeCell="G14" sqref="G14"/>
    </sheetView>
  </sheetViews>
  <sheetFormatPr defaultRowHeight="12.75" x14ac:dyDescent="0.2"/>
  <cols>
    <col min="1" max="1" width="5" bestFit="1" customWidth="1"/>
    <col min="2" max="2" width="14.28515625" customWidth="1"/>
    <col min="3" max="3" width="26.42578125" customWidth="1"/>
    <col min="4" max="4" width="10.28515625" customWidth="1"/>
    <col min="5" max="5" width="11.85546875" customWidth="1"/>
    <col min="6" max="6" width="13.5703125" customWidth="1"/>
    <col min="7" max="7" width="13.7109375" customWidth="1"/>
    <col min="8" max="8" width="8.42578125" customWidth="1"/>
    <col min="9" max="9" width="11.7109375" customWidth="1"/>
    <col min="10" max="10" width="7.5703125" customWidth="1"/>
    <col min="11" max="11" width="12.7109375" customWidth="1"/>
    <col min="12" max="12" width="16" customWidth="1"/>
    <col min="13" max="13" width="11.28515625" customWidth="1"/>
    <col min="14" max="14" width="11.7109375" customWidth="1"/>
    <col min="15" max="15" width="11.28515625" customWidth="1"/>
    <col min="16" max="16" width="11.7109375" customWidth="1"/>
    <col min="17" max="17" width="15.140625" customWidth="1"/>
    <col min="18" max="18" width="11.28515625" customWidth="1"/>
    <col min="19" max="19" width="14.28515625" customWidth="1"/>
    <col min="20" max="20" width="12.42578125" customWidth="1"/>
    <col min="21" max="21" width="18.85546875" bestFit="1" customWidth="1"/>
  </cols>
  <sheetData>
    <row r="1" spans="1:21" ht="25.5" x14ac:dyDescent="0.2">
      <c r="A1" s="573" t="s">
        <v>443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5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ht="15.75" x14ac:dyDescent="0.2">
      <c r="A3" s="459" t="s">
        <v>0</v>
      </c>
      <c r="B3" s="450" t="s">
        <v>3</v>
      </c>
      <c r="C3" s="450" t="s">
        <v>16</v>
      </c>
      <c r="D3" s="450" t="s">
        <v>5</v>
      </c>
      <c r="E3" s="450" t="s">
        <v>4</v>
      </c>
      <c r="F3" s="450" t="s">
        <v>7</v>
      </c>
      <c r="G3" s="450" t="s">
        <v>1</v>
      </c>
      <c r="H3" s="451" t="s">
        <v>11</v>
      </c>
      <c r="I3" s="450" t="s">
        <v>17</v>
      </c>
      <c r="J3" s="450" t="s">
        <v>18</v>
      </c>
      <c r="K3" s="450" t="s">
        <v>12</v>
      </c>
      <c r="L3" s="463" t="s">
        <v>9</v>
      </c>
      <c r="M3" s="463"/>
      <c r="N3" s="463"/>
      <c r="O3" s="463"/>
      <c r="P3" s="450" t="s">
        <v>15</v>
      </c>
      <c r="Q3" s="450"/>
      <c r="R3" s="451" t="s">
        <v>14</v>
      </c>
      <c r="S3" s="451"/>
      <c r="T3" s="451" t="s">
        <v>20</v>
      </c>
      <c r="U3" s="458"/>
    </row>
    <row r="4" spans="1:21" ht="44.25" customHeight="1" x14ac:dyDescent="0.2">
      <c r="A4" s="459"/>
      <c r="B4" s="450"/>
      <c r="C4" s="450"/>
      <c r="D4" s="450"/>
      <c r="E4" s="450"/>
      <c r="F4" s="450"/>
      <c r="G4" s="450"/>
      <c r="H4" s="451"/>
      <c r="I4" s="450"/>
      <c r="J4" s="450"/>
      <c r="K4" s="450"/>
      <c r="L4" s="41" t="s">
        <v>19</v>
      </c>
      <c r="M4" s="40" t="s">
        <v>8</v>
      </c>
      <c r="N4" s="40" t="s">
        <v>10</v>
      </c>
      <c r="O4" s="40" t="s">
        <v>2</v>
      </c>
      <c r="P4" s="41" t="s">
        <v>6</v>
      </c>
      <c r="Q4" s="41" t="s">
        <v>13</v>
      </c>
      <c r="R4" s="41" t="s">
        <v>6</v>
      </c>
      <c r="S4" s="41" t="s">
        <v>13</v>
      </c>
      <c r="T4" s="41" t="s">
        <v>6</v>
      </c>
      <c r="U4" s="4" t="s">
        <v>13</v>
      </c>
    </row>
    <row r="5" spans="1:21" ht="15" x14ac:dyDescent="0.25">
      <c r="A5" s="9"/>
      <c r="B5" s="3"/>
      <c r="C5" s="23" t="s">
        <v>45</v>
      </c>
      <c r="D5" s="18"/>
      <c r="E5" s="19"/>
      <c r="F5" s="20">
        <v>168357</v>
      </c>
      <c r="G5" s="22"/>
      <c r="H5" s="17"/>
      <c r="I5" s="17"/>
      <c r="J5" s="27"/>
      <c r="K5" s="18"/>
      <c r="L5" s="18"/>
      <c r="M5" s="18"/>
      <c r="N5" s="18"/>
      <c r="O5" s="18"/>
      <c r="P5" s="10"/>
      <c r="Q5" s="1"/>
      <c r="R5" s="18"/>
      <c r="S5" s="18"/>
      <c r="T5" s="18"/>
      <c r="U5" s="29"/>
    </row>
    <row r="6" spans="1:21" s="625" customFormat="1" ht="18.75" x14ac:dyDescent="0.25">
      <c r="A6" s="617">
        <v>1</v>
      </c>
      <c r="B6" s="618">
        <v>43133</v>
      </c>
      <c r="C6" s="619" t="s">
        <v>495</v>
      </c>
      <c r="D6" s="600">
        <v>33663</v>
      </c>
      <c r="E6" s="602">
        <v>3466440</v>
      </c>
      <c r="F6" s="626">
        <v>40000</v>
      </c>
      <c r="G6" s="620"/>
      <c r="H6" s="621" t="s">
        <v>25</v>
      </c>
      <c r="I6" s="622" t="s">
        <v>26</v>
      </c>
      <c r="J6" s="623" t="s">
        <v>47</v>
      </c>
      <c r="K6" s="600" t="s">
        <v>26</v>
      </c>
      <c r="L6" s="619" t="s">
        <v>335</v>
      </c>
      <c r="M6" s="600"/>
      <c r="N6" s="600" t="s">
        <v>794</v>
      </c>
      <c r="O6" s="600"/>
      <c r="P6" s="621" t="s">
        <v>879</v>
      </c>
      <c r="Q6" s="622"/>
      <c r="R6" s="600" t="s">
        <v>877</v>
      </c>
      <c r="S6" s="600"/>
      <c r="T6" s="600"/>
      <c r="U6" s="624"/>
    </row>
    <row r="7" spans="1:21" s="625" customFormat="1" ht="18.75" x14ac:dyDescent="0.25">
      <c r="A7" s="617">
        <f t="shared" ref="A7" si="0">A6+1</f>
        <v>2</v>
      </c>
      <c r="B7" s="618">
        <v>43133</v>
      </c>
      <c r="C7" s="619" t="s">
        <v>495</v>
      </c>
      <c r="D7" s="600">
        <v>33664</v>
      </c>
      <c r="E7" s="602">
        <v>3466441</v>
      </c>
      <c r="F7" s="626">
        <v>40000</v>
      </c>
      <c r="G7" s="620"/>
      <c r="H7" s="621" t="s">
        <v>25</v>
      </c>
      <c r="I7" s="622" t="s">
        <v>26</v>
      </c>
      <c r="J7" s="623" t="s">
        <v>72</v>
      </c>
      <c r="K7" s="600" t="s">
        <v>26</v>
      </c>
      <c r="L7" s="619" t="s">
        <v>335</v>
      </c>
      <c r="M7" s="600"/>
      <c r="N7" s="600" t="s">
        <v>794</v>
      </c>
      <c r="O7" s="600"/>
      <c r="P7" s="621" t="s">
        <v>879</v>
      </c>
      <c r="Q7" s="622"/>
      <c r="R7" s="600" t="s">
        <v>878</v>
      </c>
      <c r="S7" s="600"/>
      <c r="T7" s="600"/>
      <c r="U7" s="624"/>
    </row>
    <row r="8" spans="1:21" ht="15" x14ac:dyDescent="0.25">
      <c r="A8" s="38"/>
      <c r="B8" s="30"/>
      <c r="C8" s="23"/>
      <c r="D8" s="18"/>
      <c r="E8" s="19"/>
      <c r="F8" s="20"/>
      <c r="G8" s="22"/>
      <c r="H8" s="31"/>
      <c r="I8" s="36"/>
      <c r="J8" s="32"/>
      <c r="K8" s="42"/>
      <c r="L8" s="23"/>
      <c r="M8" s="18"/>
      <c r="N8" s="18"/>
      <c r="O8" s="18"/>
      <c r="P8" s="31"/>
      <c r="Q8" s="31"/>
      <c r="R8" s="18"/>
      <c r="S8" s="18"/>
      <c r="T8" s="18"/>
      <c r="U8" s="29"/>
    </row>
    <row r="9" spans="1:21" ht="14.25" customHeight="1" x14ac:dyDescent="0.25">
      <c r="A9" s="38"/>
      <c r="B9" s="30"/>
      <c r="C9" s="23"/>
      <c r="D9" s="18"/>
      <c r="E9" s="19"/>
      <c r="F9" s="20"/>
      <c r="G9" s="22"/>
      <c r="H9" s="31"/>
      <c r="I9" s="36"/>
      <c r="J9" s="32"/>
      <c r="K9" s="36"/>
      <c r="L9" s="23"/>
      <c r="M9" s="18"/>
      <c r="N9" s="18"/>
      <c r="O9" s="18"/>
      <c r="P9" s="31"/>
      <c r="Q9" s="31"/>
      <c r="R9" s="18"/>
      <c r="S9" s="18"/>
      <c r="T9" s="18"/>
      <c r="U9" s="29"/>
    </row>
    <row r="10" spans="1:21" ht="15" x14ac:dyDescent="0.25">
      <c r="A10" s="9"/>
      <c r="B10" s="3"/>
      <c r="C10" s="23" t="s">
        <v>494</v>
      </c>
      <c r="D10" s="18" t="s">
        <v>99</v>
      </c>
      <c r="E10" s="19"/>
      <c r="F10" s="20">
        <f>SUM(F6:F9)</f>
        <v>80000</v>
      </c>
      <c r="G10" s="22"/>
      <c r="H10" s="31"/>
      <c r="I10" s="36"/>
      <c r="J10" s="27"/>
      <c r="K10" s="18"/>
      <c r="L10" s="18"/>
      <c r="M10" s="18"/>
      <c r="N10" s="18"/>
      <c r="O10" s="18"/>
      <c r="P10" s="10"/>
      <c r="Q10" s="1"/>
      <c r="R10" s="18"/>
      <c r="S10" s="18"/>
      <c r="T10" s="18"/>
      <c r="U10" s="29"/>
    </row>
    <row r="11" spans="1:21" ht="15" x14ac:dyDescent="0.25">
      <c r="A11" s="9"/>
      <c r="B11" s="30"/>
      <c r="C11" s="23"/>
      <c r="D11" s="18"/>
      <c r="E11" s="19"/>
      <c r="F11" s="20"/>
      <c r="G11" s="22"/>
      <c r="H11" s="17"/>
      <c r="I11" s="17"/>
      <c r="J11" s="27"/>
      <c r="K11" s="18"/>
      <c r="L11" s="18"/>
      <c r="M11" s="18"/>
      <c r="N11" s="18"/>
      <c r="O11" s="18"/>
      <c r="P11" s="10"/>
      <c r="Q11" s="1"/>
      <c r="R11" s="18"/>
      <c r="S11" s="18"/>
      <c r="T11" s="18"/>
      <c r="U11" s="29"/>
    </row>
    <row r="12" spans="1:21" ht="15" x14ac:dyDescent="0.25">
      <c r="A12" s="9"/>
      <c r="B12" s="30"/>
      <c r="C12" s="23"/>
      <c r="D12" s="18"/>
      <c r="E12" s="19"/>
      <c r="F12" s="20"/>
      <c r="G12" s="22"/>
      <c r="H12" s="17"/>
      <c r="I12" s="17"/>
      <c r="J12" s="27"/>
      <c r="K12" s="18"/>
      <c r="L12" s="18"/>
      <c r="M12" s="18"/>
      <c r="N12" s="18"/>
      <c r="O12" s="18"/>
      <c r="P12" s="10"/>
      <c r="Q12" s="1"/>
      <c r="R12" s="18"/>
      <c r="S12" s="18"/>
      <c r="T12" s="18"/>
      <c r="U12" s="29"/>
    </row>
    <row r="13" spans="1:21" ht="15" x14ac:dyDescent="0.25">
      <c r="A13" s="9"/>
      <c r="B13" s="30"/>
      <c r="C13" s="23" t="s">
        <v>100</v>
      </c>
      <c r="D13" s="18"/>
      <c r="E13" s="19"/>
      <c r="F13" s="20">
        <f>SUM(F11:F12)</f>
        <v>0</v>
      </c>
      <c r="G13" s="22"/>
      <c r="H13" s="17"/>
      <c r="I13" s="17"/>
      <c r="J13" s="27"/>
      <c r="K13" s="18"/>
      <c r="L13" s="18"/>
      <c r="M13" s="18"/>
      <c r="N13" s="18"/>
      <c r="O13" s="18"/>
      <c r="P13" s="10"/>
      <c r="Q13" s="1"/>
      <c r="R13" s="18"/>
      <c r="S13" s="18"/>
      <c r="T13" s="18"/>
      <c r="U13" s="29"/>
    </row>
    <row r="14" spans="1:21" ht="15" x14ac:dyDescent="0.25">
      <c r="A14" s="9"/>
      <c r="B14" s="30"/>
      <c r="C14" s="23" t="s">
        <v>566</v>
      </c>
      <c r="D14" s="18"/>
      <c r="E14" s="19"/>
      <c r="F14" s="20">
        <f>F10+F13</f>
        <v>80000</v>
      </c>
      <c r="G14" s="22"/>
      <c r="H14" s="17"/>
      <c r="I14" s="17"/>
      <c r="J14" s="27"/>
      <c r="K14" s="18"/>
      <c r="L14" s="18"/>
      <c r="M14" s="18"/>
      <c r="N14" s="18"/>
      <c r="O14" s="18"/>
      <c r="P14" s="10"/>
      <c r="Q14" s="1"/>
      <c r="R14" s="18"/>
      <c r="S14" s="18"/>
      <c r="T14" s="18"/>
      <c r="U14" s="29"/>
    </row>
    <row r="15" spans="1:21" ht="15" x14ac:dyDescent="0.25">
      <c r="A15" s="9"/>
      <c r="B15" s="30"/>
      <c r="C15" s="23" t="s">
        <v>44</v>
      </c>
      <c r="D15" s="18"/>
      <c r="E15" s="19"/>
      <c r="F15" s="20">
        <f>F5-F14</f>
        <v>88357</v>
      </c>
      <c r="G15" s="22"/>
      <c r="H15" s="17"/>
      <c r="I15" s="17"/>
      <c r="J15" s="27"/>
      <c r="K15" s="18"/>
      <c r="L15" s="18"/>
      <c r="M15" s="18"/>
      <c r="N15" s="18"/>
      <c r="O15" s="18"/>
      <c r="P15" s="10"/>
      <c r="Q15" s="1"/>
      <c r="R15" s="18"/>
      <c r="S15" s="18"/>
      <c r="T15" s="18"/>
      <c r="U15" s="29"/>
    </row>
    <row r="16" spans="1:21" ht="15" x14ac:dyDescent="0.25">
      <c r="A16" s="9"/>
      <c r="B16" s="3"/>
      <c r="C16" s="23"/>
      <c r="D16" s="18"/>
      <c r="E16" s="19"/>
      <c r="F16" s="20"/>
      <c r="G16" s="22"/>
      <c r="H16" s="17"/>
      <c r="I16" s="17"/>
      <c r="J16" s="27"/>
      <c r="K16" s="18"/>
      <c r="L16" s="18"/>
      <c r="M16" s="18"/>
      <c r="N16" s="18"/>
      <c r="O16" s="18"/>
      <c r="P16" s="10"/>
      <c r="Q16" s="1"/>
      <c r="R16" s="18"/>
      <c r="S16" s="18"/>
      <c r="T16" s="18"/>
      <c r="U16" s="29"/>
    </row>
  </sheetData>
  <mergeCells count="17"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</mergeCells>
  <conditionalFormatting sqref="D5">
    <cfRule type="duplicateValues" dxfId="404" priority="18"/>
  </conditionalFormatting>
  <conditionalFormatting sqref="D5">
    <cfRule type="duplicateValues" dxfId="403" priority="16"/>
    <cfRule type="duplicateValues" dxfId="402" priority="17"/>
  </conditionalFormatting>
  <conditionalFormatting sqref="D16">
    <cfRule type="duplicateValues" dxfId="401" priority="15"/>
  </conditionalFormatting>
  <conditionalFormatting sqref="D16">
    <cfRule type="duplicateValues" dxfId="400" priority="13"/>
    <cfRule type="duplicateValues" dxfId="399" priority="14"/>
  </conditionalFormatting>
  <conditionalFormatting sqref="E5">
    <cfRule type="duplicateValues" dxfId="398" priority="12"/>
  </conditionalFormatting>
  <conditionalFormatting sqref="E5">
    <cfRule type="duplicateValues" dxfId="397" priority="10"/>
    <cfRule type="duplicateValues" dxfId="396" priority="11"/>
  </conditionalFormatting>
  <conditionalFormatting sqref="E16">
    <cfRule type="duplicateValues" dxfId="395" priority="9"/>
  </conditionalFormatting>
  <conditionalFormatting sqref="E16">
    <cfRule type="duplicateValues" dxfId="394" priority="7"/>
    <cfRule type="duplicateValues" dxfId="393" priority="8"/>
  </conditionalFormatting>
  <conditionalFormatting sqref="E6:E15">
    <cfRule type="duplicateValues" dxfId="392" priority="41"/>
  </conditionalFormatting>
  <conditionalFormatting sqref="E6:E15">
    <cfRule type="duplicateValues" dxfId="391" priority="43"/>
    <cfRule type="duplicateValues" dxfId="390" priority="44"/>
  </conditionalFormatting>
  <conditionalFormatting sqref="D6:D15">
    <cfRule type="duplicateValues" dxfId="389" priority="47"/>
  </conditionalFormatting>
  <conditionalFormatting sqref="D6:D15">
    <cfRule type="duplicateValues" dxfId="388" priority="49"/>
    <cfRule type="duplicateValues" dxfId="387" priority="50"/>
  </conditionalFormatting>
  <pageMargins left="0.7" right="0.7" top="0.75" bottom="0.75" header="0.3" footer="0.3"/>
  <pageSetup paperSize="9" scale="4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0"/>
  <sheetViews>
    <sheetView zoomScale="70" zoomScaleNormal="70" workbookViewId="0">
      <selection activeCell="L29" sqref="L29"/>
    </sheetView>
  </sheetViews>
  <sheetFormatPr defaultColWidth="9.140625" defaultRowHeight="15" x14ac:dyDescent="0.25"/>
  <cols>
    <col min="1" max="1" width="9.140625" style="46"/>
    <col min="2" max="2" width="5" style="46" bestFit="1" customWidth="1"/>
    <col min="3" max="3" width="16.140625" style="46" customWidth="1"/>
    <col min="4" max="4" width="61.7109375" style="46" customWidth="1"/>
    <col min="5" max="5" width="24.42578125" style="46" customWidth="1"/>
    <col min="6" max="6" width="14.7109375" style="46" customWidth="1"/>
    <col min="7" max="7" width="16.5703125" style="46" customWidth="1"/>
    <col min="8" max="8" width="17.42578125" style="46" customWidth="1"/>
    <col min="9" max="9" width="14.28515625" style="46" customWidth="1"/>
    <col min="10" max="10" width="15.42578125" style="46" customWidth="1"/>
    <col min="11" max="11" width="9.28515625" style="46" customWidth="1"/>
    <col min="12" max="12" width="17" style="46" customWidth="1"/>
    <col min="13" max="13" width="36.7109375" style="46" customWidth="1"/>
    <col min="14" max="14" width="13.5703125" style="46" customWidth="1"/>
    <col min="15" max="15" width="16.140625" style="46" customWidth="1"/>
    <col min="16" max="16" width="12.85546875" style="46" customWidth="1"/>
    <col min="17" max="17" width="11" style="46" customWidth="1"/>
    <col min="18" max="18" width="17.140625" style="46" customWidth="1"/>
    <col min="19" max="19" width="13" style="46" customWidth="1"/>
    <col min="20" max="20" width="17.85546875" style="46" customWidth="1"/>
    <col min="21" max="21" width="12.42578125" style="46" customWidth="1"/>
    <col min="22" max="22" width="18.85546875" style="46" bestFit="1" customWidth="1"/>
    <col min="23" max="16384" width="9.140625" style="46"/>
  </cols>
  <sheetData>
    <row r="1" spans="2:22" ht="15.75" thickBot="1" x14ac:dyDescent="0.3"/>
    <row r="2" spans="2:22" ht="26.25" thickBot="1" x14ac:dyDescent="0.3">
      <c r="B2" s="486" t="s">
        <v>806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8"/>
    </row>
    <row r="3" spans="2:22" ht="29.25" thickBot="1" x14ac:dyDescent="0.3">
      <c r="B3" s="489" t="s">
        <v>1695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1"/>
    </row>
    <row r="4" spans="2:22" s="49" customFormat="1" ht="18" x14ac:dyDescent="0.25">
      <c r="B4" s="492" t="s">
        <v>0</v>
      </c>
      <c r="C4" s="478" t="s">
        <v>3</v>
      </c>
      <c r="D4" s="478" t="s">
        <v>16</v>
      </c>
      <c r="E4" s="478" t="s">
        <v>5</v>
      </c>
      <c r="F4" s="478" t="s">
        <v>4</v>
      </c>
      <c r="G4" s="478" t="s">
        <v>7</v>
      </c>
      <c r="H4" s="478" t="s">
        <v>1</v>
      </c>
      <c r="I4" s="485" t="s">
        <v>11</v>
      </c>
      <c r="J4" s="478" t="s">
        <v>17</v>
      </c>
      <c r="K4" s="478" t="s">
        <v>18</v>
      </c>
      <c r="L4" s="478" t="s">
        <v>12</v>
      </c>
      <c r="M4" s="485" t="s">
        <v>9</v>
      </c>
      <c r="N4" s="485"/>
      <c r="O4" s="485"/>
      <c r="P4" s="485"/>
      <c r="Q4" s="478" t="s">
        <v>15</v>
      </c>
      <c r="R4" s="478"/>
      <c r="S4" s="485" t="s">
        <v>14</v>
      </c>
      <c r="T4" s="485"/>
      <c r="U4" s="485" t="s">
        <v>20</v>
      </c>
      <c r="V4" s="496"/>
    </row>
    <row r="5" spans="2:22" s="49" customFormat="1" ht="36.75" thickBot="1" x14ac:dyDescent="0.3">
      <c r="B5" s="493"/>
      <c r="C5" s="494"/>
      <c r="D5" s="494"/>
      <c r="E5" s="494"/>
      <c r="F5" s="494"/>
      <c r="G5" s="494"/>
      <c r="H5" s="494"/>
      <c r="I5" s="495"/>
      <c r="J5" s="494"/>
      <c r="K5" s="494"/>
      <c r="L5" s="494"/>
      <c r="M5" s="334" t="s">
        <v>19</v>
      </c>
      <c r="N5" s="335" t="s">
        <v>8</v>
      </c>
      <c r="O5" s="335" t="s">
        <v>10</v>
      </c>
      <c r="P5" s="335" t="s">
        <v>2</v>
      </c>
      <c r="Q5" s="334" t="s">
        <v>6</v>
      </c>
      <c r="R5" s="334" t="s">
        <v>13</v>
      </c>
      <c r="S5" s="334" t="s">
        <v>6</v>
      </c>
      <c r="T5" s="334" t="s">
        <v>13</v>
      </c>
      <c r="U5" s="334" t="s">
        <v>6</v>
      </c>
      <c r="V5" s="336" t="s">
        <v>13</v>
      </c>
    </row>
    <row r="6" spans="2:22" s="233" customFormat="1" ht="51.75" customHeight="1" thickBot="1" x14ac:dyDescent="0.25">
      <c r="B6" s="327"/>
      <c r="C6" s="483" t="s">
        <v>45</v>
      </c>
      <c r="D6" s="484"/>
      <c r="E6" s="479" t="s">
        <v>1666</v>
      </c>
      <c r="F6" s="480"/>
      <c r="G6" s="306">
        <v>14096490</v>
      </c>
      <c r="H6" s="328"/>
      <c r="I6" s="329"/>
      <c r="J6" s="329"/>
      <c r="K6" s="330"/>
      <c r="L6" s="331"/>
      <c r="M6" s="331"/>
      <c r="N6" s="331"/>
      <c r="O6" s="331"/>
      <c r="P6" s="331"/>
      <c r="Q6" s="332"/>
      <c r="R6" s="332"/>
      <c r="S6" s="331"/>
      <c r="T6" s="331"/>
      <c r="U6" s="331"/>
      <c r="V6" s="333"/>
    </row>
    <row r="7" spans="2:22" s="239" customFormat="1" ht="18" x14ac:dyDescent="0.2">
      <c r="B7" s="281">
        <v>1</v>
      </c>
      <c r="C7" s="313">
        <v>43134</v>
      </c>
      <c r="D7" s="282" t="s">
        <v>589</v>
      </c>
      <c r="E7" s="282">
        <v>107816</v>
      </c>
      <c r="F7" s="282">
        <v>3459215</v>
      </c>
      <c r="G7" s="314">
        <v>50000</v>
      </c>
      <c r="H7" s="315" t="s">
        <v>457</v>
      </c>
      <c r="I7" s="283" t="s">
        <v>25</v>
      </c>
      <c r="J7" s="283" t="s">
        <v>449</v>
      </c>
      <c r="K7" s="284" t="s">
        <v>47</v>
      </c>
      <c r="L7" s="282" t="s">
        <v>449</v>
      </c>
      <c r="M7" s="282" t="s">
        <v>490</v>
      </c>
      <c r="N7" s="282" t="s">
        <v>649</v>
      </c>
      <c r="O7" s="282" t="s">
        <v>795</v>
      </c>
      <c r="P7" s="282" t="s">
        <v>81</v>
      </c>
      <c r="Q7" s="283" t="s">
        <v>379</v>
      </c>
      <c r="R7" s="282" t="s">
        <v>378</v>
      </c>
      <c r="S7" s="282" t="s">
        <v>498</v>
      </c>
      <c r="T7" s="282" t="s">
        <v>501</v>
      </c>
      <c r="U7" s="282"/>
      <c r="V7" s="316"/>
    </row>
    <row r="8" spans="2:22" s="239" customFormat="1" ht="18" x14ac:dyDescent="0.2">
      <c r="B8" s="53">
        <f t="shared" ref="B8:B16" si="0">B7+1</f>
        <v>2</v>
      </c>
      <c r="C8" s="317">
        <v>43134</v>
      </c>
      <c r="D8" s="234" t="s">
        <v>589</v>
      </c>
      <c r="E8" s="234">
        <v>107834</v>
      </c>
      <c r="F8" s="234">
        <v>3459217</v>
      </c>
      <c r="G8" s="318">
        <v>50000</v>
      </c>
      <c r="H8" s="319" t="s">
        <v>458</v>
      </c>
      <c r="I8" s="226" t="s">
        <v>25</v>
      </c>
      <c r="J8" s="226" t="s">
        <v>449</v>
      </c>
      <c r="K8" s="241" t="s">
        <v>72</v>
      </c>
      <c r="L8" s="234" t="s">
        <v>449</v>
      </c>
      <c r="M8" s="234" t="s">
        <v>490</v>
      </c>
      <c r="N8" s="234" t="s">
        <v>649</v>
      </c>
      <c r="O8" s="234" t="s">
        <v>795</v>
      </c>
      <c r="P8" s="234" t="s">
        <v>81</v>
      </c>
      <c r="Q8" s="226" t="s">
        <v>379</v>
      </c>
      <c r="R8" s="234" t="s">
        <v>378</v>
      </c>
      <c r="S8" s="234" t="s">
        <v>499</v>
      </c>
      <c r="T8" s="234" t="s">
        <v>502</v>
      </c>
      <c r="U8" s="234"/>
      <c r="V8" s="320"/>
    </row>
    <row r="9" spans="2:22" s="239" customFormat="1" ht="18" x14ac:dyDescent="0.2">
      <c r="B9" s="53">
        <f t="shared" si="0"/>
        <v>3</v>
      </c>
      <c r="C9" s="317">
        <v>43134</v>
      </c>
      <c r="D9" s="234" t="s">
        <v>589</v>
      </c>
      <c r="E9" s="234">
        <v>107815</v>
      </c>
      <c r="F9" s="234">
        <v>3459218</v>
      </c>
      <c r="G9" s="318">
        <v>50000</v>
      </c>
      <c r="H9" s="319" t="s">
        <v>489</v>
      </c>
      <c r="I9" s="226" t="s">
        <v>25</v>
      </c>
      <c r="J9" s="226" t="s">
        <v>449</v>
      </c>
      <c r="K9" s="241" t="s">
        <v>72</v>
      </c>
      <c r="L9" s="234" t="s">
        <v>449</v>
      </c>
      <c r="M9" s="234" t="s">
        <v>490</v>
      </c>
      <c r="N9" s="234" t="s">
        <v>649</v>
      </c>
      <c r="O9" s="234" t="s">
        <v>795</v>
      </c>
      <c r="P9" s="234" t="s">
        <v>81</v>
      </c>
      <c r="Q9" s="226" t="s">
        <v>379</v>
      </c>
      <c r="R9" s="234" t="s">
        <v>378</v>
      </c>
      <c r="S9" s="234" t="s">
        <v>500</v>
      </c>
      <c r="T9" s="234" t="s">
        <v>503</v>
      </c>
      <c r="U9" s="234"/>
      <c r="V9" s="320"/>
    </row>
    <row r="10" spans="2:22" s="239" customFormat="1" ht="18" x14ac:dyDescent="0.2">
      <c r="B10" s="53">
        <f t="shared" si="0"/>
        <v>4</v>
      </c>
      <c r="C10" s="317">
        <v>43134</v>
      </c>
      <c r="D10" s="234" t="s">
        <v>483</v>
      </c>
      <c r="E10" s="234">
        <v>107832</v>
      </c>
      <c r="F10" s="234">
        <v>3459224</v>
      </c>
      <c r="G10" s="318">
        <v>50000</v>
      </c>
      <c r="H10" s="319" t="s">
        <v>492</v>
      </c>
      <c r="I10" s="226" t="s">
        <v>25</v>
      </c>
      <c r="J10" s="226" t="s">
        <v>449</v>
      </c>
      <c r="K10" s="241" t="s">
        <v>72</v>
      </c>
      <c r="L10" s="234" t="s">
        <v>449</v>
      </c>
      <c r="M10" s="234" t="s">
        <v>483</v>
      </c>
      <c r="N10" s="234" t="s">
        <v>335</v>
      </c>
      <c r="O10" s="234" t="s">
        <v>794</v>
      </c>
      <c r="P10" s="234" t="s">
        <v>335</v>
      </c>
      <c r="Q10" s="226" t="s">
        <v>58</v>
      </c>
      <c r="R10" s="226" t="s">
        <v>120</v>
      </c>
      <c r="S10" s="234" t="s">
        <v>626</v>
      </c>
      <c r="T10" s="234" t="s">
        <v>625</v>
      </c>
      <c r="U10" s="234"/>
      <c r="V10" s="320"/>
    </row>
    <row r="11" spans="2:22" s="239" customFormat="1" ht="18" x14ac:dyDescent="0.2">
      <c r="B11" s="53">
        <f t="shared" si="0"/>
        <v>5</v>
      </c>
      <c r="C11" s="317">
        <v>43134</v>
      </c>
      <c r="D11" s="234" t="s">
        <v>483</v>
      </c>
      <c r="E11" s="234">
        <v>107833</v>
      </c>
      <c r="F11" s="234">
        <v>3459225</v>
      </c>
      <c r="G11" s="318">
        <v>50000</v>
      </c>
      <c r="H11" s="319" t="s">
        <v>493</v>
      </c>
      <c r="I11" s="226" t="s">
        <v>25</v>
      </c>
      <c r="J11" s="226" t="s">
        <v>449</v>
      </c>
      <c r="K11" s="241" t="s">
        <v>72</v>
      </c>
      <c r="L11" s="234" t="s">
        <v>449</v>
      </c>
      <c r="M11" s="234" t="s">
        <v>483</v>
      </c>
      <c r="N11" s="234" t="s">
        <v>335</v>
      </c>
      <c r="O11" s="234" t="s">
        <v>794</v>
      </c>
      <c r="P11" s="234" t="s">
        <v>335</v>
      </c>
      <c r="Q11" s="226" t="s">
        <v>58</v>
      </c>
      <c r="R11" s="226" t="s">
        <v>120</v>
      </c>
      <c r="S11" s="234" t="s">
        <v>264</v>
      </c>
      <c r="T11" s="234" t="s">
        <v>627</v>
      </c>
      <c r="U11" s="234"/>
      <c r="V11" s="320"/>
    </row>
    <row r="12" spans="2:22" s="239" customFormat="1" ht="18" x14ac:dyDescent="0.2">
      <c r="B12" s="53">
        <f t="shared" si="0"/>
        <v>6</v>
      </c>
      <c r="C12" s="317">
        <v>43134</v>
      </c>
      <c r="D12" s="234" t="s">
        <v>483</v>
      </c>
      <c r="E12" s="234">
        <v>107831</v>
      </c>
      <c r="F12" s="234">
        <v>3459227</v>
      </c>
      <c r="G12" s="318">
        <v>50000</v>
      </c>
      <c r="H12" s="319" t="s">
        <v>397</v>
      </c>
      <c r="I12" s="226" t="s">
        <v>25</v>
      </c>
      <c r="J12" s="226" t="s">
        <v>449</v>
      </c>
      <c r="K12" s="241" t="s">
        <v>72</v>
      </c>
      <c r="L12" s="234" t="s">
        <v>449</v>
      </c>
      <c r="M12" s="234" t="s">
        <v>482</v>
      </c>
      <c r="N12" s="234" t="s">
        <v>335</v>
      </c>
      <c r="O12" s="234" t="s">
        <v>794</v>
      </c>
      <c r="P12" s="234" t="s">
        <v>335</v>
      </c>
      <c r="Q12" s="226" t="s">
        <v>58</v>
      </c>
      <c r="R12" s="226" t="s">
        <v>120</v>
      </c>
      <c r="S12" s="234" t="s">
        <v>338</v>
      </c>
      <c r="T12" s="234" t="s">
        <v>628</v>
      </c>
      <c r="U12" s="234"/>
      <c r="V12" s="320"/>
    </row>
    <row r="13" spans="2:22" s="239" customFormat="1" ht="18" x14ac:dyDescent="0.2">
      <c r="B13" s="53">
        <f t="shared" si="0"/>
        <v>7</v>
      </c>
      <c r="C13" s="317">
        <v>43134</v>
      </c>
      <c r="D13" s="234" t="s">
        <v>484</v>
      </c>
      <c r="E13" s="234">
        <v>107826</v>
      </c>
      <c r="F13" s="234">
        <v>3459228</v>
      </c>
      <c r="G13" s="318">
        <v>50000</v>
      </c>
      <c r="H13" s="319" t="s">
        <v>448</v>
      </c>
      <c r="I13" s="226" t="s">
        <v>25</v>
      </c>
      <c r="J13" s="226" t="s">
        <v>449</v>
      </c>
      <c r="K13" s="241" t="s">
        <v>72</v>
      </c>
      <c r="L13" s="234" t="s">
        <v>449</v>
      </c>
      <c r="M13" s="234" t="s">
        <v>453</v>
      </c>
      <c r="N13" s="234" t="s">
        <v>558</v>
      </c>
      <c r="O13" s="234" t="s">
        <v>792</v>
      </c>
      <c r="P13" s="234" t="s">
        <v>289</v>
      </c>
      <c r="Q13" s="226" t="s">
        <v>452</v>
      </c>
      <c r="R13" s="234" t="s">
        <v>624</v>
      </c>
      <c r="S13" s="234" t="s">
        <v>450</v>
      </c>
      <c r="T13" s="234" t="s">
        <v>451</v>
      </c>
      <c r="U13" s="234"/>
      <c r="V13" s="320"/>
    </row>
    <row r="14" spans="2:22" s="239" customFormat="1" ht="18" x14ac:dyDescent="0.2">
      <c r="B14" s="53">
        <f t="shared" si="0"/>
        <v>8</v>
      </c>
      <c r="C14" s="317">
        <v>43134</v>
      </c>
      <c r="D14" s="234" t="s">
        <v>484</v>
      </c>
      <c r="E14" s="234">
        <v>107835</v>
      </c>
      <c r="F14" s="234">
        <v>3459230</v>
      </c>
      <c r="G14" s="318">
        <v>50000</v>
      </c>
      <c r="H14" s="318" t="s">
        <v>456</v>
      </c>
      <c r="I14" s="226" t="s">
        <v>25</v>
      </c>
      <c r="J14" s="226" t="s">
        <v>449</v>
      </c>
      <c r="K14" s="241" t="s">
        <v>72</v>
      </c>
      <c r="L14" s="234" t="s">
        <v>449</v>
      </c>
      <c r="M14" s="234" t="s">
        <v>453</v>
      </c>
      <c r="N14" s="234" t="s">
        <v>558</v>
      </c>
      <c r="O14" s="234" t="s">
        <v>792</v>
      </c>
      <c r="P14" s="234" t="s">
        <v>289</v>
      </c>
      <c r="Q14" s="226" t="s">
        <v>58</v>
      </c>
      <c r="R14" s="226" t="s">
        <v>120</v>
      </c>
      <c r="S14" s="234" t="s">
        <v>243</v>
      </c>
      <c r="T14" s="234" t="s">
        <v>629</v>
      </c>
      <c r="U14" s="234"/>
      <c r="V14" s="320"/>
    </row>
    <row r="15" spans="2:22" s="239" customFormat="1" ht="18" x14ac:dyDescent="0.2">
      <c r="B15" s="53">
        <f t="shared" si="0"/>
        <v>9</v>
      </c>
      <c r="C15" s="317">
        <v>43134</v>
      </c>
      <c r="D15" s="234" t="s">
        <v>484</v>
      </c>
      <c r="E15" s="234">
        <v>107838</v>
      </c>
      <c r="F15" s="234">
        <v>3461245</v>
      </c>
      <c r="G15" s="318">
        <v>50000</v>
      </c>
      <c r="H15" s="319" t="s">
        <v>115</v>
      </c>
      <c r="I15" s="226" t="s">
        <v>25</v>
      </c>
      <c r="J15" s="226" t="s">
        <v>449</v>
      </c>
      <c r="K15" s="241" t="s">
        <v>72</v>
      </c>
      <c r="L15" s="234" t="s">
        <v>449</v>
      </c>
      <c r="M15" s="234" t="s">
        <v>484</v>
      </c>
      <c r="N15" s="234" t="s">
        <v>558</v>
      </c>
      <c r="O15" s="234" t="s">
        <v>792</v>
      </c>
      <c r="P15" s="234" t="s">
        <v>289</v>
      </c>
      <c r="Q15" s="226" t="s">
        <v>58</v>
      </c>
      <c r="R15" s="226" t="s">
        <v>120</v>
      </c>
      <c r="S15" s="234" t="s">
        <v>270</v>
      </c>
      <c r="T15" s="234" t="s">
        <v>630</v>
      </c>
      <c r="U15" s="234"/>
      <c r="V15" s="320"/>
    </row>
    <row r="16" spans="2:22" s="239" customFormat="1" ht="18.75" thickBot="1" x14ac:dyDescent="0.25">
      <c r="B16" s="286">
        <f t="shared" si="0"/>
        <v>10</v>
      </c>
      <c r="C16" s="321">
        <v>43134</v>
      </c>
      <c r="D16" s="287" t="s">
        <v>390</v>
      </c>
      <c r="E16" s="287">
        <v>107837</v>
      </c>
      <c r="F16" s="287">
        <v>3460906</v>
      </c>
      <c r="G16" s="322">
        <v>45000</v>
      </c>
      <c r="H16" s="323" t="s">
        <v>481</v>
      </c>
      <c r="I16" s="288" t="s">
        <v>25</v>
      </c>
      <c r="J16" s="288" t="s">
        <v>449</v>
      </c>
      <c r="K16" s="289" t="s">
        <v>72</v>
      </c>
      <c r="L16" s="287" t="s">
        <v>449</v>
      </c>
      <c r="M16" s="287" t="s">
        <v>400</v>
      </c>
      <c r="N16" s="287" t="s">
        <v>373</v>
      </c>
      <c r="O16" s="287" t="s">
        <v>795</v>
      </c>
      <c r="P16" s="287" t="s">
        <v>81</v>
      </c>
      <c r="Q16" s="288" t="s">
        <v>486</v>
      </c>
      <c r="R16" s="288" t="s">
        <v>487</v>
      </c>
      <c r="S16" s="287" t="s">
        <v>488</v>
      </c>
      <c r="T16" s="287" t="s">
        <v>491</v>
      </c>
      <c r="U16" s="287"/>
      <c r="V16" s="324"/>
    </row>
    <row r="17" spans="2:22" s="49" customFormat="1" ht="14.25" customHeight="1" thickBot="1" x14ac:dyDescent="0.3">
      <c r="B17" s="291"/>
      <c r="C17" s="292"/>
      <c r="D17" s="293"/>
      <c r="E17" s="294"/>
      <c r="F17" s="294"/>
      <c r="G17" s="295"/>
      <c r="H17" s="250"/>
      <c r="I17" s="247"/>
      <c r="J17" s="247"/>
      <c r="K17" s="251"/>
      <c r="L17" s="247"/>
      <c r="M17" s="248"/>
      <c r="N17" s="249"/>
      <c r="O17" s="249"/>
      <c r="P17" s="249"/>
      <c r="Q17" s="247"/>
      <c r="R17" s="247"/>
      <c r="S17" s="249"/>
      <c r="T17" s="249"/>
      <c r="U17" s="249"/>
      <c r="V17" s="249"/>
    </row>
    <row r="18" spans="2:22" s="237" customFormat="1" ht="18.75" thickBot="1" x14ac:dyDescent="0.3">
      <c r="B18" s="297"/>
      <c r="C18" s="481" t="s">
        <v>1667</v>
      </c>
      <c r="D18" s="482"/>
      <c r="E18" s="298" t="s">
        <v>1623</v>
      </c>
      <c r="F18" s="298"/>
      <c r="G18" s="299">
        <f>SUM(G7:G16)</f>
        <v>495000</v>
      </c>
      <c r="H18" s="290"/>
      <c r="I18" s="230"/>
      <c r="J18" s="230"/>
      <c r="K18" s="231"/>
      <c r="L18" s="56"/>
      <c r="M18" s="56"/>
      <c r="N18" s="56"/>
      <c r="O18" s="56"/>
      <c r="P18" s="56"/>
      <c r="Q18" s="232"/>
      <c r="R18" s="232"/>
      <c r="S18" s="56"/>
      <c r="T18" s="56"/>
      <c r="U18" s="56"/>
      <c r="V18" s="56"/>
    </row>
    <row r="19" spans="2:22" s="49" customFormat="1" ht="18.75" thickBot="1" x14ac:dyDescent="0.3">
      <c r="B19" s="262"/>
      <c r="C19" s="263"/>
      <c r="D19" s="264"/>
      <c r="E19" s="265"/>
      <c r="F19" s="265"/>
      <c r="G19" s="266"/>
      <c r="H19" s="267"/>
      <c r="I19" s="262"/>
      <c r="J19" s="262"/>
      <c r="K19" s="268"/>
      <c r="L19" s="265"/>
      <c r="M19" s="265"/>
      <c r="N19" s="265"/>
      <c r="O19" s="265"/>
      <c r="P19" s="265"/>
      <c r="Q19" s="269"/>
      <c r="R19" s="269"/>
      <c r="S19" s="265"/>
      <c r="T19" s="265"/>
      <c r="U19" s="265"/>
      <c r="V19" s="265"/>
    </row>
    <row r="20" spans="2:22" s="49" customFormat="1" ht="18" x14ac:dyDescent="0.25">
      <c r="B20" s="281">
        <v>11</v>
      </c>
      <c r="C20" s="252">
        <v>43134</v>
      </c>
      <c r="D20" s="282" t="s">
        <v>446</v>
      </c>
      <c r="E20" s="253">
        <v>107813</v>
      </c>
      <c r="F20" s="253">
        <v>254230</v>
      </c>
      <c r="G20" s="254">
        <v>40000</v>
      </c>
      <c r="H20" s="255" t="s">
        <v>459</v>
      </c>
      <c r="I20" s="283" t="s">
        <v>25</v>
      </c>
      <c r="J20" s="283" t="s">
        <v>449</v>
      </c>
      <c r="K20" s="284" t="s">
        <v>72</v>
      </c>
      <c r="L20" s="283" t="s">
        <v>449</v>
      </c>
      <c r="M20" s="282" t="s">
        <v>460</v>
      </c>
      <c r="N20" s="253" t="s">
        <v>558</v>
      </c>
      <c r="O20" s="253" t="s">
        <v>792</v>
      </c>
      <c r="P20" s="253" t="s">
        <v>289</v>
      </c>
      <c r="Q20" s="283" t="s">
        <v>461</v>
      </c>
      <c r="R20" s="283" t="s">
        <v>462</v>
      </c>
      <c r="S20" s="253" t="s">
        <v>463</v>
      </c>
      <c r="T20" s="253" t="s">
        <v>464</v>
      </c>
      <c r="U20" s="253"/>
      <c r="V20" s="256"/>
    </row>
    <row r="21" spans="2:22" s="49" customFormat="1" ht="18" x14ac:dyDescent="0.25">
      <c r="B21" s="53">
        <f>B20+1</f>
        <v>12</v>
      </c>
      <c r="C21" s="238">
        <v>43134</v>
      </c>
      <c r="D21" s="234" t="s">
        <v>446</v>
      </c>
      <c r="E21" s="218">
        <v>107818</v>
      </c>
      <c r="F21" s="218">
        <v>254299</v>
      </c>
      <c r="G21" s="219">
        <v>40000</v>
      </c>
      <c r="H21" s="235" t="s">
        <v>466</v>
      </c>
      <c r="I21" s="226" t="s">
        <v>25</v>
      </c>
      <c r="J21" s="226" t="s">
        <v>449</v>
      </c>
      <c r="K21" s="241" t="s">
        <v>72</v>
      </c>
      <c r="L21" s="226" t="s">
        <v>449</v>
      </c>
      <c r="M21" s="234" t="s">
        <v>460</v>
      </c>
      <c r="N21" s="218" t="s">
        <v>558</v>
      </c>
      <c r="O21" s="218" t="s">
        <v>792</v>
      </c>
      <c r="P21" s="218" t="s">
        <v>289</v>
      </c>
      <c r="Q21" s="226" t="s">
        <v>631</v>
      </c>
      <c r="R21" s="218" t="s">
        <v>491</v>
      </c>
      <c r="S21" s="218" t="s">
        <v>463</v>
      </c>
      <c r="T21" s="218" t="s">
        <v>464</v>
      </c>
      <c r="U21" s="218"/>
      <c r="V21" s="236"/>
    </row>
    <row r="22" spans="2:22" s="49" customFormat="1" ht="18" x14ac:dyDescent="0.25">
      <c r="B22" s="53">
        <f t="shared" ref="B22:B23" si="1">B21+1</f>
        <v>13</v>
      </c>
      <c r="C22" s="238">
        <v>43134</v>
      </c>
      <c r="D22" s="234" t="s">
        <v>446</v>
      </c>
      <c r="E22" s="218">
        <v>107817</v>
      </c>
      <c r="F22" s="218">
        <v>254228</v>
      </c>
      <c r="G22" s="219">
        <v>50000</v>
      </c>
      <c r="H22" s="235" t="s">
        <v>465</v>
      </c>
      <c r="I22" s="226" t="s">
        <v>25</v>
      </c>
      <c r="J22" s="226" t="s">
        <v>449</v>
      </c>
      <c r="K22" s="241" t="s">
        <v>72</v>
      </c>
      <c r="L22" s="226" t="s">
        <v>449</v>
      </c>
      <c r="M22" s="234" t="s">
        <v>460</v>
      </c>
      <c r="N22" s="218" t="s">
        <v>558</v>
      </c>
      <c r="O22" s="218" t="s">
        <v>792</v>
      </c>
      <c r="P22" s="218" t="s">
        <v>289</v>
      </c>
      <c r="Q22" s="226" t="s">
        <v>106</v>
      </c>
      <c r="R22" s="218" t="s">
        <v>640</v>
      </c>
      <c r="S22" s="218" t="s">
        <v>463</v>
      </c>
      <c r="T22" s="218" t="s">
        <v>464</v>
      </c>
      <c r="U22" s="218"/>
      <c r="V22" s="236"/>
    </row>
    <row r="23" spans="2:22" s="49" customFormat="1" ht="18" x14ac:dyDescent="0.25">
      <c r="B23" s="53">
        <f t="shared" si="1"/>
        <v>14</v>
      </c>
      <c r="C23" s="238">
        <v>43134</v>
      </c>
      <c r="D23" s="234" t="s">
        <v>467</v>
      </c>
      <c r="E23" s="242">
        <v>107820</v>
      </c>
      <c r="F23" s="242">
        <v>254231</v>
      </c>
      <c r="G23" s="243">
        <v>40000</v>
      </c>
      <c r="H23" s="244" t="s">
        <v>470</v>
      </c>
      <c r="I23" s="226" t="s">
        <v>25</v>
      </c>
      <c r="J23" s="226" t="s">
        <v>449</v>
      </c>
      <c r="K23" s="241" t="s">
        <v>72</v>
      </c>
      <c r="L23" s="226" t="s">
        <v>449</v>
      </c>
      <c r="M23" s="234" t="s">
        <v>468</v>
      </c>
      <c r="N23" s="218" t="s">
        <v>546</v>
      </c>
      <c r="O23" s="218" t="s">
        <v>792</v>
      </c>
      <c r="P23" s="242" t="s">
        <v>469</v>
      </c>
      <c r="Q23" s="226" t="s">
        <v>498</v>
      </c>
      <c r="R23" s="218" t="s">
        <v>641</v>
      </c>
      <c r="S23" s="242" t="s">
        <v>463</v>
      </c>
      <c r="T23" s="218" t="s">
        <v>464</v>
      </c>
      <c r="U23" s="228"/>
      <c r="V23" s="285"/>
    </row>
    <row r="24" spans="2:22" s="49" customFormat="1" ht="18" x14ac:dyDescent="0.25">
      <c r="B24" s="53">
        <f t="shared" ref="B24:B35" si="2">B23+1</f>
        <v>15</v>
      </c>
      <c r="C24" s="238">
        <v>43134</v>
      </c>
      <c r="D24" s="234" t="s">
        <v>467</v>
      </c>
      <c r="E24" s="218">
        <v>107828</v>
      </c>
      <c r="F24" s="242">
        <v>254232</v>
      </c>
      <c r="G24" s="243">
        <v>40000</v>
      </c>
      <c r="H24" s="235" t="s">
        <v>454</v>
      </c>
      <c r="I24" s="226" t="s">
        <v>25</v>
      </c>
      <c r="J24" s="226" t="s">
        <v>449</v>
      </c>
      <c r="K24" s="241" t="s">
        <v>72</v>
      </c>
      <c r="L24" s="226" t="s">
        <v>449</v>
      </c>
      <c r="M24" s="234" t="s">
        <v>468</v>
      </c>
      <c r="N24" s="218" t="s">
        <v>546</v>
      </c>
      <c r="O24" s="218" t="s">
        <v>792</v>
      </c>
      <c r="P24" s="218" t="s">
        <v>469</v>
      </c>
      <c r="Q24" s="226" t="s">
        <v>66</v>
      </c>
      <c r="R24" s="218" t="s">
        <v>642</v>
      </c>
      <c r="S24" s="218" t="s">
        <v>463</v>
      </c>
      <c r="T24" s="218" t="s">
        <v>464</v>
      </c>
      <c r="U24" s="218"/>
      <c r="V24" s="236"/>
    </row>
    <row r="25" spans="2:22" s="49" customFormat="1" ht="18" x14ac:dyDescent="0.25">
      <c r="B25" s="53">
        <f t="shared" si="2"/>
        <v>16</v>
      </c>
      <c r="C25" s="238">
        <v>43134</v>
      </c>
      <c r="D25" s="234" t="s">
        <v>467</v>
      </c>
      <c r="E25" s="218">
        <v>107836</v>
      </c>
      <c r="F25" s="218">
        <v>254234</v>
      </c>
      <c r="G25" s="243">
        <v>40000</v>
      </c>
      <c r="H25" s="235" t="s">
        <v>471</v>
      </c>
      <c r="I25" s="226" t="s">
        <v>25</v>
      </c>
      <c r="J25" s="226" t="s">
        <v>449</v>
      </c>
      <c r="K25" s="241" t="s">
        <v>72</v>
      </c>
      <c r="L25" s="226" t="s">
        <v>449</v>
      </c>
      <c r="M25" s="234" t="s">
        <v>468</v>
      </c>
      <c r="N25" s="218" t="s">
        <v>546</v>
      </c>
      <c r="O25" s="218" t="s">
        <v>792</v>
      </c>
      <c r="P25" s="218" t="s">
        <v>469</v>
      </c>
      <c r="Q25" s="226" t="s">
        <v>197</v>
      </c>
      <c r="R25" s="218" t="s">
        <v>643</v>
      </c>
      <c r="S25" s="218" t="s">
        <v>463</v>
      </c>
      <c r="T25" s="218" t="s">
        <v>464</v>
      </c>
      <c r="U25" s="218"/>
      <c r="V25" s="236"/>
    </row>
    <row r="26" spans="2:22" s="49" customFormat="1" ht="18" x14ac:dyDescent="0.25">
      <c r="B26" s="53">
        <f t="shared" si="2"/>
        <v>17</v>
      </c>
      <c r="C26" s="238">
        <v>43134</v>
      </c>
      <c r="D26" s="234" t="s">
        <v>467</v>
      </c>
      <c r="E26" s="218">
        <v>107827</v>
      </c>
      <c r="F26" s="218">
        <v>254235</v>
      </c>
      <c r="G26" s="243">
        <v>45000</v>
      </c>
      <c r="H26" s="235" t="s">
        <v>455</v>
      </c>
      <c r="I26" s="226" t="s">
        <v>25</v>
      </c>
      <c r="J26" s="226" t="s">
        <v>449</v>
      </c>
      <c r="K26" s="241" t="s">
        <v>72</v>
      </c>
      <c r="L26" s="226" t="s">
        <v>449</v>
      </c>
      <c r="M26" s="234" t="s">
        <v>468</v>
      </c>
      <c r="N26" s="218" t="s">
        <v>546</v>
      </c>
      <c r="O26" s="218" t="s">
        <v>792</v>
      </c>
      <c r="P26" s="218" t="s">
        <v>469</v>
      </c>
      <c r="Q26" s="226" t="s">
        <v>32</v>
      </c>
      <c r="R26" s="218" t="s">
        <v>624</v>
      </c>
      <c r="S26" s="218" t="s">
        <v>463</v>
      </c>
      <c r="T26" s="218" t="s">
        <v>464</v>
      </c>
      <c r="U26" s="218"/>
      <c r="V26" s="236"/>
    </row>
    <row r="27" spans="2:22" s="49" customFormat="1" ht="18" x14ac:dyDescent="0.25">
      <c r="B27" s="53">
        <f t="shared" si="2"/>
        <v>18</v>
      </c>
      <c r="C27" s="238">
        <v>43134</v>
      </c>
      <c r="D27" s="234" t="s">
        <v>467</v>
      </c>
      <c r="E27" s="218">
        <v>107821</v>
      </c>
      <c r="F27" s="218">
        <v>254236</v>
      </c>
      <c r="G27" s="219">
        <v>40000</v>
      </c>
      <c r="H27" s="235" t="s">
        <v>472</v>
      </c>
      <c r="I27" s="226" t="s">
        <v>25</v>
      </c>
      <c r="J27" s="226" t="s">
        <v>449</v>
      </c>
      <c r="K27" s="241" t="s">
        <v>72</v>
      </c>
      <c r="L27" s="226" t="s">
        <v>449</v>
      </c>
      <c r="M27" s="234" t="s">
        <v>468</v>
      </c>
      <c r="N27" s="218" t="s">
        <v>546</v>
      </c>
      <c r="O27" s="218" t="s">
        <v>792</v>
      </c>
      <c r="P27" s="218" t="s">
        <v>469</v>
      </c>
      <c r="Q27" s="226" t="s">
        <v>632</v>
      </c>
      <c r="R27" s="218" t="s">
        <v>491</v>
      </c>
      <c r="S27" s="218" t="s">
        <v>463</v>
      </c>
      <c r="T27" s="218" t="s">
        <v>464</v>
      </c>
      <c r="U27" s="218"/>
      <c r="V27" s="236"/>
    </row>
    <row r="28" spans="2:22" s="49" customFormat="1" ht="18" x14ac:dyDescent="0.25">
      <c r="B28" s="53">
        <f t="shared" si="2"/>
        <v>19</v>
      </c>
      <c r="C28" s="238">
        <v>43134</v>
      </c>
      <c r="D28" s="234" t="s">
        <v>467</v>
      </c>
      <c r="E28" s="218">
        <v>107830</v>
      </c>
      <c r="F28" s="218">
        <v>254237</v>
      </c>
      <c r="G28" s="219">
        <v>45000</v>
      </c>
      <c r="H28" s="235" t="s">
        <v>473</v>
      </c>
      <c r="I28" s="226" t="s">
        <v>25</v>
      </c>
      <c r="J28" s="226" t="s">
        <v>449</v>
      </c>
      <c r="K28" s="241" t="s">
        <v>72</v>
      </c>
      <c r="L28" s="226" t="s">
        <v>449</v>
      </c>
      <c r="M28" s="234" t="s">
        <v>468</v>
      </c>
      <c r="N28" s="218" t="s">
        <v>546</v>
      </c>
      <c r="O28" s="218" t="s">
        <v>792</v>
      </c>
      <c r="P28" s="218" t="s">
        <v>469</v>
      </c>
      <c r="Q28" s="226" t="s">
        <v>633</v>
      </c>
      <c r="R28" s="218" t="s">
        <v>638</v>
      </c>
      <c r="S28" s="218" t="s">
        <v>463</v>
      </c>
      <c r="T28" s="218" t="s">
        <v>464</v>
      </c>
      <c r="U28" s="218"/>
      <c r="V28" s="236"/>
    </row>
    <row r="29" spans="2:22" s="49" customFormat="1" ht="18" x14ac:dyDescent="0.25">
      <c r="B29" s="53">
        <f t="shared" si="2"/>
        <v>20</v>
      </c>
      <c r="C29" s="238">
        <v>43134</v>
      </c>
      <c r="D29" s="234" t="s">
        <v>474</v>
      </c>
      <c r="E29" s="218">
        <v>107823</v>
      </c>
      <c r="F29" s="218">
        <v>254238</v>
      </c>
      <c r="G29" s="219">
        <v>40000</v>
      </c>
      <c r="H29" s="235" t="s">
        <v>485</v>
      </c>
      <c r="I29" s="226" t="s">
        <v>25</v>
      </c>
      <c r="J29" s="226" t="s">
        <v>449</v>
      </c>
      <c r="K29" s="241" t="s">
        <v>72</v>
      </c>
      <c r="L29" s="226" t="s">
        <v>449</v>
      </c>
      <c r="M29" s="234" t="s">
        <v>480</v>
      </c>
      <c r="N29" s="218" t="s">
        <v>548</v>
      </c>
      <c r="O29" s="218" t="s">
        <v>792</v>
      </c>
      <c r="P29" s="218" t="s">
        <v>330</v>
      </c>
      <c r="Q29" s="226" t="s">
        <v>634</v>
      </c>
      <c r="R29" s="218" t="s">
        <v>639</v>
      </c>
      <c r="S29" s="218" t="s">
        <v>463</v>
      </c>
      <c r="T29" s="218" t="s">
        <v>464</v>
      </c>
      <c r="U29" s="218"/>
      <c r="V29" s="236"/>
    </row>
    <row r="30" spans="2:22" s="49" customFormat="1" ht="18" x14ac:dyDescent="0.25">
      <c r="B30" s="53">
        <f t="shared" si="2"/>
        <v>21</v>
      </c>
      <c r="C30" s="238">
        <v>43134</v>
      </c>
      <c r="D30" s="234" t="s">
        <v>474</v>
      </c>
      <c r="E30" s="218">
        <v>107824</v>
      </c>
      <c r="F30" s="218">
        <v>254239</v>
      </c>
      <c r="G30" s="219">
        <v>40000</v>
      </c>
      <c r="H30" s="235" t="s">
        <v>475</v>
      </c>
      <c r="I30" s="226" t="s">
        <v>25</v>
      </c>
      <c r="J30" s="226" t="s">
        <v>449</v>
      </c>
      <c r="K30" s="241" t="s">
        <v>72</v>
      </c>
      <c r="L30" s="226" t="s">
        <v>449</v>
      </c>
      <c r="M30" s="234" t="s">
        <v>480</v>
      </c>
      <c r="N30" s="218" t="s">
        <v>548</v>
      </c>
      <c r="O30" s="218" t="s">
        <v>792</v>
      </c>
      <c r="P30" s="218" t="s">
        <v>330</v>
      </c>
      <c r="Q30" s="226" t="s">
        <v>351</v>
      </c>
      <c r="R30" s="218" t="s">
        <v>645</v>
      </c>
      <c r="S30" s="218" t="s">
        <v>463</v>
      </c>
      <c r="T30" s="218" t="s">
        <v>464</v>
      </c>
      <c r="U30" s="218"/>
      <c r="V30" s="236"/>
    </row>
    <row r="31" spans="2:22" s="49" customFormat="1" ht="18" x14ac:dyDescent="0.25">
      <c r="B31" s="53">
        <f t="shared" si="2"/>
        <v>22</v>
      </c>
      <c r="C31" s="238">
        <v>43134</v>
      </c>
      <c r="D31" s="234" t="s">
        <v>474</v>
      </c>
      <c r="E31" s="218">
        <v>107825</v>
      </c>
      <c r="F31" s="218">
        <v>254240</v>
      </c>
      <c r="G31" s="219">
        <v>40000</v>
      </c>
      <c r="H31" s="235" t="s">
        <v>476</v>
      </c>
      <c r="I31" s="226" t="s">
        <v>25</v>
      </c>
      <c r="J31" s="226" t="s">
        <v>449</v>
      </c>
      <c r="K31" s="241" t="s">
        <v>72</v>
      </c>
      <c r="L31" s="226" t="s">
        <v>449</v>
      </c>
      <c r="M31" s="234" t="s">
        <v>480</v>
      </c>
      <c r="N31" s="218" t="s">
        <v>548</v>
      </c>
      <c r="O31" s="218" t="s">
        <v>792</v>
      </c>
      <c r="P31" s="218" t="s">
        <v>330</v>
      </c>
      <c r="Q31" s="226" t="s">
        <v>635</v>
      </c>
      <c r="R31" s="218" t="s">
        <v>627</v>
      </c>
      <c r="S31" s="218" t="s">
        <v>463</v>
      </c>
      <c r="T31" s="218" t="s">
        <v>464</v>
      </c>
      <c r="U31" s="218"/>
      <c r="V31" s="236"/>
    </row>
    <row r="32" spans="2:22" s="49" customFormat="1" ht="18" x14ac:dyDescent="0.25">
      <c r="B32" s="53">
        <f t="shared" si="2"/>
        <v>23</v>
      </c>
      <c r="C32" s="238">
        <v>43134</v>
      </c>
      <c r="D32" s="234" t="s">
        <v>446</v>
      </c>
      <c r="E32" s="218">
        <v>107819</v>
      </c>
      <c r="F32" s="218">
        <v>254164</v>
      </c>
      <c r="G32" s="219">
        <v>45000</v>
      </c>
      <c r="H32" s="235" t="s">
        <v>477</v>
      </c>
      <c r="I32" s="226" t="s">
        <v>25</v>
      </c>
      <c r="J32" s="226" t="s">
        <v>449</v>
      </c>
      <c r="K32" s="241" t="s">
        <v>72</v>
      </c>
      <c r="L32" s="226" t="s">
        <v>449</v>
      </c>
      <c r="M32" s="234" t="s">
        <v>460</v>
      </c>
      <c r="N32" s="218" t="s">
        <v>558</v>
      </c>
      <c r="O32" s="218" t="s">
        <v>792</v>
      </c>
      <c r="P32" s="218" t="s">
        <v>289</v>
      </c>
      <c r="Q32" s="226" t="s">
        <v>634</v>
      </c>
      <c r="R32" s="218" t="s">
        <v>644</v>
      </c>
      <c r="S32" s="218" t="s">
        <v>463</v>
      </c>
      <c r="T32" s="218" t="s">
        <v>464</v>
      </c>
      <c r="U32" s="218"/>
      <c r="V32" s="236"/>
    </row>
    <row r="33" spans="2:22" s="49" customFormat="1" ht="18" x14ac:dyDescent="0.25">
      <c r="B33" s="53">
        <f t="shared" si="2"/>
        <v>24</v>
      </c>
      <c r="C33" s="238">
        <v>43134</v>
      </c>
      <c r="D33" s="234" t="s">
        <v>467</v>
      </c>
      <c r="E33" s="218">
        <v>107822</v>
      </c>
      <c r="F33" s="218">
        <v>254162</v>
      </c>
      <c r="G33" s="219">
        <v>50000</v>
      </c>
      <c r="H33" s="235" t="s">
        <v>447</v>
      </c>
      <c r="I33" s="226" t="s">
        <v>25</v>
      </c>
      <c r="J33" s="226" t="s">
        <v>449</v>
      </c>
      <c r="K33" s="241" t="s">
        <v>72</v>
      </c>
      <c r="L33" s="226" t="s">
        <v>449</v>
      </c>
      <c r="M33" s="234" t="s">
        <v>468</v>
      </c>
      <c r="N33" s="218" t="s">
        <v>546</v>
      </c>
      <c r="O33" s="218" t="s">
        <v>792</v>
      </c>
      <c r="P33" s="218" t="s">
        <v>469</v>
      </c>
      <c r="Q33" s="226" t="s">
        <v>636</v>
      </c>
      <c r="R33" s="218" t="s">
        <v>646</v>
      </c>
      <c r="S33" s="218" t="s">
        <v>463</v>
      </c>
      <c r="T33" s="218" t="s">
        <v>464</v>
      </c>
      <c r="U33" s="218"/>
      <c r="V33" s="236"/>
    </row>
    <row r="34" spans="2:22" s="49" customFormat="1" ht="18" x14ac:dyDescent="0.25">
      <c r="B34" s="53">
        <f t="shared" si="2"/>
        <v>25</v>
      </c>
      <c r="C34" s="238">
        <v>43134</v>
      </c>
      <c r="D34" s="234" t="s">
        <v>467</v>
      </c>
      <c r="E34" s="218">
        <v>107814</v>
      </c>
      <c r="F34" s="218">
        <v>254899</v>
      </c>
      <c r="G34" s="219">
        <v>45000</v>
      </c>
      <c r="H34" s="235" t="s">
        <v>478</v>
      </c>
      <c r="I34" s="226" t="s">
        <v>25</v>
      </c>
      <c r="J34" s="226" t="s">
        <v>449</v>
      </c>
      <c r="K34" s="241" t="s">
        <v>72</v>
      </c>
      <c r="L34" s="226" t="s">
        <v>449</v>
      </c>
      <c r="M34" s="234" t="s">
        <v>468</v>
      </c>
      <c r="N34" s="218" t="s">
        <v>546</v>
      </c>
      <c r="O34" s="218" t="s">
        <v>792</v>
      </c>
      <c r="P34" s="218" t="s">
        <v>469</v>
      </c>
      <c r="Q34" s="226" t="s">
        <v>463</v>
      </c>
      <c r="R34" s="218" t="s">
        <v>647</v>
      </c>
      <c r="S34" s="218" t="s">
        <v>463</v>
      </c>
      <c r="T34" s="218" t="s">
        <v>464</v>
      </c>
      <c r="U34" s="218"/>
      <c r="V34" s="236"/>
    </row>
    <row r="35" spans="2:22" s="49" customFormat="1" ht="18.75" thickBot="1" x14ac:dyDescent="0.3">
      <c r="B35" s="286">
        <f t="shared" si="2"/>
        <v>26</v>
      </c>
      <c r="C35" s="257">
        <v>43134</v>
      </c>
      <c r="D35" s="287" t="s">
        <v>467</v>
      </c>
      <c r="E35" s="258">
        <v>107829</v>
      </c>
      <c r="F35" s="258">
        <v>254211</v>
      </c>
      <c r="G35" s="259">
        <v>45000</v>
      </c>
      <c r="H35" s="260" t="s">
        <v>479</v>
      </c>
      <c r="I35" s="288" t="s">
        <v>25</v>
      </c>
      <c r="J35" s="288" t="s">
        <v>449</v>
      </c>
      <c r="K35" s="289" t="s">
        <v>72</v>
      </c>
      <c r="L35" s="288" t="s">
        <v>449</v>
      </c>
      <c r="M35" s="287" t="s">
        <v>468</v>
      </c>
      <c r="N35" s="258" t="s">
        <v>546</v>
      </c>
      <c r="O35" s="258" t="s">
        <v>792</v>
      </c>
      <c r="P35" s="258" t="s">
        <v>469</v>
      </c>
      <c r="Q35" s="288" t="s">
        <v>637</v>
      </c>
      <c r="R35" s="258" t="s">
        <v>648</v>
      </c>
      <c r="S35" s="258" t="s">
        <v>463</v>
      </c>
      <c r="T35" s="258" t="s">
        <v>464</v>
      </c>
      <c r="U35" s="258"/>
      <c r="V35" s="261"/>
    </row>
    <row r="36" spans="2:22" s="49" customFormat="1" ht="18.75" thickBot="1" x14ac:dyDescent="0.3">
      <c r="B36" s="302"/>
      <c r="C36" s="303"/>
      <c r="D36" s="304"/>
      <c r="E36" s="326"/>
      <c r="F36" s="331"/>
      <c r="G36" s="306"/>
      <c r="H36" s="276"/>
      <c r="I36" s="277"/>
      <c r="J36" s="277"/>
      <c r="K36" s="278"/>
      <c r="L36" s="273"/>
      <c r="M36" s="272"/>
      <c r="N36" s="273"/>
      <c r="O36" s="273"/>
      <c r="P36" s="273"/>
      <c r="Q36" s="279"/>
      <c r="R36" s="279"/>
      <c r="S36" s="273"/>
      <c r="T36" s="273"/>
      <c r="U36" s="273"/>
      <c r="V36" s="280"/>
    </row>
    <row r="37" spans="2:22" s="49" customFormat="1" ht="18.75" thickBot="1" x14ac:dyDescent="0.3">
      <c r="B37" s="475" t="s">
        <v>496</v>
      </c>
      <c r="C37" s="476"/>
      <c r="D37" s="476"/>
      <c r="E37" s="477"/>
      <c r="F37" s="352"/>
      <c r="G37" s="310">
        <f>SUM(G20:G35)</f>
        <v>685000</v>
      </c>
      <c r="H37" s="305"/>
      <c r="I37" s="59"/>
      <c r="J37" s="59"/>
      <c r="K37" s="60"/>
      <c r="L37" s="48"/>
      <c r="M37" s="48"/>
      <c r="N37" s="48"/>
      <c r="O37" s="48"/>
      <c r="P37" s="48"/>
      <c r="Q37" s="61"/>
      <c r="R37" s="61"/>
      <c r="S37" s="48"/>
      <c r="T37" s="48"/>
      <c r="U37" s="48"/>
      <c r="V37" s="62"/>
    </row>
    <row r="38" spans="2:22" s="49" customFormat="1" ht="18.75" customHeight="1" thickBot="1" x14ac:dyDescent="0.3">
      <c r="B38" s="472" t="s">
        <v>497</v>
      </c>
      <c r="C38" s="473"/>
      <c r="D38" s="473"/>
      <c r="E38" s="474"/>
      <c r="F38" s="325"/>
      <c r="G38" s="312">
        <f>SUM(G18,G37)</f>
        <v>1180000</v>
      </c>
      <c r="H38" s="305"/>
      <c r="I38" s="59"/>
      <c r="J38" s="59"/>
      <c r="K38" s="60"/>
      <c r="L38" s="48"/>
      <c r="M38" s="48"/>
      <c r="N38" s="48"/>
      <c r="O38" s="48"/>
      <c r="P38" s="48"/>
      <c r="Q38" s="61"/>
      <c r="R38" s="61"/>
      <c r="S38" s="48"/>
      <c r="T38" s="48"/>
      <c r="U38" s="48"/>
      <c r="V38" s="62"/>
    </row>
    <row r="39" spans="2:22" s="49" customFormat="1" ht="18.75" thickBot="1" x14ac:dyDescent="0.3">
      <c r="B39" s="475" t="s">
        <v>44</v>
      </c>
      <c r="C39" s="476"/>
      <c r="D39" s="476"/>
      <c r="E39" s="477"/>
      <c r="F39" s="353"/>
      <c r="G39" s="311">
        <f>G6-G38</f>
        <v>12916490</v>
      </c>
      <c r="H39" s="337"/>
      <c r="I39" s="338"/>
      <c r="J39" s="338"/>
      <c r="K39" s="339"/>
      <c r="L39" s="340"/>
      <c r="M39" s="340"/>
      <c r="N39" s="340"/>
      <c r="O39" s="340"/>
      <c r="P39" s="340"/>
      <c r="Q39" s="341"/>
      <c r="R39" s="341"/>
      <c r="S39" s="340"/>
      <c r="T39" s="340"/>
      <c r="U39" s="340"/>
      <c r="V39" s="342"/>
    </row>
    <row r="40" spans="2:22" s="343" customFormat="1" ht="18" x14ac:dyDescent="0.25">
      <c r="B40" s="344"/>
      <c r="C40" s="345"/>
      <c r="D40" s="346"/>
      <c r="E40" s="71"/>
      <c r="F40" s="347"/>
      <c r="G40" s="348"/>
      <c r="H40" s="349"/>
      <c r="I40" s="350"/>
      <c r="J40" s="350"/>
      <c r="K40" s="351"/>
      <c r="L40" s="71"/>
      <c r="M40" s="71"/>
      <c r="N40" s="71"/>
      <c r="O40" s="71"/>
      <c r="P40" s="71"/>
      <c r="S40" s="71"/>
      <c r="T40" s="71"/>
      <c r="U40" s="71"/>
      <c r="V40" s="71"/>
    </row>
  </sheetData>
  <mergeCells count="23">
    <mergeCell ref="S4:T4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B38:E38"/>
    <mergeCell ref="B37:E37"/>
    <mergeCell ref="B39:E39"/>
    <mergeCell ref="Q4:R4"/>
    <mergeCell ref="E6:F6"/>
    <mergeCell ref="C18:D18"/>
    <mergeCell ref="C6:D6"/>
  </mergeCells>
  <conditionalFormatting sqref="E6">
    <cfRule type="duplicateValues" dxfId="386" priority="18"/>
  </conditionalFormatting>
  <conditionalFormatting sqref="E6">
    <cfRule type="duplicateValues" dxfId="385" priority="16"/>
    <cfRule type="duplicateValues" dxfId="384" priority="17"/>
  </conditionalFormatting>
  <conditionalFormatting sqref="E40">
    <cfRule type="duplicateValues" dxfId="383" priority="15"/>
  </conditionalFormatting>
  <conditionalFormatting sqref="E40">
    <cfRule type="duplicateValues" dxfId="382" priority="13"/>
    <cfRule type="duplicateValues" dxfId="381" priority="14"/>
  </conditionalFormatting>
  <conditionalFormatting sqref="F40">
    <cfRule type="duplicateValues" dxfId="380" priority="9"/>
  </conditionalFormatting>
  <conditionalFormatting sqref="F40">
    <cfRule type="duplicateValues" dxfId="379" priority="7"/>
    <cfRule type="duplicateValues" dxfId="378" priority="8"/>
  </conditionalFormatting>
  <conditionalFormatting sqref="E7:E36">
    <cfRule type="duplicateValues" dxfId="377" priority="602"/>
  </conditionalFormatting>
  <conditionalFormatting sqref="E7:E36">
    <cfRule type="duplicateValues" dxfId="376" priority="604"/>
    <cfRule type="duplicateValues" dxfId="375" priority="605"/>
  </conditionalFormatting>
  <conditionalFormatting sqref="F7:F39">
    <cfRule type="duplicateValues" dxfId="374" priority="608"/>
  </conditionalFormatting>
  <conditionalFormatting sqref="F7:F39">
    <cfRule type="duplicateValues" dxfId="373" priority="610"/>
    <cfRule type="duplicateValues" dxfId="372" priority="611"/>
  </conditionalFormatting>
  <pageMargins left="0.7" right="0.7" top="0.75" bottom="0.75" header="0.3" footer="0.3"/>
  <pageSetup scale="31" fitToHeight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9"/>
  <sheetViews>
    <sheetView zoomScale="55" zoomScaleNormal="55" workbookViewId="0">
      <selection activeCell="D4" sqref="D4:D5"/>
    </sheetView>
  </sheetViews>
  <sheetFormatPr defaultRowHeight="12.75" x14ac:dyDescent="0.2"/>
  <cols>
    <col min="2" max="2" width="8.42578125" style="361" customWidth="1"/>
    <col min="3" max="3" width="21.7109375" style="361" customWidth="1"/>
    <col min="4" max="4" width="68.7109375" style="361" customWidth="1"/>
    <col min="5" max="12" width="21.7109375" style="361" customWidth="1"/>
    <col min="13" max="13" width="45.5703125" style="361" customWidth="1"/>
    <col min="14" max="17" width="21.7109375" style="361" customWidth="1"/>
    <col min="18" max="18" width="24.85546875" style="361" customWidth="1"/>
    <col min="19" max="19" width="21.7109375" style="361" customWidth="1"/>
    <col min="20" max="20" width="28" style="361" customWidth="1"/>
    <col min="21" max="21" width="21.7109375" style="361" customWidth="1"/>
    <col min="22" max="22" width="29" style="361" customWidth="1"/>
  </cols>
  <sheetData>
    <row r="1" spans="2:22" ht="13.5" thickBot="1" x14ac:dyDescent="0.25"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2:22" ht="27.75" thickBot="1" x14ac:dyDescent="0.25">
      <c r="B2" s="504" t="s">
        <v>1696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6"/>
    </row>
    <row r="3" spans="2:22" ht="27.75" thickBot="1" x14ac:dyDescent="0.25">
      <c r="B3" s="507" t="s">
        <v>1695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9"/>
    </row>
    <row r="4" spans="2:22" s="239" customFormat="1" ht="44.25" customHeight="1" x14ac:dyDescent="0.2">
      <c r="B4" s="510" t="s">
        <v>0</v>
      </c>
      <c r="C4" s="478" t="s">
        <v>3</v>
      </c>
      <c r="D4" s="478" t="s">
        <v>16</v>
      </c>
      <c r="E4" s="478" t="s">
        <v>5</v>
      </c>
      <c r="F4" s="478" t="s">
        <v>4</v>
      </c>
      <c r="G4" s="478" t="s">
        <v>7</v>
      </c>
      <c r="H4" s="478" t="s">
        <v>1</v>
      </c>
      <c r="I4" s="478" t="s">
        <v>11</v>
      </c>
      <c r="J4" s="478" t="s">
        <v>17</v>
      </c>
      <c r="K4" s="478" t="s">
        <v>18</v>
      </c>
      <c r="L4" s="478" t="s">
        <v>12</v>
      </c>
      <c r="M4" s="478" t="s">
        <v>9</v>
      </c>
      <c r="N4" s="478"/>
      <c r="O4" s="478"/>
      <c r="P4" s="478"/>
      <c r="Q4" s="478" t="s">
        <v>15</v>
      </c>
      <c r="R4" s="478"/>
      <c r="S4" s="478" t="s">
        <v>14</v>
      </c>
      <c r="T4" s="478"/>
      <c r="U4" s="478" t="s">
        <v>20</v>
      </c>
      <c r="V4" s="512"/>
    </row>
    <row r="5" spans="2:22" s="239" customFormat="1" ht="36.75" customHeight="1" thickBot="1" x14ac:dyDescent="0.25">
      <c r="B5" s="511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334" t="s">
        <v>19</v>
      </c>
      <c r="N5" s="334" t="s">
        <v>8</v>
      </c>
      <c r="O5" s="334" t="s">
        <v>10</v>
      </c>
      <c r="P5" s="334" t="s">
        <v>2</v>
      </c>
      <c r="Q5" s="334" t="s">
        <v>6</v>
      </c>
      <c r="R5" s="334" t="s">
        <v>13</v>
      </c>
      <c r="S5" s="334" t="s">
        <v>6</v>
      </c>
      <c r="T5" s="334" t="s">
        <v>13</v>
      </c>
      <c r="U5" s="334" t="s">
        <v>6</v>
      </c>
      <c r="V5" s="336" t="s">
        <v>13</v>
      </c>
    </row>
    <row r="6" spans="2:22" s="84" customFormat="1" ht="21" thickBot="1" x14ac:dyDescent="0.35">
      <c r="B6" s="362"/>
      <c r="C6" s="363"/>
      <c r="D6" s="364" t="s">
        <v>45</v>
      </c>
      <c r="E6" s="364"/>
      <c r="F6" s="364"/>
      <c r="G6" s="365">
        <v>12916490</v>
      </c>
      <c r="H6" s="366"/>
      <c r="I6" s="362"/>
      <c r="J6" s="362"/>
      <c r="K6" s="367"/>
      <c r="L6" s="364"/>
      <c r="M6" s="364"/>
      <c r="N6" s="364"/>
      <c r="O6" s="364"/>
      <c r="P6" s="364"/>
      <c r="Q6" s="362"/>
      <c r="R6" s="362"/>
      <c r="S6" s="364"/>
      <c r="T6" s="364"/>
      <c r="U6" s="364"/>
      <c r="V6" s="364"/>
    </row>
    <row r="7" spans="2:22" s="229" customFormat="1" ht="18" x14ac:dyDescent="0.2">
      <c r="B7" s="281">
        <v>1</v>
      </c>
      <c r="C7" s="313">
        <v>43135</v>
      </c>
      <c r="D7" s="282" t="s">
        <v>808</v>
      </c>
      <c r="E7" s="282">
        <v>101553</v>
      </c>
      <c r="F7" s="282">
        <v>3459265</v>
      </c>
      <c r="G7" s="314">
        <v>40000</v>
      </c>
      <c r="H7" s="315" t="s">
        <v>504</v>
      </c>
      <c r="I7" s="283" t="s">
        <v>25</v>
      </c>
      <c r="J7" s="283" t="s">
        <v>449</v>
      </c>
      <c r="K7" s="284" t="s">
        <v>47</v>
      </c>
      <c r="L7" s="282" t="s">
        <v>449</v>
      </c>
      <c r="M7" s="282" t="s">
        <v>565</v>
      </c>
      <c r="N7" s="282" t="s">
        <v>56</v>
      </c>
      <c r="O7" s="369" t="s">
        <v>794</v>
      </c>
      <c r="P7" s="369" t="s">
        <v>57</v>
      </c>
      <c r="Q7" s="282" t="s">
        <v>384</v>
      </c>
      <c r="R7" s="282" t="s">
        <v>516</v>
      </c>
      <c r="S7" s="282" t="s">
        <v>243</v>
      </c>
      <c r="T7" s="282" t="s">
        <v>517</v>
      </c>
      <c r="U7" s="283"/>
      <c r="V7" s="370"/>
    </row>
    <row r="8" spans="2:22" s="229" customFormat="1" ht="18" x14ac:dyDescent="0.2">
      <c r="B8" s="53">
        <f t="shared" ref="B8:B20" si="0">B7+1</f>
        <v>2</v>
      </c>
      <c r="C8" s="317">
        <v>43135</v>
      </c>
      <c r="D8" s="234" t="s">
        <v>808</v>
      </c>
      <c r="E8" s="234">
        <v>101563</v>
      </c>
      <c r="F8" s="234">
        <v>3459266</v>
      </c>
      <c r="G8" s="318">
        <v>40000</v>
      </c>
      <c r="H8" s="319" t="s">
        <v>505</v>
      </c>
      <c r="I8" s="226" t="s">
        <v>25</v>
      </c>
      <c r="J8" s="226" t="s">
        <v>449</v>
      </c>
      <c r="K8" s="241" t="s">
        <v>72</v>
      </c>
      <c r="L8" s="234" t="s">
        <v>449</v>
      </c>
      <c r="M8" s="234" t="s">
        <v>565</v>
      </c>
      <c r="N8" s="234" t="s">
        <v>56</v>
      </c>
      <c r="O8" s="354" t="s">
        <v>794</v>
      </c>
      <c r="P8" s="354" t="s">
        <v>57</v>
      </c>
      <c r="Q8" s="234" t="s">
        <v>384</v>
      </c>
      <c r="R8" s="234" t="s">
        <v>516</v>
      </c>
      <c r="S8" s="234" t="s">
        <v>356</v>
      </c>
      <c r="T8" s="354" t="s">
        <v>523</v>
      </c>
      <c r="U8" s="226"/>
      <c r="V8" s="371"/>
    </row>
    <row r="9" spans="2:22" s="229" customFormat="1" ht="18" x14ac:dyDescent="0.2">
      <c r="B9" s="53">
        <f t="shared" si="0"/>
        <v>3</v>
      </c>
      <c r="C9" s="317">
        <v>43135</v>
      </c>
      <c r="D9" s="234" t="s">
        <v>808</v>
      </c>
      <c r="E9" s="234">
        <v>101561</v>
      </c>
      <c r="F9" s="234">
        <v>3459267</v>
      </c>
      <c r="G9" s="318">
        <v>40000</v>
      </c>
      <c r="H9" s="319" t="s">
        <v>506</v>
      </c>
      <c r="I9" s="226" t="s">
        <v>25</v>
      </c>
      <c r="J9" s="226" t="s">
        <v>449</v>
      </c>
      <c r="K9" s="241" t="s">
        <v>72</v>
      </c>
      <c r="L9" s="234" t="s">
        <v>449</v>
      </c>
      <c r="M9" s="234" t="s">
        <v>565</v>
      </c>
      <c r="N9" s="234" t="s">
        <v>56</v>
      </c>
      <c r="O9" s="354" t="s">
        <v>794</v>
      </c>
      <c r="P9" s="354" t="s">
        <v>57</v>
      </c>
      <c r="Q9" s="234" t="s">
        <v>384</v>
      </c>
      <c r="R9" s="234" t="s">
        <v>516</v>
      </c>
      <c r="S9" s="234" t="s">
        <v>518</v>
      </c>
      <c r="T9" s="234" t="s">
        <v>519</v>
      </c>
      <c r="U9" s="226"/>
      <c r="V9" s="371"/>
    </row>
    <row r="10" spans="2:22" s="229" customFormat="1" ht="18" x14ac:dyDescent="0.2">
      <c r="B10" s="53">
        <f t="shared" si="0"/>
        <v>4</v>
      </c>
      <c r="C10" s="317">
        <v>43135</v>
      </c>
      <c r="D10" s="234" t="s">
        <v>808</v>
      </c>
      <c r="E10" s="234">
        <v>101555</v>
      </c>
      <c r="F10" s="234">
        <v>3459268</v>
      </c>
      <c r="G10" s="318">
        <v>40000</v>
      </c>
      <c r="H10" s="319" t="s">
        <v>507</v>
      </c>
      <c r="I10" s="226" t="s">
        <v>25</v>
      </c>
      <c r="J10" s="226" t="s">
        <v>449</v>
      </c>
      <c r="K10" s="241" t="s">
        <v>72</v>
      </c>
      <c r="L10" s="234" t="s">
        <v>449</v>
      </c>
      <c r="M10" s="234" t="s">
        <v>565</v>
      </c>
      <c r="N10" s="234" t="s">
        <v>56</v>
      </c>
      <c r="O10" s="354" t="s">
        <v>794</v>
      </c>
      <c r="P10" s="354" t="s">
        <v>57</v>
      </c>
      <c r="Q10" s="234" t="s">
        <v>384</v>
      </c>
      <c r="R10" s="234" t="s">
        <v>516</v>
      </c>
      <c r="S10" s="234" t="s">
        <v>514</v>
      </c>
      <c r="T10" s="234" t="s">
        <v>515</v>
      </c>
      <c r="U10" s="226"/>
      <c r="V10" s="371"/>
    </row>
    <row r="11" spans="2:22" s="229" customFormat="1" ht="18" x14ac:dyDescent="0.2">
      <c r="B11" s="53">
        <f t="shared" si="0"/>
        <v>5</v>
      </c>
      <c r="C11" s="317">
        <v>43135</v>
      </c>
      <c r="D11" s="234" t="s">
        <v>807</v>
      </c>
      <c r="E11" s="234">
        <v>101551</v>
      </c>
      <c r="F11" s="234">
        <v>3466367</v>
      </c>
      <c r="G11" s="318">
        <v>45000</v>
      </c>
      <c r="H11" s="319" t="s">
        <v>424</v>
      </c>
      <c r="I11" s="226" t="s">
        <v>25</v>
      </c>
      <c r="J11" s="226" t="s">
        <v>449</v>
      </c>
      <c r="K11" s="241" t="s">
        <v>72</v>
      </c>
      <c r="L11" s="234" t="s">
        <v>449</v>
      </c>
      <c r="M11" s="234" t="s">
        <v>809</v>
      </c>
      <c r="N11" s="354" t="s">
        <v>319</v>
      </c>
      <c r="O11" s="354" t="s">
        <v>792</v>
      </c>
      <c r="P11" s="354" t="s">
        <v>319</v>
      </c>
      <c r="Q11" s="234" t="s">
        <v>404</v>
      </c>
      <c r="R11" s="234" t="s">
        <v>403</v>
      </c>
      <c r="S11" s="234" t="s">
        <v>32</v>
      </c>
      <c r="T11" s="234" t="s">
        <v>510</v>
      </c>
      <c r="U11" s="226"/>
      <c r="V11" s="371"/>
    </row>
    <row r="12" spans="2:22" s="229" customFormat="1" ht="18" x14ac:dyDescent="0.2">
      <c r="B12" s="53">
        <f t="shared" si="0"/>
        <v>6</v>
      </c>
      <c r="C12" s="317">
        <v>43135</v>
      </c>
      <c r="D12" s="234" t="s">
        <v>807</v>
      </c>
      <c r="E12" s="234">
        <v>101552</v>
      </c>
      <c r="F12" s="234">
        <v>3466368</v>
      </c>
      <c r="G12" s="318">
        <v>45000</v>
      </c>
      <c r="H12" s="319" t="s">
        <v>398</v>
      </c>
      <c r="I12" s="226" t="s">
        <v>25</v>
      </c>
      <c r="J12" s="226" t="s">
        <v>449</v>
      </c>
      <c r="K12" s="241" t="s">
        <v>72</v>
      </c>
      <c r="L12" s="234" t="s">
        <v>449</v>
      </c>
      <c r="M12" s="234" t="s">
        <v>809</v>
      </c>
      <c r="N12" s="234" t="s">
        <v>319</v>
      </c>
      <c r="O12" s="354" t="s">
        <v>792</v>
      </c>
      <c r="P12" s="354" t="s">
        <v>319</v>
      </c>
      <c r="Q12" s="234" t="s">
        <v>404</v>
      </c>
      <c r="R12" s="234" t="s">
        <v>403</v>
      </c>
      <c r="S12" s="234" t="s">
        <v>243</v>
      </c>
      <c r="T12" s="234" t="s">
        <v>405</v>
      </c>
      <c r="U12" s="226"/>
      <c r="V12" s="371"/>
    </row>
    <row r="13" spans="2:22" s="229" customFormat="1" ht="18" x14ac:dyDescent="0.2">
      <c r="B13" s="53">
        <f t="shared" si="0"/>
        <v>7</v>
      </c>
      <c r="C13" s="317">
        <v>43135</v>
      </c>
      <c r="D13" s="234" t="s">
        <v>579</v>
      </c>
      <c r="E13" s="234">
        <v>101562</v>
      </c>
      <c r="F13" s="234">
        <v>3459288</v>
      </c>
      <c r="G13" s="318">
        <v>33000</v>
      </c>
      <c r="H13" s="319" t="s">
        <v>508</v>
      </c>
      <c r="I13" s="226" t="s">
        <v>25</v>
      </c>
      <c r="J13" s="226" t="s">
        <v>449</v>
      </c>
      <c r="K13" s="241" t="s">
        <v>72</v>
      </c>
      <c r="L13" s="234" t="s">
        <v>449</v>
      </c>
      <c r="M13" s="234" t="s">
        <v>536</v>
      </c>
      <c r="N13" s="234" t="s">
        <v>530</v>
      </c>
      <c r="O13" s="354" t="s">
        <v>795</v>
      </c>
      <c r="P13" s="354" t="s">
        <v>299</v>
      </c>
      <c r="Q13" s="354" t="s">
        <v>59</v>
      </c>
      <c r="R13" s="354" t="s">
        <v>520</v>
      </c>
      <c r="S13" s="354" t="s">
        <v>531</v>
      </c>
      <c r="T13" s="354" t="s">
        <v>532</v>
      </c>
      <c r="U13" s="226"/>
      <c r="V13" s="371"/>
    </row>
    <row r="14" spans="2:22" s="229" customFormat="1" ht="18" x14ac:dyDescent="0.2">
      <c r="B14" s="53">
        <f t="shared" si="0"/>
        <v>8</v>
      </c>
      <c r="C14" s="317">
        <v>43135</v>
      </c>
      <c r="D14" s="234" t="s">
        <v>579</v>
      </c>
      <c r="E14" s="234">
        <v>101564</v>
      </c>
      <c r="F14" s="234">
        <v>3459290</v>
      </c>
      <c r="G14" s="318">
        <v>33000</v>
      </c>
      <c r="H14" s="319" t="s">
        <v>567</v>
      </c>
      <c r="I14" s="226" t="s">
        <v>25</v>
      </c>
      <c r="J14" s="226" t="s">
        <v>449</v>
      </c>
      <c r="K14" s="241" t="s">
        <v>72</v>
      </c>
      <c r="L14" s="234" t="s">
        <v>449</v>
      </c>
      <c r="M14" s="234" t="s">
        <v>536</v>
      </c>
      <c r="N14" s="234" t="s">
        <v>530</v>
      </c>
      <c r="O14" s="354" t="s">
        <v>795</v>
      </c>
      <c r="P14" s="354" t="s">
        <v>299</v>
      </c>
      <c r="Q14" s="354" t="s">
        <v>59</v>
      </c>
      <c r="R14" s="354" t="s">
        <v>520</v>
      </c>
      <c r="S14" s="354" t="s">
        <v>521</v>
      </c>
      <c r="T14" s="354" t="s">
        <v>522</v>
      </c>
      <c r="U14" s="226"/>
      <c r="V14" s="371"/>
    </row>
    <row r="15" spans="2:22" s="229" customFormat="1" ht="18" x14ac:dyDescent="0.2">
      <c r="B15" s="53">
        <f t="shared" si="0"/>
        <v>9</v>
      </c>
      <c r="C15" s="317">
        <v>43135</v>
      </c>
      <c r="D15" s="234" t="s">
        <v>579</v>
      </c>
      <c r="E15" s="234">
        <v>101556</v>
      </c>
      <c r="F15" s="234">
        <v>3459291</v>
      </c>
      <c r="G15" s="318">
        <v>33000</v>
      </c>
      <c r="H15" s="319" t="s">
        <v>509</v>
      </c>
      <c r="I15" s="226" t="s">
        <v>25</v>
      </c>
      <c r="J15" s="226" t="s">
        <v>449</v>
      </c>
      <c r="K15" s="241" t="s">
        <v>72</v>
      </c>
      <c r="L15" s="234" t="s">
        <v>449</v>
      </c>
      <c r="M15" s="234" t="s">
        <v>536</v>
      </c>
      <c r="N15" s="234" t="s">
        <v>530</v>
      </c>
      <c r="O15" s="354" t="s">
        <v>795</v>
      </c>
      <c r="P15" s="354" t="s">
        <v>299</v>
      </c>
      <c r="Q15" s="354" t="s">
        <v>59</v>
      </c>
      <c r="R15" s="354" t="s">
        <v>520</v>
      </c>
      <c r="S15" s="354" t="s">
        <v>583</v>
      </c>
      <c r="T15" s="354" t="s">
        <v>584</v>
      </c>
      <c r="U15" s="226"/>
      <c r="V15" s="371"/>
    </row>
    <row r="16" spans="2:22" s="229" customFormat="1" ht="18" x14ac:dyDescent="0.2">
      <c r="B16" s="53">
        <f t="shared" si="0"/>
        <v>10</v>
      </c>
      <c r="C16" s="317">
        <v>43135</v>
      </c>
      <c r="D16" s="234" t="s">
        <v>580</v>
      </c>
      <c r="E16" s="234">
        <v>101560</v>
      </c>
      <c r="F16" s="234">
        <v>3459296</v>
      </c>
      <c r="G16" s="318">
        <v>50000</v>
      </c>
      <c r="H16" s="319" t="s">
        <v>511</v>
      </c>
      <c r="I16" s="226" t="s">
        <v>25</v>
      </c>
      <c r="J16" s="226" t="s">
        <v>449</v>
      </c>
      <c r="K16" s="241" t="s">
        <v>72</v>
      </c>
      <c r="L16" s="234" t="s">
        <v>449</v>
      </c>
      <c r="M16" s="234" t="s">
        <v>537</v>
      </c>
      <c r="N16" s="234" t="s">
        <v>533</v>
      </c>
      <c r="O16" s="354" t="s">
        <v>795</v>
      </c>
      <c r="P16" s="354" t="s">
        <v>81</v>
      </c>
      <c r="Q16" s="354" t="s">
        <v>82</v>
      </c>
      <c r="R16" s="354" t="s">
        <v>582</v>
      </c>
      <c r="S16" s="354" t="s">
        <v>585</v>
      </c>
      <c r="T16" s="354" t="s">
        <v>586</v>
      </c>
      <c r="U16" s="226"/>
      <c r="V16" s="371"/>
    </row>
    <row r="17" spans="2:22" s="229" customFormat="1" ht="18" x14ac:dyDescent="0.2">
      <c r="B17" s="53">
        <f t="shared" si="0"/>
        <v>11</v>
      </c>
      <c r="C17" s="317">
        <v>43135</v>
      </c>
      <c r="D17" s="234" t="s">
        <v>580</v>
      </c>
      <c r="E17" s="234">
        <v>101558</v>
      </c>
      <c r="F17" s="234">
        <v>3459297</v>
      </c>
      <c r="G17" s="318">
        <v>50000</v>
      </c>
      <c r="H17" s="319" t="s">
        <v>512</v>
      </c>
      <c r="I17" s="226" t="s">
        <v>25</v>
      </c>
      <c r="J17" s="226" t="s">
        <v>449</v>
      </c>
      <c r="K17" s="241" t="s">
        <v>72</v>
      </c>
      <c r="L17" s="234" t="s">
        <v>449</v>
      </c>
      <c r="M17" s="234" t="s">
        <v>537</v>
      </c>
      <c r="N17" s="234" t="s">
        <v>533</v>
      </c>
      <c r="O17" s="354" t="s">
        <v>795</v>
      </c>
      <c r="P17" s="354" t="s">
        <v>81</v>
      </c>
      <c r="Q17" s="354" t="s">
        <v>82</v>
      </c>
      <c r="R17" s="354" t="s">
        <v>582</v>
      </c>
      <c r="S17" s="354" t="s">
        <v>59</v>
      </c>
      <c r="T17" s="354" t="s">
        <v>587</v>
      </c>
      <c r="U17" s="226"/>
      <c r="V17" s="371"/>
    </row>
    <row r="18" spans="2:22" s="229" customFormat="1" ht="18" x14ac:dyDescent="0.2">
      <c r="B18" s="53">
        <f t="shared" si="0"/>
        <v>12</v>
      </c>
      <c r="C18" s="317">
        <v>43135</v>
      </c>
      <c r="D18" s="234" t="s">
        <v>580</v>
      </c>
      <c r="E18" s="234">
        <v>101559</v>
      </c>
      <c r="F18" s="234">
        <v>3459298</v>
      </c>
      <c r="G18" s="318">
        <v>50000</v>
      </c>
      <c r="H18" s="319" t="s">
        <v>513</v>
      </c>
      <c r="I18" s="226" t="s">
        <v>25</v>
      </c>
      <c r="J18" s="226" t="s">
        <v>449</v>
      </c>
      <c r="K18" s="241" t="s">
        <v>72</v>
      </c>
      <c r="L18" s="234" t="s">
        <v>449</v>
      </c>
      <c r="M18" s="234" t="s">
        <v>537</v>
      </c>
      <c r="N18" s="234" t="s">
        <v>533</v>
      </c>
      <c r="O18" s="354" t="s">
        <v>795</v>
      </c>
      <c r="P18" s="354" t="s">
        <v>81</v>
      </c>
      <c r="Q18" s="354" t="s">
        <v>82</v>
      </c>
      <c r="R18" s="354" t="s">
        <v>582</v>
      </c>
      <c r="S18" s="354" t="s">
        <v>116</v>
      </c>
      <c r="T18" s="354" t="s">
        <v>588</v>
      </c>
      <c r="U18" s="226"/>
      <c r="V18" s="371"/>
    </row>
    <row r="19" spans="2:22" s="229" customFormat="1" ht="18" x14ac:dyDescent="0.2">
      <c r="B19" s="53">
        <f t="shared" si="0"/>
        <v>13</v>
      </c>
      <c r="C19" s="317">
        <v>43135</v>
      </c>
      <c r="D19" s="234" t="s">
        <v>580</v>
      </c>
      <c r="E19" s="234">
        <v>101568</v>
      </c>
      <c r="F19" s="234">
        <v>3459299</v>
      </c>
      <c r="G19" s="318">
        <v>50000</v>
      </c>
      <c r="H19" s="319" t="s">
        <v>529</v>
      </c>
      <c r="I19" s="226" t="s">
        <v>25</v>
      </c>
      <c r="J19" s="226" t="s">
        <v>449</v>
      </c>
      <c r="K19" s="241" t="s">
        <v>72</v>
      </c>
      <c r="L19" s="234" t="s">
        <v>449</v>
      </c>
      <c r="M19" s="234" t="s">
        <v>537</v>
      </c>
      <c r="N19" s="234" t="s">
        <v>533</v>
      </c>
      <c r="O19" s="354" t="s">
        <v>795</v>
      </c>
      <c r="P19" s="354" t="s">
        <v>81</v>
      </c>
      <c r="Q19" s="354" t="s">
        <v>82</v>
      </c>
      <c r="R19" s="354" t="s">
        <v>582</v>
      </c>
      <c r="S19" s="354" t="s">
        <v>534</v>
      </c>
      <c r="T19" s="354" t="s">
        <v>535</v>
      </c>
      <c r="U19" s="226"/>
      <c r="V19" s="371"/>
    </row>
    <row r="20" spans="2:22" s="229" customFormat="1" ht="18.75" thickBot="1" x14ac:dyDescent="0.25">
      <c r="B20" s="286">
        <f t="shared" si="0"/>
        <v>14</v>
      </c>
      <c r="C20" s="321">
        <v>43135</v>
      </c>
      <c r="D20" s="287" t="s">
        <v>581</v>
      </c>
      <c r="E20" s="287">
        <v>101557</v>
      </c>
      <c r="F20" s="287">
        <v>3466442</v>
      </c>
      <c r="G20" s="322">
        <v>45000</v>
      </c>
      <c r="H20" s="323" t="s">
        <v>524</v>
      </c>
      <c r="I20" s="288" t="s">
        <v>25</v>
      </c>
      <c r="J20" s="288" t="s">
        <v>449</v>
      </c>
      <c r="K20" s="289" t="s">
        <v>72</v>
      </c>
      <c r="L20" s="287" t="s">
        <v>449</v>
      </c>
      <c r="M20" s="287" t="s">
        <v>525</v>
      </c>
      <c r="N20" s="287" t="s">
        <v>335</v>
      </c>
      <c r="O20" s="372" t="s">
        <v>794</v>
      </c>
      <c r="P20" s="372" t="s">
        <v>335</v>
      </c>
      <c r="Q20" s="372" t="s">
        <v>347</v>
      </c>
      <c r="R20" s="372" t="s">
        <v>528</v>
      </c>
      <c r="S20" s="372" t="s">
        <v>526</v>
      </c>
      <c r="T20" s="372" t="s">
        <v>527</v>
      </c>
      <c r="U20" s="288"/>
      <c r="V20" s="373"/>
    </row>
    <row r="21" spans="2:22" s="229" customFormat="1" ht="14.25" customHeight="1" thickBot="1" x14ac:dyDescent="0.25">
      <c r="B21" s="291"/>
      <c r="C21" s="377"/>
      <c r="D21" s="293"/>
      <c r="E21" s="293"/>
      <c r="F21" s="248"/>
      <c r="G21" s="378"/>
      <c r="H21" s="368"/>
      <c r="I21" s="247"/>
      <c r="J21" s="247"/>
      <c r="K21" s="251"/>
      <c r="L21" s="247"/>
      <c r="M21" s="248"/>
      <c r="N21" s="248"/>
      <c r="O21" s="248"/>
      <c r="P21" s="248"/>
      <c r="Q21" s="247"/>
      <c r="R21" s="247"/>
      <c r="S21" s="248"/>
      <c r="T21" s="248"/>
      <c r="U21" s="248"/>
      <c r="V21" s="248"/>
    </row>
    <row r="22" spans="2:22" s="229" customFormat="1" ht="18.75" thickBot="1" x14ac:dyDescent="0.3">
      <c r="B22" s="497" t="s">
        <v>578</v>
      </c>
      <c r="C22" s="498"/>
      <c r="D22" s="498"/>
      <c r="E22" s="499"/>
      <c r="F22" s="375"/>
      <c r="G22" s="379">
        <f>SUM(G7:G20)</f>
        <v>594000</v>
      </c>
      <c r="H22" s="376"/>
      <c r="I22" s="226"/>
      <c r="J22" s="226"/>
      <c r="K22" s="227"/>
      <c r="L22" s="234"/>
      <c r="M22" s="234"/>
      <c r="N22" s="234"/>
      <c r="O22" s="234"/>
      <c r="P22" s="234"/>
      <c r="Q22" s="226"/>
      <c r="R22" s="226"/>
      <c r="S22" s="234"/>
      <c r="T22" s="234"/>
      <c r="U22" s="234"/>
      <c r="V22" s="234"/>
    </row>
    <row r="23" spans="2:22" s="229" customFormat="1" ht="18.75" thickBot="1" x14ac:dyDescent="0.3">
      <c r="B23" s="346"/>
      <c r="C23" s="346"/>
      <c r="D23" s="346"/>
      <c r="E23" s="346"/>
      <c r="F23" s="381"/>
      <c r="G23" s="380"/>
      <c r="H23" s="382"/>
      <c r="I23" s="262"/>
      <c r="J23" s="262"/>
      <c r="K23" s="268"/>
      <c r="L23" s="264"/>
      <c r="M23" s="264"/>
      <c r="N23" s="264"/>
      <c r="O23" s="264"/>
      <c r="P23" s="264"/>
      <c r="Q23" s="262"/>
      <c r="R23" s="262"/>
      <c r="S23" s="264"/>
      <c r="T23" s="264"/>
      <c r="U23" s="264"/>
      <c r="V23" s="264"/>
    </row>
    <row r="24" spans="2:22" s="229" customFormat="1" ht="23.25" x14ac:dyDescent="0.2">
      <c r="B24" s="281">
        <v>15</v>
      </c>
      <c r="C24" s="313">
        <v>43135</v>
      </c>
      <c r="D24" s="282" t="s">
        <v>544</v>
      </c>
      <c r="E24" s="614">
        <v>101554</v>
      </c>
      <c r="F24" s="614">
        <v>254233</v>
      </c>
      <c r="G24" s="314">
        <v>40000</v>
      </c>
      <c r="H24" s="315" t="s">
        <v>545</v>
      </c>
      <c r="I24" s="283" t="s">
        <v>25</v>
      </c>
      <c r="J24" s="283" t="s">
        <v>449</v>
      </c>
      <c r="K24" s="284" t="s">
        <v>72</v>
      </c>
      <c r="L24" s="282" t="s">
        <v>449</v>
      </c>
      <c r="M24" s="282" t="s">
        <v>468</v>
      </c>
      <c r="N24" s="282" t="s">
        <v>546</v>
      </c>
      <c r="O24" s="282" t="s">
        <v>792</v>
      </c>
      <c r="P24" s="282" t="s">
        <v>469</v>
      </c>
      <c r="Q24" s="282" t="s">
        <v>591</v>
      </c>
      <c r="R24" s="282" t="s">
        <v>552</v>
      </c>
      <c r="S24" s="282" t="s">
        <v>498</v>
      </c>
      <c r="T24" s="282" t="s">
        <v>641</v>
      </c>
      <c r="U24" s="282"/>
      <c r="V24" s="316"/>
    </row>
    <row r="25" spans="2:22" s="229" customFormat="1" ht="23.25" x14ac:dyDescent="0.2">
      <c r="B25" s="53">
        <f>B24+1</f>
        <v>16</v>
      </c>
      <c r="C25" s="317">
        <v>43135</v>
      </c>
      <c r="D25" s="234" t="s">
        <v>547</v>
      </c>
      <c r="E25" s="615">
        <v>101579</v>
      </c>
      <c r="F25" s="615">
        <v>254163</v>
      </c>
      <c r="G25" s="318">
        <v>42000</v>
      </c>
      <c r="H25" s="319" t="s">
        <v>549</v>
      </c>
      <c r="I25" s="226" t="s">
        <v>25</v>
      </c>
      <c r="J25" s="226" t="s">
        <v>449</v>
      </c>
      <c r="K25" s="241" t="s">
        <v>72</v>
      </c>
      <c r="L25" s="234" t="s">
        <v>449</v>
      </c>
      <c r="M25" s="234" t="s">
        <v>480</v>
      </c>
      <c r="N25" s="234" t="s">
        <v>548</v>
      </c>
      <c r="O25" s="234" t="s">
        <v>792</v>
      </c>
      <c r="P25" s="234" t="s">
        <v>330</v>
      </c>
      <c r="Q25" s="234" t="s">
        <v>550</v>
      </c>
      <c r="R25" s="234" t="s">
        <v>552</v>
      </c>
      <c r="S25" s="234" t="s">
        <v>259</v>
      </c>
      <c r="T25" s="234" t="s">
        <v>551</v>
      </c>
      <c r="U25" s="234"/>
      <c r="V25" s="320"/>
    </row>
    <row r="26" spans="2:22" s="229" customFormat="1" ht="23.25" x14ac:dyDescent="0.2">
      <c r="B26" s="53">
        <f t="shared" ref="B26:B38" si="1">B25+1</f>
        <v>17</v>
      </c>
      <c r="C26" s="317">
        <v>43135</v>
      </c>
      <c r="D26" s="234" t="s">
        <v>556</v>
      </c>
      <c r="E26" s="615">
        <v>101570</v>
      </c>
      <c r="F26" s="615">
        <v>188191</v>
      </c>
      <c r="G26" s="318">
        <v>45000</v>
      </c>
      <c r="H26" s="319" t="s">
        <v>554</v>
      </c>
      <c r="I26" s="226" t="s">
        <v>25</v>
      </c>
      <c r="J26" s="226" t="s">
        <v>449</v>
      </c>
      <c r="K26" s="241" t="s">
        <v>72</v>
      </c>
      <c r="L26" s="234" t="s">
        <v>449</v>
      </c>
      <c r="M26" s="234" t="s">
        <v>556</v>
      </c>
      <c r="N26" s="234" t="s">
        <v>557</v>
      </c>
      <c r="O26" s="234" t="s">
        <v>792</v>
      </c>
      <c r="P26" s="234" t="s">
        <v>559</v>
      </c>
      <c r="Q26" s="234" t="s">
        <v>592</v>
      </c>
      <c r="R26" s="234" t="s">
        <v>593</v>
      </c>
      <c r="S26" s="234" t="s">
        <v>603</v>
      </c>
      <c r="T26" s="234" t="s">
        <v>604</v>
      </c>
      <c r="U26" s="234"/>
      <c r="V26" s="320"/>
    </row>
    <row r="27" spans="2:22" s="229" customFormat="1" ht="23.25" x14ac:dyDescent="0.2">
      <c r="B27" s="53">
        <f t="shared" si="1"/>
        <v>18</v>
      </c>
      <c r="C27" s="317">
        <v>43135</v>
      </c>
      <c r="D27" s="234" t="s">
        <v>555</v>
      </c>
      <c r="E27" s="615">
        <v>101574</v>
      </c>
      <c r="F27" s="615">
        <v>188113</v>
      </c>
      <c r="G27" s="318">
        <v>39000</v>
      </c>
      <c r="H27" s="319" t="s">
        <v>553</v>
      </c>
      <c r="I27" s="226" t="s">
        <v>25</v>
      </c>
      <c r="J27" s="226" t="s">
        <v>449</v>
      </c>
      <c r="K27" s="241" t="s">
        <v>72</v>
      </c>
      <c r="L27" s="234" t="s">
        <v>449</v>
      </c>
      <c r="M27" s="234" t="s">
        <v>574</v>
      </c>
      <c r="N27" s="234" t="s">
        <v>559</v>
      </c>
      <c r="O27" s="234" t="s">
        <v>792</v>
      </c>
      <c r="P27" s="234" t="s">
        <v>289</v>
      </c>
      <c r="Q27" s="234" t="s">
        <v>518</v>
      </c>
      <c r="R27" s="234" t="s">
        <v>594</v>
      </c>
      <c r="S27" s="234" t="s">
        <v>603</v>
      </c>
      <c r="T27" s="234" t="s">
        <v>605</v>
      </c>
      <c r="U27" s="234"/>
      <c r="V27" s="320"/>
    </row>
    <row r="28" spans="2:22" s="229" customFormat="1" ht="23.25" x14ac:dyDescent="0.2">
      <c r="B28" s="53">
        <f t="shared" si="1"/>
        <v>19</v>
      </c>
      <c r="C28" s="317">
        <v>43135</v>
      </c>
      <c r="D28" s="234" t="s">
        <v>555</v>
      </c>
      <c r="E28" s="615">
        <v>101569</v>
      </c>
      <c r="F28" s="615">
        <v>188114</v>
      </c>
      <c r="G28" s="318">
        <v>40000</v>
      </c>
      <c r="H28" s="319" t="s">
        <v>561</v>
      </c>
      <c r="I28" s="226" t="s">
        <v>25</v>
      </c>
      <c r="J28" s="226" t="s">
        <v>449</v>
      </c>
      <c r="K28" s="241" t="s">
        <v>72</v>
      </c>
      <c r="L28" s="234" t="s">
        <v>449</v>
      </c>
      <c r="M28" s="234" t="s">
        <v>574</v>
      </c>
      <c r="N28" s="234" t="s">
        <v>558</v>
      </c>
      <c r="O28" s="234" t="s">
        <v>792</v>
      </c>
      <c r="P28" s="234" t="s">
        <v>289</v>
      </c>
      <c r="Q28" s="234" t="s">
        <v>197</v>
      </c>
      <c r="R28" s="234" t="s">
        <v>595</v>
      </c>
      <c r="S28" s="234" t="s">
        <v>601</v>
      </c>
      <c r="T28" s="234" t="s">
        <v>602</v>
      </c>
      <c r="U28" s="234"/>
      <c r="V28" s="320"/>
    </row>
    <row r="29" spans="2:22" s="229" customFormat="1" ht="23.25" x14ac:dyDescent="0.2">
      <c r="B29" s="53">
        <f t="shared" si="1"/>
        <v>20</v>
      </c>
      <c r="C29" s="317">
        <v>43135</v>
      </c>
      <c r="D29" s="234" t="s">
        <v>544</v>
      </c>
      <c r="E29" s="615">
        <v>101571</v>
      </c>
      <c r="F29" s="615">
        <v>255033</v>
      </c>
      <c r="G29" s="318">
        <v>40000</v>
      </c>
      <c r="H29" s="319" t="s">
        <v>560</v>
      </c>
      <c r="I29" s="226" t="s">
        <v>25</v>
      </c>
      <c r="J29" s="226" t="s">
        <v>449</v>
      </c>
      <c r="K29" s="241" t="s">
        <v>72</v>
      </c>
      <c r="L29" s="234" t="s">
        <v>449</v>
      </c>
      <c r="M29" s="234" t="s">
        <v>575</v>
      </c>
      <c r="N29" s="234" t="s">
        <v>546</v>
      </c>
      <c r="O29" s="234" t="s">
        <v>792</v>
      </c>
      <c r="P29" s="234" t="s">
        <v>469</v>
      </c>
      <c r="Q29" s="234" t="s">
        <v>596</v>
      </c>
      <c r="R29" s="234" t="s">
        <v>597</v>
      </c>
      <c r="S29" s="234" t="s">
        <v>601</v>
      </c>
      <c r="T29" s="234" t="s">
        <v>789</v>
      </c>
      <c r="U29" s="234"/>
      <c r="V29" s="320"/>
    </row>
    <row r="30" spans="2:22" s="229" customFormat="1" ht="23.25" x14ac:dyDescent="0.2">
      <c r="B30" s="53">
        <f t="shared" si="1"/>
        <v>21</v>
      </c>
      <c r="C30" s="317">
        <v>43135</v>
      </c>
      <c r="D30" s="234" t="s">
        <v>556</v>
      </c>
      <c r="E30" s="615">
        <v>101567</v>
      </c>
      <c r="F30" s="615">
        <v>187296</v>
      </c>
      <c r="G30" s="318">
        <v>50000</v>
      </c>
      <c r="H30" s="319" t="s">
        <v>562</v>
      </c>
      <c r="I30" s="226" t="s">
        <v>25</v>
      </c>
      <c r="J30" s="226" t="s">
        <v>449</v>
      </c>
      <c r="K30" s="241" t="s">
        <v>72</v>
      </c>
      <c r="L30" s="234" t="s">
        <v>449</v>
      </c>
      <c r="M30" s="234" t="s">
        <v>576</v>
      </c>
      <c r="N30" s="234" t="s">
        <v>557</v>
      </c>
      <c r="O30" s="234" t="s">
        <v>793</v>
      </c>
      <c r="P30" s="234" t="s">
        <v>559</v>
      </c>
      <c r="Q30" s="234" t="s">
        <v>598</v>
      </c>
      <c r="R30" s="234" t="s">
        <v>599</v>
      </c>
      <c r="S30" s="234" t="s">
        <v>601</v>
      </c>
      <c r="T30" s="234" t="s">
        <v>790</v>
      </c>
      <c r="U30" s="234"/>
      <c r="V30" s="320"/>
    </row>
    <row r="31" spans="2:22" s="229" customFormat="1" ht="23.25" x14ac:dyDescent="0.2">
      <c r="B31" s="53">
        <f t="shared" si="1"/>
        <v>22</v>
      </c>
      <c r="C31" s="317">
        <v>43135</v>
      </c>
      <c r="D31" s="234" t="s">
        <v>547</v>
      </c>
      <c r="E31" s="615">
        <v>101566</v>
      </c>
      <c r="F31" s="615">
        <v>168266</v>
      </c>
      <c r="G31" s="318">
        <v>40000</v>
      </c>
      <c r="H31" s="319" t="s">
        <v>563</v>
      </c>
      <c r="I31" s="226" t="s">
        <v>25</v>
      </c>
      <c r="J31" s="226" t="s">
        <v>449</v>
      </c>
      <c r="K31" s="241" t="s">
        <v>72</v>
      </c>
      <c r="L31" s="234" t="s">
        <v>449</v>
      </c>
      <c r="M31" s="234" t="s">
        <v>480</v>
      </c>
      <c r="N31" s="234" t="s">
        <v>548</v>
      </c>
      <c r="O31" s="234" t="s">
        <v>792</v>
      </c>
      <c r="P31" s="234" t="s">
        <v>330</v>
      </c>
      <c r="Q31" s="234" t="s">
        <v>66</v>
      </c>
      <c r="R31" s="234" t="s">
        <v>600</v>
      </c>
      <c r="S31" s="234" t="s">
        <v>601</v>
      </c>
      <c r="T31" s="234" t="s">
        <v>791</v>
      </c>
      <c r="U31" s="234"/>
      <c r="V31" s="320"/>
    </row>
    <row r="32" spans="2:22" s="229" customFormat="1" ht="23.25" x14ac:dyDescent="0.2">
      <c r="B32" s="53">
        <f t="shared" si="1"/>
        <v>23</v>
      </c>
      <c r="C32" s="317">
        <v>43135</v>
      </c>
      <c r="D32" s="234" t="s">
        <v>556</v>
      </c>
      <c r="E32" s="615">
        <v>101565</v>
      </c>
      <c r="F32" s="615">
        <v>187079</v>
      </c>
      <c r="G32" s="318">
        <v>45000</v>
      </c>
      <c r="H32" s="319" t="s">
        <v>564</v>
      </c>
      <c r="I32" s="226" t="s">
        <v>25</v>
      </c>
      <c r="J32" s="226" t="s">
        <v>449</v>
      </c>
      <c r="K32" s="241" t="s">
        <v>72</v>
      </c>
      <c r="L32" s="234" t="s">
        <v>449</v>
      </c>
      <c r="M32" s="234" t="s">
        <v>576</v>
      </c>
      <c r="N32" s="234" t="s">
        <v>557</v>
      </c>
      <c r="O32" s="234" t="s">
        <v>793</v>
      </c>
      <c r="P32" s="234" t="s">
        <v>559</v>
      </c>
      <c r="Q32" s="234" t="s">
        <v>611</v>
      </c>
      <c r="R32" s="234" t="s">
        <v>606</v>
      </c>
      <c r="S32" s="234" t="s">
        <v>607</v>
      </c>
      <c r="T32" s="234" t="s">
        <v>608</v>
      </c>
      <c r="U32" s="234"/>
      <c r="V32" s="320"/>
    </row>
    <row r="33" spans="2:22" s="229" customFormat="1" ht="23.25" x14ac:dyDescent="0.2">
      <c r="B33" s="53">
        <f t="shared" si="1"/>
        <v>24</v>
      </c>
      <c r="C33" s="317">
        <v>43135</v>
      </c>
      <c r="D33" s="234" t="s">
        <v>572</v>
      </c>
      <c r="E33" s="615">
        <v>101578</v>
      </c>
      <c r="F33" s="615">
        <v>255304</v>
      </c>
      <c r="G33" s="318">
        <v>42000</v>
      </c>
      <c r="H33" s="319" t="s">
        <v>568</v>
      </c>
      <c r="I33" s="226" t="s">
        <v>25</v>
      </c>
      <c r="J33" s="226" t="s">
        <v>449</v>
      </c>
      <c r="K33" s="241" t="s">
        <v>72</v>
      </c>
      <c r="L33" s="234" t="s">
        <v>449</v>
      </c>
      <c r="M33" s="234" t="s">
        <v>577</v>
      </c>
      <c r="N33" s="234" t="s">
        <v>590</v>
      </c>
      <c r="O33" s="234" t="s">
        <v>793</v>
      </c>
      <c r="P33" s="234" t="s">
        <v>590</v>
      </c>
      <c r="Q33" s="234" t="s">
        <v>514</v>
      </c>
      <c r="R33" s="234" t="s">
        <v>615</v>
      </c>
      <c r="S33" s="234" t="s">
        <v>609</v>
      </c>
      <c r="T33" s="234" t="s">
        <v>610</v>
      </c>
      <c r="U33" s="234"/>
      <c r="V33" s="320"/>
    </row>
    <row r="34" spans="2:22" s="229" customFormat="1" ht="23.25" x14ac:dyDescent="0.2">
      <c r="B34" s="53">
        <f t="shared" si="1"/>
        <v>25</v>
      </c>
      <c r="C34" s="317">
        <v>43135</v>
      </c>
      <c r="D34" s="234" t="s">
        <v>556</v>
      </c>
      <c r="E34" s="615">
        <v>101572</v>
      </c>
      <c r="F34" s="615">
        <v>255308</v>
      </c>
      <c r="G34" s="318">
        <v>40000</v>
      </c>
      <c r="H34" s="319" t="s">
        <v>569</v>
      </c>
      <c r="I34" s="226" t="s">
        <v>25</v>
      </c>
      <c r="J34" s="226" t="s">
        <v>449</v>
      </c>
      <c r="K34" s="241" t="s">
        <v>72</v>
      </c>
      <c r="L34" s="234" t="s">
        <v>449</v>
      </c>
      <c r="M34" s="234" t="s">
        <v>576</v>
      </c>
      <c r="N34" s="234" t="s">
        <v>557</v>
      </c>
      <c r="O34" s="234" t="s">
        <v>793</v>
      </c>
      <c r="P34" s="234" t="s">
        <v>559</v>
      </c>
      <c r="Q34" s="234" t="s">
        <v>612</v>
      </c>
      <c r="R34" s="234" t="s">
        <v>616</v>
      </c>
      <c r="S34" s="234" t="s">
        <v>609</v>
      </c>
      <c r="T34" s="234" t="s">
        <v>610</v>
      </c>
      <c r="U34" s="234"/>
      <c r="V34" s="320"/>
    </row>
    <row r="35" spans="2:22" s="229" customFormat="1" ht="23.25" x14ac:dyDescent="0.2">
      <c r="B35" s="53">
        <f t="shared" si="1"/>
        <v>26</v>
      </c>
      <c r="C35" s="317">
        <v>43135</v>
      </c>
      <c r="D35" s="234" t="s">
        <v>555</v>
      </c>
      <c r="E35" s="615">
        <v>101573</v>
      </c>
      <c r="F35" s="615">
        <v>255042</v>
      </c>
      <c r="G35" s="318">
        <v>50000</v>
      </c>
      <c r="H35" s="319" t="s">
        <v>570</v>
      </c>
      <c r="I35" s="226" t="s">
        <v>25</v>
      </c>
      <c r="J35" s="226" t="s">
        <v>449</v>
      </c>
      <c r="K35" s="241" t="s">
        <v>72</v>
      </c>
      <c r="L35" s="234" t="s">
        <v>449</v>
      </c>
      <c r="M35" s="234" t="s">
        <v>574</v>
      </c>
      <c r="N35" s="234" t="s">
        <v>558</v>
      </c>
      <c r="O35" s="234" t="s">
        <v>792</v>
      </c>
      <c r="P35" s="234" t="s">
        <v>289</v>
      </c>
      <c r="Q35" s="234" t="s">
        <v>613</v>
      </c>
      <c r="R35" s="234" t="s">
        <v>617</v>
      </c>
      <c r="S35" s="234" t="s">
        <v>609</v>
      </c>
      <c r="T35" s="234" t="s">
        <v>610</v>
      </c>
      <c r="U35" s="234"/>
      <c r="V35" s="320"/>
    </row>
    <row r="36" spans="2:22" s="229" customFormat="1" ht="23.25" x14ac:dyDescent="0.2">
      <c r="B36" s="53">
        <f t="shared" si="1"/>
        <v>27</v>
      </c>
      <c r="C36" s="317">
        <v>43135</v>
      </c>
      <c r="D36" s="234" t="s">
        <v>555</v>
      </c>
      <c r="E36" s="615">
        <v>101577</v>
      </c>
      <c r="F36" s="615">
        <v>255303</v>
      </c>
      <c r="G36" s="318">
        <v>40000</v>
      </c>
      <c r="H36" s="319" t="s">
        <v>553</v>
      </c>
      <c r="I36" s="226" t="s">
        <v>25</v>
      </c>
      <c r="J36" s="226" t="s">
        <v>449</v>
      </c>
      <c r="K36" s="241" t="s">
        <v>72</v>
      </c>
      <c r="L36" s="234" t="s">
        <v>449</v>
      </c>
      <c r="M36" s="234" t="s">
        <v>574</v>
      </c>
      <c r="N36" s="234" t="s">
        <v>558</v>
      </c>
      <c r="O36" s="234" t="s">
        <v>792</v>
      </c>
      <c r="P36" s="234" t="s">
        <v>289</v>
      </c>
      <c r="Q36" s="234" t="s">
        <v>614</v>
      </c>
      <c r="R36" s="234" t="s">
        <v>618</v>
      </c>
      <c r="S36" s="234" t="s">
        <v>609</v>
      </c>
      <c r="T36" s="234" t="s">
        <v>610</v>
      </c>
      <c r="U36" s="234"/>
      <c r="V36" s="320"/>
    </row>
    <row r="37" spans="2:22" s="229" customFormat="1" ht="23.25" x14ac:dyDescent="0.2">
      <c r="B37" s="53">
        <f t="shared" si="1"/>
        <v>28</v>
      </c>
      <c r="C37" s="317">
        <v>43135</v>
      </c>
      <c r="D37" s="234" t="s">
        <v>572</v>
      </c>
      <c r="E37" s="615">
        <v>101575</v>
      </c>
      <c r="F37" s="615">
        <v>255041</v>
      </c>
      <c r="G37" s="318">
        <v>45000</v>
      </c>
      <c r="H37" s="319" t="s">
        <v>571</v>
      </c>
      <c r="I37" s="226" t="s">
        <v>25</v>
      </c>
      <c r="J37" s="226" t="s">
        <v>449</v>
      </c>
      <c r="K37" s="241" t="s">
        <v>72</v>
      </c>
      <c r="L37" s="234" t="s">
        <v>449</v>
      </c>
      <c r="M37" s="234" t="s">
        <v>577</v>
      </c>
      <c r="N37" s="234" t="s">
        <v>590</v>
      </c>
      <c r="O37" s="234" t="s">
        <v>793</v>
      </c>
      <c r="P37" s="234" t="s">
        <v>590</v>
      </c>
      <c r="Q37" s="234" t="s">
        <v>259</v>
      </c>
      <c r="R37" s="234" t="s">
        <v>619</v>
      </c>
      <c r="S37" s="234" t="s">
        <v>550</v>
      </c>
      <c r="T37" s="234" t="s">
        <v>604</v>
      </c>
      <c r="U37" s="234"/>
      <c r="V37" s="320"/>
    </row>
    <row r="38" spans="2:22" s="229" customFormat="1" ht="24" thickBot="1" x14ac:dyDescent="0.25">
      <c r="B38" s="286">
        <f t="shared" si="1"/>
        <v>29</v>
      </c>
      <c r="C38" s="321">
        <v>43135</v>
      </c>
      <c r="D38" s="287" t="s">
        <v>544</v>
      </c>
      <c r="E38" s="616">
        <v>101576</v>
      </c>
      <c r="F38" s="616">
        <v>168447</v>
      </c>
      <c r="G38" s="322">
        <v>40000</v>
      </c>
      <c r="H38" s="323" t="s">
        <v>573</v>
      </c>
      <c r="I38" s="288" t="s">
        <v>25</v>
      </c>
      <c r="J38" s="288" t="s">
        <v>449</v>
      </c>
      <c r="K38" s="289" t="s">
        <v>72</v>
      </c>
      <c r="L38" s="287" t="s">
        <v>449</v>
      </c>
      <c r="M38" s="287" t="s">
        <v>575</v>
      </c>
      <c r="N38" s="287" t="s">
        <v>546</v>
      </c>
      <c r="O38" s="287" t="s">
        <v>792</v>
      </c>
      <c r="P38" s="287" t="s">
        <v>469</v>
      </c>
      <c r="Q38" s="287" t="s">
        <v>259</v>
      </c>
      <c r="R38" s="287" t="s">
        <v>620</v>
      </c>
      <c r="S38" s="287" t="s">
        <v>463</v>
      </c>
      <c r="T38" s="287" t="s">
        <v>621</v>
      </c>
      <c r="U38" s="287"/>
      <c r="V38" s="324"/>
    </row>
    <row r="39" spans="2:22" s="49" customFormat="1" ht="18.75" thickBot="1" x14ac:dyDescent="0.3">
      <c r="B39" s="247"/>
      <c r="C39" s="388"/>
      <c r="D39" s="389"/>
      <c r="E39" s="383"/>
      <c r="F39" s="383"/>
      <c r="G39" s="392"/>
      <c r="H39" s="385"/>
      <c r="I39" s="247"/>
      <c r="J39" s="247"/>
      <c r="K39" s="386"/>
      <c r="L39" s="383"/>
      <c r="M39" s="383"/>
      <c r="N39" s="383"/>
      <c r="O39" s="383"/>
      <c r="P39" s="383"/>
      <c r="Q39" s="247"/>
      <c r="R39" s="247"/>
      <c r="S39" s="383"/>
      <c r="T39" s="383"/>
      <c r="U39" s="383"/>
      <c r="V39" s="383"/>
    </row>
    <row r="40" spans="2:22" s="49" customFormat="1" ht="18.75" thickBot="1" x14ac:dyDescent="0.3">
      <c r="B40" s="387"/>
      <c r="C40" s="500" t="s">
        <v>622</v>
      </c>
      <c r="D40" s="501"/>
      <c r="E40" s="301"/>
      <c r="F40" s="300"/>
      <c r="G40" s="393">
        <f>SUM(G24:G39)</f>
        <v>638000</v>
      </c>
      <c r="H40" s="391"/>
      <c r="I40" s="226"/>
      <c r="J40" s="226"/>
      <c r="K40" s="227"/>
      <c r="L40" s="225"/>
      <c r="M40" s="225"/>
      <c r="N40" s="225"/>
      <c r="O40" s="225"/>
      <c r="P40" s="225"/>
      <c r="Q40" s="226"/>
      <c r="R40" s="226"/>
      <c r="S40" s="225"/>
      <c r="T40" s="225"/>
      <c r="U40" s="225"/>
      <c r="V40" s="225"/>
    </row>
    <row r="41" spans="2:22" s="49" customFormat="1" ht="18.75" thickBot="1" x14ac:dyDescent="0.3">
      <c r="B41" s="387"/>
      <c r="C41" s="497" t="s">
        <v>623</v>
      </c>
      <c r="D41" s="499"/>
      <c r="E41" s="301"/>
      <c r="F41" s="300"/>
      <c r="G41" s="379">
        <f>SUM(G22,G40)</f>
        <v>1232000</v>
      </c>
      <c r="H41" s="391"/>
      <c r="I41" s="226"/>
      <c r="J41" s="226"/>
      <c r="K41" s="227"/>
      <c r="L41" s="225"/>
      <c r="M41" s="225"/>
      <c r="N41" s="225"/>
      <c r="O41" s="225"/>
      <c r="P41" s="225"/>
      <c r="Q41" s="226"/>
      <c r="R41" s="226"/>
      <c r="S41" s="225"/>
      <c r="T41" s="225"/>
      <c r="U41" s="225"/>
      <c r="V41" s="225"/>
    </row>
    <row r="42" spans="2:22" s="49" customFormat="1" ht="18.75" thickBot="1" x14ac:dyDescent="0.3">
      <c r="B42" s="387"/>
      <c r="C42" s="502" t="s">
        <v>44</v>
      </c>
      <c r="D42" s="503"/>
      <c r="E42" s="301"/>
      <c r="F42" s="300"/>
      <c r="G42" s="394">
        <f>G6-G41</f>
        <v>11684490</v>
      </c>
      <c r="H42" s="391"/>
      <c r="I42" s="226"/>
      <c r="J42" s="226"/>
      <c r="K42" s="227"/>
      <c r="L42" s="225"/>
      <c r="M42" s="225"/>
      <c r="N42" s="225"/>
      <c r="O42" s="225"/>
      <c r="P42" s="225"/>
      <c r="Q42" s="226"/>
      <c r="R42" s="226"/>
      <c r="S42" s="225"/>
      <c r="T42" s="225"/>
      <c r="U42" s="225"/>
      <c r="V42" s="225"/>
    </row>
    <row r="43" spans="2:22" s="49" customFormat="1" ht="18" x14ac:dyDescent="0.25">
      <c r="B43" s="226"/>
      <c r="C43" s="390"/>
      <c r="D43" s="383"/>
      <c r="E43" s="225"/>
      <c r="F43" s="225"/>
      <c r="G43" s="384"/>
      <c r="H43" s="358"/>
      <c r="I43" s="226"/>
      <c r="J43" s="226"/>
      <c r="K43" s="227"/>
      <c r="L43" s="225"/>
      <c r="M43" s="225"/>
      <c r="N43" s="225"/>
      <c r="O43" s="225"/>
      <c r="P43" s="225"/>
      <c r="Q43" s="226"/>
      <c r="R43" s="226"/>
      <c r="S43" s="225"/>
      <c r="T43" s="225"/>
      <c r="U43" s="225"/>
      <c r="V43" s="225"/>
    </row>
    <row r="44" spans="2:22" s="47" customFormat="1" ht="15.75" x14ac:dyDescent="0.25"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</row>
    <row r="45" spans="2:22" s="47" customFormat="1" ht="15.75" x14ac:dyDescent="0.25"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</row>
    <row r="46" spans="2:22" s="45" customFormat="1" ht="14.25" x14ac:dyDescent="0.2"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</row>
    <row r="47" spans="2:22" s="45" customFormat="1" ht="14.25" x14ac:dyDescent="0.2"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</row>
    <row r="48" spans="2:22" s="45" customFormat="1" ht="14.25" x14ac:dyDescent="0.2"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</row>
    <row r="49" spans="2:22" s="45" customFormat="1" ht="14.25" x14ac:dyDescent="0.2"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</row>
  </sheetData>
  <mergeCells count="21">
    <mergeCell ref="S4:T4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Q4:R4"/>
    <mergeCell ref="B22:E22"/>
    <mergeCell ref="C40:D40"/>
    <mergeCell ref="C41:D41"/>
    <mergeCell ref="C42:D42"/>
  </mergeCells>
  <conditionalFormatting sqref="E6">
    <cfRule type="duplicateValues" dxfId="371" priority="18"/>
  </conditionalFormatting>
  <conditionalFormatting sqref="E6">
    <cfRule type="duplicateValues" dxfId="370" priority="16"/>
    <cfRule type="duplicateValues" dxfId="369" priority="17"/>
  </conditionalFormatting>
  <conditionalFormatting sqref="E43">
    <cfRule type="duplicateValues" dxfId="368" priority="15"/>
  </conditionalFormatting>
  <conditionalFormatting sqref="E43">
    <cfRule type="duplicateValues" dxfId="367" priority="13"/>
    <cfRule type="duplicateValues" dxfId="366" priority="14"/>
  </conditionalFormatting>
  <conditionalFormatting sqref="F6">
    <cfRule type="duplicateValues" dxfId="365" priority="12"/>
  </conditionalFormatting>
  <conditionalFormatting sqref="F6">
    <cfRule type="duplicateValues" dxfId="364" priority="10"/>
    <cfRule type="duplicateValues" dxfId="363" priority="11"/>
  </conditionalFormatting>
  <conditionalFormatting sqref="F43">
    <cfRule type="duplicateValues" dxfId="362" priority="9"/>
  </conditionalFormatting>
  <conditionalFormatting sqref="F43">
    <cfRule type="duplicateValues" dxfId="361" priority="7"/>
    <cfRule type="duplicateValues" dxfId="360" priority="8"/>
  </conditionalFormatting>
  <conditionalFormatting sqref="E7:E21 E24:E42">
    <cfRule type="duplicateValues" dxfId="359" priority="185"/>
  </conditionalFormatting>
  <conditionalFormatting sqref="E7:E21 E24:E42">
    <cfRule type="duplicateValues" dxfId="358" priority="187"/>
    <cfRule type="duplicateValues" dxfId="357" priority="188"/>
  </conditionalFormatting>
  <conditionalFormatting sqref="F7:F42">
    <cfRule type="duplicateValues" dxfId="356" priority="191"/>
  </conditionalFormatting>
  <conditionalFormatting sqref="F7:F42">
    <cfRule type="duplicateValues" dxfId="355" priority="193"/>
    <cfRule type="duplicateValues" dxfId="354" priority="194"/>
  </conditionalFormatting>
  <pageMargins left="0.7" right="0.7" top="0.75" bottom="0.75" header="0.3" footer="0.3"/>
  <pageSetup scale="23" fitToHeight="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2"/>
  <sheetViews>
    <sheetView zoomScale="55" zoomScaleNormal="55" workbookViewId="0">
      <selection activeCell="F36" sqref="E28:F36"/>
    </sheetView>
  </sheetViews>
  <sheetFormatPr defaultRowHeight="12.75" x14ac:dyDescent="0.2"/>
  <cols>
    <col min="2" max="2" width="5" bestFit="1" customWidth="1"/>
    <col min="3" max="3" width="14.28515625" customWidth="1"/>
    <col min="4" max="4" width="48.42578125" customWidth="1"/>
    <col min="5" max="5" width="13.7109375" customWidth="1"/>
    <col min="6" max="6" width="12.140625" customWidth="1"/>
    <col min="7" max="7" width="21.140625" customWidth="1"/>
    <col min="8" max="8" width="16.42578125" customWidth="1"/>
    <col min="9" max="9" width="11.85546875" customWidth="1"/>
    <col min="10" max="10" width="21.140625" customWidth="1"/>
    <col min="11" max="11" width="11.5703125" customWidth="1"/>
    <col min="12" max="12" width="20.28515625" customWidth="1"/>
    <col min="13" max="13" width="45.28515625" customWidth="1"/>
    <col min="14" max="14" width="18.7109375" customWidth="1"/>
    <col min="15" max="15" width="16.140625" customWidth="1"/>
    <col min="16" max="16" width="14.28515625" customWidth="1"/>
    <col min="17" max="17" width="13.7109375" customWidth="1"/>
    <col min="18" max="18" width="20.28515625" customWidth="1"/>
    <col min="19" max="19" width="14.140625" customWidth="1"/>
    <col min="20" max="20" width="22" customWidth="1"/>
    <col min="21" max="21" width="12.42578125" customWidth="1"/>
    <col min="22" max="22" width="18.85546875" bestFit="1" customWidth="1"/>
  </cols>
  <sheetData>
    <row r="1" spans="2:22" ht="13.5" thickBot="1" x14ac:dyDescent="0.25"/>
    <row r="2" spans="2:22" ht="27.75" thickBot="1" x14ac:dyDescent="0.25">
      <c r="B2" s="530" t="s">
        <v>1697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2"/>
    </row>
    <row r="3" spans="2:22" ht="27.75" thickBot="1" x14ac:dyDescent="0.25">
      <c r="B3" s="533" t="s">
        <v>1695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5"/>
    </row>
    <row r="4" spans="2:22" s="49" customFormat="1" ht="18" x14ac:dyDescent="0.25">
      <c r="B4" s="536" t="s">
        <v>0</v>
      </c>
      <c r="C4" s="510" t="s">
        <v>3</v>
      </c>
      <c r="D4" s="478" t="s">
        <v>16</v>
      </c>
      <c r="E4" s="478" t="s">
        <v>5</v>
      </c>
      <c r="F4" s="478" t="s">
        <v>4</v>
      </c>
      <c r="G4" s="478" t="s">
        <v>7</v>
      </c>
      <c r="H4" s="478" t="s">
        <v>1</v>
      </c>
      <c r="I4" s="485" t="s">
        <v>11</v>
      </c>
      <c r="J4" s="478" t="s">
        <v>17</v>
      </c>
      <c r="K4" s="478" t="s">
        <v>18</v>
      </c>
      <c r="L4" s="478" t="s">
        <v>12</v>
      </c>
      <c r="M4" s="485" t="s">
        <v>9</v>
      </c>
      <c r="N4" s="485"/>
      <c r="O4" s="485"/>
      <c r="P4" s="485"/>
      <c r="Q4" s="478" t="s">
        <v>15</v>
      </c>
      <c r="R4" s="478"/>
      <c r="S4" s="485" t="s">
        <v>14</v>
      </c>
      <c r="T4" s="485"/>
      <c r="U4" s="485" t="s">
        <v>20</v>
      </c>
      <c r="V4" s="496"/>
    </row>
    <row r="5" spans="2:22" s="49" customFormat="1" ht="36.75" thickBot="1" x14ac:dyDescent="0.3">
      <c r="B5" s="537"/>
      <c r="C5" s="511"/>
      <c r="D5" s="494"/>
      <c r="E5" s="494"/>
      <c r="F5" s="494"/>
      <c r="G5" s="494"/>
      <c r="H5" s="494"/>
      <c r="I5" s="495"/>
      <c r="J5" s="494"/>
      <c r="K5" s="494"/>
      <c r="L5" s="494"/>
      <c r="M5" s="334" t="s">
        <v>19</v>
      </c>
      <c r="N5" s="335" t="s">
        <v>8</v>
      </c>
      <c r="O5" s="335" t="s">
        <v>10</v>
      </c>
      <c r="P5" s="335" t="s">
        <v>2</v>
      </c>
      <c r="Q5" s="334" t="s">
        <v>6</v>
      </c>
      <c r="R5" s="334" t="s">
        <v>13</v>
      </c>
      <c r="S5" s="334" t="s">
        <v>6</v>
      </c>
      <c r="T5" s="334" t="s">
        <v>13</v>
      </c>
      <c r="U5" s="334" t="s">
        <v>6</v>
      </c>
      <c r="V5" s="336" t="s">
        <v>13</v>
      </c>
    </row>
    <row r="6" spans="2:22" s="240" customFormat="1" ht="25.5" customHeight="1" thickBot="1" x14ac:dyDescent="0.25">
      <c r="B6" s="302"/>
      <c r="C6" s="429"/>
      <c r="D6" s="389" t="s">
        <v>45</v>
      </c>
      <c r="E6" s="331"/>
      <c r="F6" s="331"/>
      <c r="G6" s="306">
        <v>11684490</v>
      </c>
      <c r="H6" s="328"/>
      <c r="I6" s="291"/>
      <c r="J6" s="291"/>
      <c r="K6" s="428"/>
      <c r="L6" s="331"/>
      <c r="M6" s="331"/>
      <c r="N6" s="331"/>
      <c r="O6" s="331"/>
      <c r="P6" s="331"/>
      <c r="Q6" s="291"/>
      <c r="R6" s="291"/>
      <c r="S6" s="331"/>
      <c r="T6" s="331"/>
      <c r="U6" s="331"/>
      <c r="V6" s="333"/>
    </row>
    <row r="7" spans="2:22" s="224" customFormat="1" ht="18" x14ac:dyDescent="0.25">
      <c r="B7" s="281">
        <v>1</v>
      </c>
      <c r="C7" s="399">
        <v>43136</v>
      </c>
      <c r="D7" s="400" t="s">
        <v>727</v>
      </c>
      <c r="E7" s="400">
        <v>107849</v>
      </c>
      <c r="F7" s="282">
        <v>3466382</v>
      </c>
      <c r="G7" s="314">
        <v>40000</v>
      </c>
      <c r="H7" s="401" t="s">
        <v>650</v>
      </c>
      <c r="I7" s="402" t="s">
        <v>25</v>
      </c>
      <c r="J7" s="402" t="s">
        <v>449</v>
      </c>
      <c r="K7" s="403" t="s">
        <v>72</v>
      </c>
      <c r="L7" s="400" t="s">
        <v>449</v>
      </c>
      <c r="M7" s="400" t="s">
        <v>539</v>
      </c>
      <c r="N7" s="400" t="s">
        <v>543</v>
      </c>
      <c r="O7" s="404" t="s">
        <v>795</v>
      </c>
      <c r="P7" s="404" t="s">
        <v>31</v>
      </c>
      <c r="Q7" s="404" t="s">
        <v>540</v>
      </c>
      <c r="R7" s="404" t="s">
        <v>541</v>
      </c>
      <c r="S7" s="404" t="s">
        <v>672</v>
      </c>
      <c r="T7" s="404" t="s">
        <v>673</v>
      </c>
      <c r="U7" s="405"/>
      <c r="V7" s="406"/>
    </row>
    <row r="8" spans="2:22" s="224" customFormat="1" ht="18" x14ac:dyDescent="0.25">
      <c r="B8" s="53">
        <v>2</v>
      </c>
      <c r="C8" s="355">
        <v>43136</v>
      </c>
      <c r="D8" s="216" t="s">
        <v>811</v>
      </c>
      <c r="E8" s="216">
        <v>101590</v>
      </c>
      <c r="F8" s="234">
        <v>3460851</v>
      </c>
      <c r="G8" s="318">
        <v>40000</v>
      </c>
      <c r="H8" s="356" t="s">
        <v>651</v>
      </c>
      <c r="I8" s="59" t="s">
        <v>25</v>
      </c>
      <c r="J8" s="59" t="s">
        <v>449</v>
      </c>
      <c r="K8" s="221" t="s">
        <v>72</v>
      </c>
      <c r="L8" s="216" t="s">
        <v>449</v>
      </c>
      <c r="M8" s="216" t="s">
        <v>810</v>
      </c>
      <c r="N8" s="216" t="s">
        <v>543</v>
      </c>
      <c r="O8" s="357" t="s">
        <v>795</v>
      </c>
      <c r="P8" s="357" t="s">
        <v>31</v>
      </c>
      <c r="Q8" s="357" t="s">
        <v>219</v>
      </c>
      <c r="R8" s="357" t="s">
        <v>702</v>
      </c>
      <c r="S8" s="357" t="s">
        <v>674</v>
      </c>
      <c r="T8" s="357" t="s">
        <v>675</v>
      </c>
      <c r="U8" s="223"/>
      <c r="V8" s="407"/>
    </row>
    <row r="9" spans="2:22" s="224" customFormat="1" ht="18" x14ac:dyDescent="0.25">
      <c r="B9" s="53">
        <v>3</v>
      </c>
      <c r="C9" s="355">
        <v>43136</v>
      </c>
      <c r="D9" s="216" t="s">
        <v>811</v>
      </c>
      <c r="E9" s="216">
        <v>107850</v>
      </c>
      <c r="F9" s="234">
        <v>3460852</v>
      </c>
      <c r="G9" s="318">
        <v>40000</v>
      </c>
      <c r="H9" s="356" t="s">
        <v>652</v>
      </c>
      <c r="I9" s="59" t="s">
        <v>25</v>
      </c>
      <c r="J9" s="59" t="s">
        <v>449</v>
      </c>
      <c r="K9" s="221" t="s">
        <v>72</v>
      </c>
      <c r="L9" s="216" t="s">
        <v>449</v>
      </c>
      <c r="M9" s="216" t="s">
        <v>810</v>
      </c>
      <c r="N9" s="216" t="s">
        <v>666</v>
      </c>
      <c r="O9" s="357" t="s">
        <v>795</v>
      </c>
      <c r="P9" s="357" t="s">
        <v>81</v>
      </c>
      <c r="Q9" s="357" t="s">
        <v>219</v>
      </c>
      <c r="R9" s="357" t="s">
        <v>702</v>
      </c>
      <c r="S9" s="357" t="s">
        <v>676</v>
      </c>
      <c r="T9" s="357" t="s">
        <v>677</v>
      </c>
      <c r="U9" s="223"/>
      <c r="V9" s="407"/>
    </row>
    <row r="10" spans="2:22" s="224" customFormat="1" ht="18" x14ac:dyDescent="0.25">
      <c r="B10" s="53">
        <v>4</v>
      </c>
      <c r="C10" s="355">
        <v>43136</v>
      </c>
      <c r="D10" s="216" t="s">
        <v>811</v>
      </c>
      <c r="E10" s="216">
        <v>101586</v>
      </c>
      <c r="F10" s="234">
        <v>3460849</v>
      </c>
      <c r="G10" s="318">
        <v>40000</v>
      </c>
      <c r="H10" s="356" t="s">
        <v>245</v>
      </c>
      <c r="I10" s="59" t="s">
        <v>25</v>
      </c>
      <c r="J10" s="59" t="s">
        <v>449</v>
      </c>
      <c r="K10" s="221" t="s">
        <v>72</v>
      </c>
      <c r="L10" s="216" t="s">
        <v>449</v>
      </c>
      <c r="M10" s="216" t="s">
        <v>810</v>
      </c>
      <c r="N10" s="216" t="s">
        <v>666</v>
      </c>
      <c r="O10" s="357" t="s">
        <v>795</v>
      </c>
      <c r="P10" s="357" t="s">
        <v>81</v>
      </c>
      <c r="Q10" s="357" t="s">
        <v>219</v>
      </c>
      <c r="R10" s="357" t="s">
        <v>702</v>
      </c>
      <c r="S10" s="357" t="s">
        <v>678</v>
      </c>
      <c r="T10" s="357" t="s">
        <v>679</v>
      </c>
      <c r="U10" s="223"/>
      <c r="V10" s="407"/>
    </row>
    <row r="11" spans="2:22" s="224" customFormat="1" ht="18" x14ac:dyDescent="0.25">
      <c r="B11" s="53">
        <v>5</v>
      </c>
      <c r="C11" s="355">
        <v>43136</v>
      </c>
      <c r="D11" s="216" t="s">
        <v>811</v>
      </c>
      <c r="E11" s="216">
        <v>101588</v>
      </c>
      <c r="F11" s="234">
        <v>3460983</v>
      </c>
      <c r="G11" s="318">
        <v>33000</v>
      </c>
      <c r="H11" s="356" t="s">
        <v>653</v>
      </c>
      <c r="I11" s="59" t="s">
        <v>25</v>
      </c>
      <c r="J11" s="59" t="s">
        <v>449</v>
      </c>
      <c r="K11" s="221" t="s">
        <v>72</v>
      </c>
      <c r="L11" s="216" t="s">
        <v>449</v>
      </c>
      <c r="M11" s="216" t="s">
        <v>810</v>
      </c>
      <c r="N11" s="216" t="s">
        <v>666</v>
      </c>
      <c r="O11" s="357" t="s">
        <v>795</v>
      </c>
      <c r="P11" s="357" t="s">
        <v>81</v>
      </c>
      <c r="Q11" s="357" t="s">
        <v>219</v>
      </c>
      <c r="R11" s="357" t="s">
        <v>702</v>
      </c>
      <c r="S11" s="357" t="s">
        <v>32</v>
      </c>
      <c r="T11" s="357" t="s">
        <v>680</v>
      </c>
      <c r="U11" s="223"/>
      <c r="V11" s="407"/>
    </row>
    <row r="12" spans="2:22" s="224" customFormat="1" ht="18" x14ac:dyDescent="0.25">
      <c r="B12" s="53">
        <v>6</v>
      </c>
      <c r="C12" s="355">
        <v>43136</v>
      </c>
      <c r="D12" s="216" t="s">
        <v>811</v>
      </c>
      <c r="E12" s="216">
        <v>101592</v>
      </c>
      <c r="F12" s="234">
        <v>3460982</v>
      </c>
      <c r="G12" s="318">
        <v>33000</v>
      </c>
      <c r="H12" s="356" t="s">
        <v>654</v>
      </c>
      <c r="I12" s="59" t="s">
        <v>25</v>
      </c>
      <c r="J12" s="59" t="s">
        <v>449</v>
      </c>
      <c r="K12" s="221" t="s">
        <v>72</v>
      </c>
      <c r="L12" s="216" t="s">
        <v>449</v>
      </c>
      <c r="M12" s="216" t="s">
        <v>810</v>
      </c>
      <c r="N12" s="216" t="s">
        <v>666</v>
      </c>
      <c r="O12" s="357" t="s">
        <v>795</v>
      </c>
      <c r="P12" s="357" t="s">
        <v>81</v>
      </c>
      <c r="Q12" s="357" t="s">
        <v>219</v>
      </c>
      <c r="R12" s="357" t="s">
        <v>702</v>
      </c>
      <c r="S12" s="357" t="s">
        <v>674</v>
      </c>
      <c r="T12" s="357" t="s">
        <v>708</v>
      </c>
      <c r="U12" s="223"/>
      <c r="V12" s="407"/>
    </row>
    <row r="13" spans="2:22" s="224" customFormat="1" ht="18" x14ac:dyDescent="0.25">
      <c r="B13" s="53">
        <v>7</v>
      </c>
      <c r="C13" s="355">
        <v>43136</v>
      </c>
      <c r="D13" s="216" t="s">
        <v>726</v>
      </c>
      <c r="E13" s="216">
        <v>101587</v>
      </c>
      <c r="F13" s="234">
        <v>3459300</v>
      </c>
      <c r="G13" s="318">
        <v>50000</v>
      </c>
      <c r="H13" s="356" t="s">
        <v>655</v>
      </c>
      <c r="I13" s="59" t="s">
        <v>25</v>
      </c>
      <c r="J13" s="59" t="s">
        <v>449</v>
      </c>
      <c r="K13" s="221" t="s">
        <v>72</v>
      </c>
      <c r="L13" s="216" t="s">
        <v>449</v>
      </c>
      <c r="M13" s="216" t="s">
        <v>665</v>
      </c>
      <c r="N13" s="216" t="s">
        <v>533</v>
      </c>
      <c r="O13" s="357" t="s">
        <v>795</v>
      </c>
      <c r="P13" s="357" t="s">
        <v>81</v>
      </c>
      <c r="Q13" s="357" t="s">
        <v>82</v>
      </c>
      <c r="R13" s="357" t="s">
        <v>541</v>
      </c>
      <c r="S13" s="357" t="s">
        <v>705</v>
      </c>
      <c r="T13" s="357" t="s">
        <v>709</v>
      </c>
      <c r="U13" s="223"/>
      <c r="V13" s="407"/>
    </row>
    <row r="14" spans="2:22" s="224" customFormat="1" ht="18" x14ac:dyDescent="0.25">
      <c r="B14" s="53">
        <v>8</v>
      </c>
      <c r="C14" s="355">
        <v>43136</v>
      </c>
      <c r="D14" s="216" t="s">
        <v>725</v>
      </c>
      <c r="E14" s="216">
        <v>101583</v>
      </c>
      <c r="F14" s="234">
        <v>3460899</v>
      </c>
      <c r="G14" s="318">
        <v>45000</v>
      </c>
      <c r="H14" s="356" t="s">
        <v>656</v>
      </c>
      <c r="I14" s="59" t="s">
        <v>25</v>
      </c>
      <c r="J14" s="59" t="s">
        <v>449</v>
      </c>
      <c r="K14" s="221" t="s">
        <v>72</v>
      </c>
      <c r="L14" s="216" t="s">
        <v>449</v>
      </c>
      <c r="M14" s="216" t="s">
        <v>667</v>
      </c>
      <c r="N14" s="216" t="s">
        <v>331</v>
      </c>
      <c r="O14" s="357" t="s">
        <v>795</v>
      </c>
      <c r="P14" s="357" t="s">
        <v>81</v>
      </c>
      <c r="Q14" s="357" t="s">
        <v>82</v>
      </c>
      <c r="R14" s="357" t="s">
        <v>541</v>
      </c>
      <c r="S14" s="357" t="s">
        <v>706</v>
      </c>
      <c r="T14" s="357" t="s">
        <v>710</v>
      </c>
      <c r="U14" s="223"/>
      <c r="V14" s="407"/>
    </row>
    <row r="15" spans="2:22" s="224" customFormat="1" ht="18" x14ac:dyDescent="0.25">
      <c r="B15" s="53">
        <v>9</v>
      </c>
      <c r="C15" s="355">
        <v>43136</v>
      </c>
      <c r="D15" s="216" t="s">
        <v>725</v>
      </c>
      <c r="E15" s="216">
        <v>101584</v>
      </c>
      <c r="F15" s="234">
        <v>3460898</v>
      </c>
      <c r="G15" s="318">
        <v>45000</v>
      </c>
      <c r="H15" s="356" t="s">
        <v>657</v>
      </c>
      <c r="I15" s="59" t="s">
        <v>25</v>
      </c>
      <c r="J15" s="59" t="s">
        <v>449</v>
      </c>
      <c r="K15" s="221" t="s">
        <v>72</v>
      </c>
      <c r="L15" s="216" t="s">
        <v>449</v>
      </c>
      <c r="M15" s="216" t="s">
        <v>667</v>
      </c>
      <c r="N15" s="216" t="s">
        <v>331</v>
      </c>
      <c r="O15" s="357" t="s">
        <v>795</v>
      </c>
      <c r="P15" s="357" t="s">
        <v>81</v>
      </c>
      <c r="Q15" s="357" t="s">
        <v>82</v>
      </c>
      <c r="R15" s="357" t="s">
        <v>541</v>
      </c>
      <c r="S15" s="357" t="s">
        <v>259</v>
      </c>
      <c r="T15" s="357" t="s">
        <v>711</v>
      </c>
      <c r="U15" s="223"/>
      <c r="V15" s="407"/>
    </row>
    <row r="16" spans="2:22" s="224" customFormat="1" ht="18" x14ac:dyDescent="0.25">
      <c r="B16" s="53">
        <v>10</v>
      </c>
      <c r="C16" s="355">
        <v>43136</v>
      </c>
      <c r="D16" s="216" t="s">
        <v>725</v>
      </c>
      <c r="E16" s="216">
        <v>101585</v>
      </c>
      <c r="F16" s="234">
        <v>3460900</v>
      </c>
      <c r="G16" s="318">
        <v>45000</v>
      </c>
      <c r="H16" s="356" t="s">
        <v>658</v>
      </c>
      <c r="I16" s="59" t="s">
        <v>25</v>
      </c>
      <c r="J16" s="59" t="s">
        <v>449</v>
      </c>
      <c r="K16" s="221" t="s">
        <v>72</v>
      </c>
      <c r="L16" s="216" t="s">
        <v>449</v>
      </c>
      <c r="M16" s="216" t="s">
        <v>667</v>
      </c>
      <c r="N16" s="216" t="s">
        <v>331</v>
      </c>
      <c r="O16" s="357" t="s">
        <v>795</v>
      </c>
      <c r="P16" s="357" t="s">
        <v>81</v>
      </c>
      <c r="Q16" s="357" t="s">
        <v>82</v>
      </c>
      <c r="R16" s="357" t="s">
        <v>541</v>
      </c>
      <c r="S16" s="357" t="s">
        <v>707</v>
      </c>
      <c r="T16" s="357" t="s">
        <v>712</v>
      </c>
      <c r="U16" s="223"/>
      <c r="V16" s="407"/>
    </row>
    <row r="17" spans="2:22" s="224" customFormat="1" ht="18" x14ac:dyDescent="0.25">
      <c r="B17" s="53">
        <v>11</v>
      </c>
      <c r="C17" s="355">
        <v>43136</v>
      </c>
      <c r="D17" s="216" t="s">
        <v>727</v>
      </c>
      <c r="E17" s="216">
        <v>101582</v>
      </c>
      <c r="F17" s="234">
        <v>3466384</v>
      </c>
      <c r="G17" s="318">
        <v>40000</v>
      </c>
      <c r="H17" s="356" t="s">
        <v>84</v>
      </c>
      <c r="I17" s="59" t="s">
        <v>25</v>
      </c>
      <c r="J17" s="59" t="s">
        <v>449</v>
      </c>
      <c r="K17" s="221" t="s">
        <v>72</v>
      </c>
      <c r="L17" s="216" t="s">
        <v>449</v>
      </c>
      <c r="M17" s="216" t="s">
        <v>668</v>
      </c>
      <c r="N17" s="216" t="s">
        <v>668</v>
      </c>
      <c r="O17" s="357" t="s">
        <v>795</v>
      </c>
      <c r="P17" s="357" t="s">
        <v>31</v>
      </c>
      <c r="Q17" s="357" t="s">
        <v>540</v>
      </c>
      <c r="R17" s="357" t="s">
        <v>541</v>
      </c>
      <c r="S17" s="357" t="s">
        <v>713</v>
      </c>
      <c r="T17" s="357" t="s">
        <v>717</v>
      </c>
      <c r="U17" s="223"/>
      <c r="V17" s="407"/>
    </row>
    <row r="18" spans="2:22" s="224" customFormat="1" ht="18" x14ac:dyDescent="0.25">
      <c r="B18" s="53">
        <v>12</v>
      </c>
      <c r="C18" s="355">
        <v>43136</v>
      </c>
      <c r="D18" s="216" t="s">
        <v>484</v>
      </c>
      <c r="E18" s="216">
        <v>101580</v>
      </c>
      <c r="F18" s="234">
        <v>3459226</v>
      </c>
      <c r="G18" s="318">
        <v>50000</v>
      </c>
      <c r="H18" s="356" t="s">
        <v>659</v>
      </c>
      <c r="I18" s="59" t="s">
        <v>25</v>
      </c>
      <c r="J18" s="59" t="s">
        <v>449</v>
      </c>
      <c r="K18" s="221" t="s">
        <v>72</v>
      </c>
      <c r="L18" s="216" t="s">
        <v>449</v>
      </c>
      <c r="M18" s="216" t="s">
        <v>669</v>
      </c>
      <c r="N18" s="216" t="s">
        <v>558</v>
      </c>
      <c r="O18" s="357" t="s">
        <v>792</v>
      </c>
      <c r="P18" s="357" t="s">
        <v>289</v>
      </c>
      <c r="Q18" s="357" t="s">
        <v>58</v>
      </c>
      <c r="R18" s="357" t="s">
        <v>784</v>
      </c>
      <c r="S18" s="357" t="s">
        <v>91</v>
      </c>
      <c r="T18" s="357" t="s">
        <v>718</v>
      </c>
      <c r="U18" s="223"/>
      <c r="V18" s="407"/>
    </row>
    <row r="19" spans="2:22" s="224" customFormat="1" ht="18" x14ac:dyDescent="0.25">
      <c r="B19" s="53">
        <f>B18+1</f>
        <v>13</v>
      </c>
      <c r="C19" s="355">
        <v>43136</v>
      </c>
      <c r="D19" s="216" t="s">
        <v>484</v>
      </c>
      <c r="E19" s="216">
        <v>101593</v>
      </c>
      <c r="F19" s="234">
        <v>3461246</v>
      </c>
      <c r="G19" s="318">
        <v>50000</v>
      </c>
      <c r="H19" s="356" t="s">
        <v>492</v>
      </c>
      <c r="I19" s="59" t="s">
        <v>25</v>
      </c>
      <c r="J19" s="59" t="s">
        <v>449</v>
      </c>
      <c r="K19" s="221" t="s">
        <v>72</v>
      </c>
      <c r="L19" s="216" t="s">
        <v>449</v>
      </c>
      <c r="M19" s="216" t="s">
        <v>669</v>
      </c>
      <c r="N19" s="216" t="s">
        <v>558</v>
      </c>
      <c r="O19" s="357" t="s">
        <v>792</v>
      </c>
      <c r="P19" s="357" t="s">
        <v>289</v>
      </c>
      <c r="Q19" s="357" t="s">
        <v>58</v>
      </c>
      <c r="R19" s="357" t="s">
        <v>784</v>
      </c>
      <c r="S19" s="357" t="s">
        <v>785</v>
      </c>
      <c r="T19" s="357" t="s">
        <v>786</v>
      </c>
      <c r="U19" s="223"/>
      <c r="V19" s="407"/>
    </row>
    <row r="20" spans="2:22" s="224" customFormat="1" ht="18" x14ac:dyDescent="0.25">
      <c r="B20" s="53">
        <f t="shared" ref="B20:B23" si="0">B19+1</f>
        <v>14</v>
      </c>
      <c r="C20" s="355">
        <v>43136</v>
      </c>
      <c r="D20" s="216" t="s">
        <v>723</v>
      </c>
      <c r="E20" s="216">
        <v>101589</v>
      </c>
      <c r="F20" s="234">
        <v>3459289</v>
      </c>
      <c r="G20" s="318">
        <v>33000</v>
      </c>
      <c r="H20" s="356" t="s">
        <v>660</v>
      </c>
      <c r="I20" s="59" t="s">
        <v>25</v>
      </c>
      <c r="J20" s="59" t="s">
        <v>449</v>
      </c>
      <c r="K20" s="221" t="s">
        <v>671</v>
      </c>
      <c r="L20" s="216" t="s">
        <v>449</v>
      </c>
      <c r="M20" s="216" t="s">
        <v>670</v>
      </c>
      <c r="N20" s="216" t="s">
        <v>530</v>
      </c>
      <c r="O20" s="357" t="s">
        <v>795</v>
      </c>
      <c r="P20" s="357" t="s">
        <v>700</v>
      </c>
      <c r="Q20" s="357" t="s">
        <v>450</v>
      </c>
      <c r="R20" s="357" t="s">
        <v>703</v>
      </c>
      <c r="S20" s="357" t="s">
        <v>714</v>
      </c>
      <c r="T20" s="357" t="s">
        <v>719</v>
      </c>
      <c r="U20" s="223"/>
      <c r="V20" s="407"/>
    </row>
    <row r="21" spans="2:22" s="224" customFormat="1" ht="18" x14ac:dyDescent="0.25">
      <c r="B21" s="53">
        <f t="shared" si="0"/>
        <v>15</v>
      </c>
      <c r="C21" s="355">
        <v>43136</v>
      </c>
      <c r="D21" s="216" t="s">
        <v>723</v>
      </c>
      <c r="E21" s="216">
        <v>101591</v>
      </c>
      <c r="F21" s="234">
        <v>3459292</v>
      </c>
      <c r="G21" s="318">
        <v>33000</v>
      </c>
      <c r="H21" s="356" t="s">
        <v>661</v>
      </c>
      <c r="I21" s="59" t="s">
        <v>25</v>
      </c>
      <c r="J21" s="59" t="s">
        <v>449</v>
      </c>
      <c r="K21" s="221" t="s">
        <v>72</v>
      </c>
      <c r="L21" s="216" t="s">
        <v>449</v>
      </c>
      <c r="M21" s="216" t="s">
        <v>670</v>
      </c>
      <c r="N21" s="216" t="s">
        <v>530</v>
      </c>
      <c r="O21" s="357" t="s">
        <v>795</v>
      </c>
      <c r="P21" s="357" t="s">
        <v>700</v>
      </c>
      <c r="Q21" s="357" t="s">
        <v>450</v>
      </c>
      <c r="R21" s="357" t="s">
        <v>703</v>
      </c>
      <c r="S21" s="357" t="s">
        <v>715</v>
      </c>
      <c r="T21" s="357" t="s">
        <v>720</v>
      </c>
      <c r="U21" s="223"/>
      <c r="V21" s="407"/>
    </row>
    <row r="22" spans="2:22" s="224" customFormat="1" ht="18" x14ac:dyDescent="0.25">
      <c r="B22" s="53">
        <f t="shared" si="0"/>
        <v>16</v>
      </c>
      <c r="C22" s="355">
        <v>43136</v>
      </c>
      <c r="D22" s="216" t="s">
        <v>724</v>
      </c>
      <c r="E22" s="216">
        <v>101581</v>
      </c>
      <c r="F22" s="234">
        <v>3466365</v>
      </c>
      <c r="G22" s="318">
        <v>40000</v>
      </c>
      <c r="H22" s="356" t="s">
        <v>662</v>
      </c>
      <c r="I22" s="59" t="s">
        <v>25</v>
      </c>
      <c r="J22" s="59" t="s">
        <v>449</v>
      </c>
      <c r="K22" s="221" t="s">
        <v>72</v>
      </c>
      <c r="L22" s="216" t="s">
        <v>449</v>
      </c>
      <c r="M22" s="216" t="s">
        <v>297</v>
      </c>
      <c r="N22" s="216" t="s">
        <v>298</v>
      </c>
      <c r="O22" s="357" t="s">
        <v>795</v>
      </c>
      <c r="P22" s="357" t="s">
        <v>700</v>
      </c>
      <c r="Q22" s="357" t="s">
        <v>450</v>
      </c>
      <c r="R22" s="357" t="s">
        <v>703</v>
      </c>
      <c r="S22" s="357" t="s">
        <v>224</v>
      </c>
      <c r="T22" s="357" t="s">
        <v>721</v>
      </c>
      <c r="U22" s="223"/>
      <c r="V22" s="407"/>
    </row>
    <row r="23" spans="2:22" s="224" customFormat="1" ht="18.75" thickBot="1" x14ac:dyDescent="0.3">
      <c r="B23" s="286">
        <f t="shared" si="0"/>
        <v>17</v>
      </c>
      <c r="C23" s="408">
        <v>43136</v>
      </c>
      <c r="D23" s="409" t="s">
        <v>812</v>
      </c>
      <c r="E23" s="409">
        <v>107848</v>
      </c>
      <c r="F23" s="287">
        <v>3460996</v>
      </c>
      <c r="G23" s="322">
        <v>45000</v>
      </c>
      <c r="H23" s="410" t="s">
        <v>663</v>
      </c>
      <c r="I23" s="411" t="s">
        <v>25</v>
      </c>
      <c r="J23" s="411" t="s">
        <v>449</v>
      </c>
      <c r="K23" s="412" t="s">
        <v>72</v>
      </c>
      <c r="L23" s="409" t="s">
        <v>449</v>
      </c>
      <c r="M23" s="409" t="s">
        <v>364</v>
      </c>
      <c r="N23" s="409" t="s">
        <v>365</v>
      </c>
      <c r="O23" s="413" t="s">
        <v>795</v>
      </c>
      <c r="P23" s="413" t="s">
        <v>57</v>
      </c>
      <c r="Q23" s="413" t="s">
        <v>354</v>
      </c>
      <c r="R23" s="413" t="s">
        <v>704</v>
      </c>
      <c r="S23" s="413" t="s">
        <v>716</v>
      </c>
      <c r="T23" s="413" t="s">
        <v>722</v>
      </c>
      <c r="U23" s="414"/>
      <c r="V23" s="415"/>
    </row>
    <row r="24" spans="2:22" s="49" customFormat="1" ht="18.75" thickBot="1" x14ac:dyDescent="0.3">
      <c r="B24" s="327"/>
      <c r="C24" s="303"/>
      <c r="D24" s="304"/>
      <c r="E24" s="326"/>
      <c r="F24" s="331"/>
      <c r="G24" s="306"/>
      <c r="H24" s="276"/>
      <c r="I24" s="395"/>
      <c r="J24" s="66"/>
      <c r="K24" s="396"/>
      <c r="L24" s="71"/>
      <c r="M24" s="273"/>
      <c r="N24" s="397"/>
      <c r="O24" s="68"/>
      <c r="P24" s="68"/>
      <c r="Q24" s="68"/>
      <c r="R24" s="68"/>
      <c r="S24" s="68"/>
      <c r="T24" s="69"/>
    </row>
    <row r="25" spans="2:22" s="49" customFormat="1" ht="14.25" customHeight="1" x14ac:dyDescent="0.25">
      <c r="B25" s="522" t="s">
        <v>764</v>
      </c>
      <c r="C25" s="523"/>
      <c r="D25" s="523"/>
      <c r="E25" s="522" t="s">
        <v>813</v>
      </c>
      <c r="F25" s="526"/>
      <c r="G25" s="528">
        <f>SUM(G7:G23)</f>
        <v>702000</v>
      </c>
      <c r="H25" s="305"/>
      <c r="I25" s="65"/>
      <c r="J25" s="66"/>
      <c r="K25" s="67"/>
      <c r="L25" s="66"/>
      <c r="M25" s="55"/>
      <c r="N25" s="48"/>
      <c r="O25" s="48"/>
      <c r="P25" s="48"/>
      <c r="Q25" s="65"/>
      <c r="R25" s="65"/>
      <c r="S25" s="48"/>
      <c r="T25" s="48"/>
      <c r="U25" s="48"/>
      <c r="V25" s="62"/>
    </row>
    <row r="26" spans="2:22" s="49" customFormat="1" ht="18.75" thickBot="1" x14ac:dyDescent="0.3">
      <c r="B26" s="524"/>
      <c r="C26" s="525"/>
      <c r="D26" s="525"/>
      <c r="E26" s="524"/>
      <c r="F26" s="527"/>
      <c r="G26" s="529"/>
      <c r="H26" s="305"/>
      <c r="I26" s="65"/>
      <c r="J26" s="66"/>
      <c r="K26" s="60"/>
      <c r="L26" s="48"/>
      <c r="M26" s="48"/>
      <c r="N26" s="48"/>
      <c r="O26" s="48"/>
      <c r="P26" s="48"/>
      <c r="Q26" s="61"/>
      <c r="R26" s="61"/>
      <c r="S26" s="48"/>
      <c r="T26" s="48"/>
      <c r="U26" s="48"/>
      <c r="V26" s="62"/>
    </row>
    <row r="27" spans="2:22" s="49" customFormat="1" ht="18.75" thickBot="1" x14ac:dyDescent="0.3">
      <c r="B27" s="327"/>
      <c r="C27" s="398"/>
      <c r="D27" s="304"/>
      <c r="E27" s="326"/>
      <c r="F27" s="331"/>
      <c r="G27" s="306"/>
      <c r="H27" s="416"/>
      <c r="I27" s="417"/>
      <c r="J27" s="66"/>
      <c r="K27" s="339"/>
      <c r="L27" s="340"/>
      <c r="M27" s="340"/>
      <c r="N27" s="340"/>
      <c r="O27" s="340"/>
      <c r="P27" s="340"/>
      <c r="Q27" s="341"/>
      <c r="R27" s="341"/>
      <c r="S27" s="340"/>
      <c r="T27" s="340"/>
      <c r="U27" s="340"/>
      <c r="V27" s="342"/>
    </row>
    <row r="28" spans="2:22" s="49" customFormat="1" ht="18" x14ac:dyDescent="0.25">
      <c r="B28" s="281">
        <v>18</v>
      </c>
      <c r="C28" s="418">
        <v>43136</v>
      </c>
      <c r="D28" s="400" t="s">
        <v>544</v>
      </c>
      <c r="E28" s="419">
        <v>107839</v>
      </c>
      <c r="F28" s="253">
        <v>168330</v>
      </c>
      <c r="G28" s="254">
        <v>40000</v>
      </c>
      <c r="H28" s="420" t="s">
        <v>664</v>
      </c>
      <c r="I28" s="402" t="s">
        <v>25</v>
      </c>
      <c r="J28" s="421" t="s">
        <v>449</v>
      </c>
      <c r="K28" s="403" t="s">
        <v>72</v>
      </c>
      <c r="L28" s="419" t="s">
        <v>449</v>
      </c>
      <c r="M28" s="400" t="s">
        <v>468</v>
      </c>
      <c r="N28" s="419" t="s">
        <v>546</v>
      </c>
      <c r="O28" s="419" t="s">
        <v>792</v>
      </c>
      <c r="P28" s="419" t="s">
        <v>469</v>
      </c>
      <c r="Q28" s="419" t="s">
        <v>463</v>
      </c>
      <c r="R28" s="419" t="s">
        <v>552</v>
      </c>
      <c r="S28" s="419"/>
      <c r="T28" s="419"/>
      <c r="U28" s="419"/>
      <c r="V28" s="422"/>
    </row>
    <row r="29" spans="2:22" s="49" customFormat="1" ht="18" x14ac:dyDescent="0.25">
      <c r="B29" s="53">
        <f>B28+1</f>
        <v>19</v>
      </c>
      <c r="C29" s="215">
        <v>43136</v>
      </c>
      <c r="D29" s="216" t="s">
        <v>544</v>
      </c>
      <c r="E29" s="217">
        <v>107844</v>
      </c>
      <c r="F29" s="218">
        <v>255039</v>
      </c>
      <c r="G29" s="219">
        <v>42000</v>
      </c>
      <c r="H29" s="220" t="s">
        <v>682</v>
      </c>
      <c r="I29" s="59" t="s">
        <v>25</v>
      </c>
      <c r="J29" s="350" t="s">
        <v>449</v>
      </c>
      <c r="K29" s="221" t="s">
        <v>72</v>
      </c>
      <c r="L29" s="217" t="s">
        <v>449</v>
      </c>
      <c r="M29" s="216" t="s">
        <v>468</v>
      </c>
      <c r="N29" s="217" t="s">
        <v>546</v>
      </c>
      <c r="O29" s="217" t="s">
        <v>792</v>
      </c>
      <c r="P29" s="217" t="s">
        <v>469</v>
      </c>
      <c r="Q29" s="217" t="s">
        <v>550</v>
      </c>
      <c r="R29" s="217" t="s">
        <v>552</v>
      </c>
      <c r="S29" s="217" t="s">
        <v>259</v>
      </c>
      <c r="T29" s="217" t="s">
        <v>551</v>
      </c>
      <c r="U29" s="217"/>
      <c r="V29" s="222"/>
    </row>
    <row r="30" spans="2:22" s="49" customFormat="1" ht="18" x14ac:dyDescent="0.25">
      <c r="B30" s="53">
        <f t="shared" ref="B30:B36" si="1">B29+1</f>
        <v>20</v>
      </c>
      <c r="C30" s="215">
        <v>43136</v>
      </c>
      <c r="D30" s="216" t="s">
        <v>681</v>
      </c>
      <c r="E30" s="217">
        <v>107847</v>
      </c>
      <c r="F30" s="218">
        <v>255302</v>
      </c>
      <c r="G30" s="219">
        <v>45000</v>
      </c>
      <c r="H30" s="220" t="s">
        <v>683</v>
      </c>
      <c r="I30" s="59" t="s">
        <v>25</v>
      </c>
      <c r="J30" s="350" t="s">
        <v>449</v>
      </c>
      <c r="K30" s="221" t="s">
        <v>72</v>
      </c>
      <c r="L30" s="217" t="s">
        <v>449</v>
      </c>
      <c r="M30" s="216" t="s">
        <v>681</v>
      </c>
      <c r="N30" s="217" t="s">
        <v>590</v>
      </c>
      <c r="O30" s="217" t="s">
        <v>792</v>
      </c>
      <c r="P30" s="217" t="s">
        <v>590</v>
      </c>
      <c r="Q30" s="217" t="s">
        <v>550</v>
      </c>
      <c r="R30" s="217" t="s">
        <v>552</v>
      </c>
      <c r="S30" s="217"/>
      <c r="T30" s="217"/>
      <c r="U30" s="217"/>
      <c r="V30" s="222"/>
    </row>
    <row r="31" spans="2:22" s="49" customFormat="1" ht="18" x14ac:dyDescent="0.25">
      <c r="B31" s="53">
        <f t="shared" si="1"/>
        <v>21</v>
      </c>
      <c r="C31" s="215">
        <v>43136</v>
      </c>
      <c r="D31" s="216" t="s">
        <v>681</v>
      </c>
      <c r="E31" s="217">
        <v>107842</v>
      </c>
      <c r="F31" s="218">
        <v>255306</v>
      </c>
      <c r="G31" s="219">
        <v>45000</v>
      </c>
      <c r="H31" s="220" t="s">
        <v>684</v>
      </c>
      <c r="I31" s="59" t="s">
        <v>25</v>
      </c>
      <c r="J31" s="350" t="s">
        <v>449</v>
      </c>
      <c r="K31" s="221" t="s">
        <v>72</v>
      </c>
      <c r="L31" s="217" t="s">
        <v>449</v>
      </c>
      <c r="M31" s="216" t="s">
        <v>681</v>
      </c>
      <c r="N31" s="217" t="s">
        <v>590</v>
      </c>
      <c r="O31" s="217" t="s">
        <v>792</v>
      </c>
      <c r="P31" s="217" t="s">
        <v>590</v>
      </c>
      <c r="Q31" s="217" t="s">
        <v>550</v>
      </c>
      <c r="R31" s="217" t="s">
        <v>552</v>
      </c>
      <c r="S31" s="217"/>
      <c r="T31" s="217"/>
      <c r="U31" s="217"/>
      <c r="V31" s="222"/>
    </row>
    <row r="32" spans="2:22" s="49" customFormat="1" ht="18" x14ac:dyDescent="0.25">
      <c r="B32" s="53">
        <f t="shared" si="1"/>
        <v>22</v>
      </c>
      <c r="C32" s="215">
        <v>43136</v>
      </c>
      <c r="D32" s="216" t="s">
        <v>556</v>
      </c>
      <c r="E32" s="217">
        <v>107843</v>
      </c>
      <c r="F32" s="218">
        <v>255026</v>
      </c>
      <c r="G32" s="219">
        <v>40000</v>
      </c>
      <c r="H32" s="220" t="s">
        <v>685</v>
      </c>
      <c r="I32" s="59" t="s">
        <v>25</v>
      </c>
      <c r="J32" s="350" t="s">
        <v>449</v>
      </c>
      <c r="K32" s="221" t="s">
        <v>72</v>
      </c>
      <c r="L32" s="217" t="s">
        <v>449</v>
      </c>
      <c r="M32" s="216" t="s">
        <v>556</v>
      </c>
      <c r="N32" s="217" t="s">
        <v>557</v>
      </c>
      <c r="O32" s="217" t="s">
        <v>793</v>
      </c>
      <c r="P32" s="217" t="s">
        <v>559</v>
      </c>
      <c r="Q32" s="217" t="s">
        <v>550</v>
      </c>
      <c r="R32" s="217" t="s">
        <v>552</v>
      </c>
      <c r="S32" s="217"/>
      <c r="T32" s="217"/>
      <c r="U32" s="217"/>
      <c r="V32" s="222"/>
    </row>
    <row r="33" spans="2:22" s="49" customFormat="1" ht="18" x14ac:dyDescent="0.25">
      <c r="B33" s="53">
        <f t="shared" si="1"/>
        <v>23</v>
      </c>
      <c r="C33" s="215">
        <v>43136</v>
      </c>
      <c r="D33" s="216" t="s">
        <v>556</v>
      </c>
      <c r="E33" s="217">
        <v>107840</v>
      </c>
      <c r="F33" s="218">
        <v>255043</v>
      </c>
      <c r="G33" s="219">
        <v>40000</v>
      </c>
      <c r="H33" s="220" t="s">
        <v>686</v>
      </c>
      <c r="I33" s="59" t="s">
        <v>25</v>
      </c>
      <c r="J33" s="350" t="s">
        <v>449</v>
      </c>
      <c r="K33" s="221" t="s">
        <v>72</v>
      </c>
      <c r="L33" s="217" t="s">
        <v>449</v>
      </c>
      <c r="M33" s="216" t="s">
        <v>556</v>
      </c>
      <c r="N33" s="217" t="s">
        <v>557</v>
      </c>
      <c r="O33" s="217" t="s">
        <v>793</v>
      </c>
      <c r="P33" s="217" t="s">
        <v>559</v>
      </c>
      <c r="Q33" s="217" t="s">
        <v>550</v>
      </c>
      <c r="R33" s="217" t="s">
        <v>552</v>
      </c>
      <c r="S33" s="217"/>
      <c r="T33" s="217"/>
      <c r="U33" s="217"/>
      <c r="V33" s="222"/>
    </row>
    <row r="34" spans="2:22" s="49" customFormat="1" ht="18" x14ac:dyDescent="0.25">
      <c r="B34" s="53">
        <f t="shared" si="1"/>
        <v>24</v>
      </c>
      <c r="C34" s="215">
        <v>43136</v>
      </c>
      <c r="D34" s="216" t="s">
        <v>544</v>
      </c>
      <c r="E34" s="217">
        <v>107846</v>
      </c>
      <c r="F34" s="218">
        <v>254176</v>
      </c>
      <c r="G34" s="219">
        <v>50000</v>
      </c>
      <c r="H34" s="220" t="s">
        <v>687</v>
      </c>
      <c r="I34" s="59" t="s">
        <v>25</v>
      </c>
      <c r="J34" s="350" t="s">
        <v>449</v>
      </c>
      <c r="K34" s="221" t="s">
        <v>72</v>
      </c>
      <c r="L34" s="217" t="s">
        <v>449</v>
      </c>
      <c r="M34" s="216" t="s">
        <v>544</v>
      </c>
      <c r="N34" s="217" t="s">
        <v>546</v>
      </c>
      <c r="O34" s="217" t="s">
        <v>792</v>
      </c>
      <c r="P34" s="217" t="s">
        <v>469</v>
      </c>
      <c r="Q34" s="217" t="s">
        <v>550</v>
      </c>
      <c r="R34" s="217" t="s">
        <v>552</v>
      </c>
      <c r="S34" s="217"/>
      <c r="T34" s="217"/>
      <c r="U34" s="217"/>
      <c r="V34" s="222"/>
    </row>
    <row r="35" spans="2:22" s="49" customFormat="1" ht="18" x14ac:dyDescent="0.25">
      <c r="B35" s="53">
        <f t="shared" si="1"/>
        <v>25</v>
      </c>
      <c r="C35" s="215">
        <v>43136</v>
      </c>
      <c r="D35" s="216" t="s">
        <v>544</v>
      </c>
      <c r="E35" s="217">
        <v>107841</v>
      </c>
      <c r="F35" s="218">
        <v>255040</v>
      </c>
      <c r="G35" s="219">
        <v>40000</v>
      </c>
      <c r="H35" s="220" t="s">
        <v>688</v>
      </c>
      <c r="I35" s="59" t="s">
        <v>25</v>
      </c>
      <c r="J35" s="350" t="s">
        <v>449</v>
      </c>
      <c r="K35" s="221" t="s">
        <v>72</v>
      </c>
      <c r="L35" s="217" t="s">
        <v>449</v>
      </c>
      <c r="M35" s="216" t="s">
        <v>544</v>
      </c>
      <c r="N35" s="217" t="s">
        <v>546</v>
      </c>
      <c r="O35" s="217" t="s">
        <v>792</v>
      </c>
      <c r="P35" s="217" t="s">
        <v>469</v>
      </c>
      <c r="Q35" s="217" t="s">
        <v>550</v>
      </c>
      <c r="R35" s="217" t="s">
        <v>552</v>
      </c>
      <c r="S35" s="217"/>
      <c r="T35" s="217"/>
      <c r="U35" s="217"/>
      <c r="V35" s="222"/>
    </row>
    <row r="36" spans="2:22" s="49" customFormat="1" ht="18.75" thickBot="1" x14ac:dyDescent="0.3">
      <c r="B36" s="286">
        <f t="shared" si="1"/>
        <v>26</v>
      </c>
      <c r="C36" s="423">
        <v>43136</v>
      </c>
      <c r="D36" s="409" t="s">
        <v>544</v>
      </c>
      <c r="E36" s="424">
        <v>107845</v>
      </c>
      <c r="F36" s="258">
        <v>254171</v>
      </c>
      <c r="G36" s="259">
        <v>40000</v>
      </c>
      <c r="H36" s="425" t="s">
        <v>699</v>
      </c>
      <c r="I36" s="411" t="s">
        <v>25</v>
      </c>
      <c r="J36" s="426" t="s">
        <v>449</v>
      </c>
      <c r="K36" s="412" t="s">
        <v>72</v>
      </c>
      <c r="L36" s="424" t="s">
        <v>449</v>
      </c>
      <c r="M36" s="409" t="s">
        <v>544</v>
      </c>
      <c r="N36" s="424" t="s">
        <v>546</v>
      </c>
      <c r="O36" s="424" t="s">
        <v>792</v>
      </c>
      <c r="P36" s="424" t="s">
        <v>469</v>
      </c>
      <c r="Q36" s="424" t="s">
        <v>550</v>
      </c>
      <c r="R36" s="424" t="s">
        <v>552</v>
      </c>
      <c r="S36" s="424"/>
      <c r="T36" s="424"/>
      <c r="U36" s="424"/>
      <c r="V36" s="427"/>
    </row>
    <row r="37" spans="2:22" s="49" customFormat="1" ht="18" x14ac:dyDescent="0.25">
      <c r="B37" s="270"/>
      <c r="C37" s="271"/>
      <c r="D37" s="272"/>
      <c r="E37" s="273"/>
      <c r="F37" s="274"/>
      <c r="G37" s="275"/>
      <c r="H37" s="276"/>
      <c r="I37" s="277"/>
      <c r="J37" s="277"/>
      <c r="K37" s="278"/>
      <c r="L37" s="273"/>
      <c r="M37" s="272"/>
      <c r="N37" s="273"/>
      <c r="O37" s="273"/>
      <c r="P37" s="273"/>
      <c r="Q37" s="279"/>
      <c r="R37" s="279"/>
      <c r="S37" s="273"/>
      <c r="T37" s="273"/>
      <c r="U37" s="273"/>
      <c r="V37" s="280"/>
    </row>
    <row r="38" spans="2:22" s="49" customFormat="1" ht="18.75" thickBot="1" x14ac:dyDescent="0.3">
      <c r="B38" s="53"/>
      <c r="C38" s="431"/>
      <c r="D38" s="432"/>
      <c r="E38" s="340"/>
      <c r="F38" s="246"/>
      <c r="G38" s="245"/>
      <c r="H38" s="58"/>
      <c r="I38" s="59"/>
      <c r="J38" s="59"/>
      <c r="K38" s="60"/>
      <c r="L38" s="48"/>
      <c r="M38" s="55"/>
      <c r="N38" s="48"/>
      <c r="O38" s="48"/>
      <c r="P38" s="48"/>
      <c r="Q38" s="61"/>
      <c r="R38" s="61"/>
      <c r="S38" s="48"/>
      <c r="T38" s="48"/>
      <c r="U38" s="48"/>
      <c r="V38" s="62"/>
    </row>
    <row r="39" spans="2:22" s="49" customFormat="1" ht="18" x14ac:dyDescent="0.25">
      <c r="B39" s="516" t="s">
        <v>701</v>
      </c>
      <c r="C39" s="517"/>
      <c r="D39" s="517"/>
      <c r="E39" s="517"/>
      <c r="F39" s="518"/>
      <c r="G39" s="307">
        <f>SUM(G28:G36)</f>
        <v>382000</v>
      </c>
      <c r="H39" s="305"/>
      <c r="I39" s="59"/>
      <c r="J39" s="59"/>
      <c r="K39" s="60"/>
      <c r="L39" s="48"/>
      <c r="M39" s="48"/>
      <c r="N39" s="48"/>
      <c r="O39" s="48"/>
      <c r="P39" s="48"/>
      <c r="Q39" s="61"/>
      <c r="R39" s="61"/>
      <c r="S39" s="48"/>
      <c r="T39" s="48"/>
      <c r="U39" s="48"/>
      <c r="V39" s="62"/>
    </row>
    <row r="40" spans="2:22" s="49" customFormat="1" ht="18" x14ac:dyDescent="0.25">
      <c r="B40" s="519" t="s">
        <v>497</v>
      </c>
      <c r="C40" s="520"/>
      <c r="D40" s="520"/>
      <c r="E40" s="520"/>
      <c r="F40" s="521"/>
      <c r="G40" s="308">
        <f>SUM(G25,G39)</f>
        <v>1084000</v>
      </c>
      <c r="H40" s="305"/>
      <c r="I40" s="59"/>
      <c r="J40" s="59"/>
      <c r="K40" s="60"/>
      <c r="L40" s="48"/>
      <c r="M40" s="48"/>
      <c r="N40" s="48"/>
      <c r="O40" s="48"/>
      <c r="P40" s="48"/>
      <c r="Q40" s="61"/>
      <c r="R40" s="61"/>
      <c r="S40" s="48"/>
      <c r="T40" s="48"/>
      <c r="U40" s="48"/>
      <c r="V40" s="62"/>
    </row>
    <row r="41" spans="2:22" s="49" customFormat="1" ht="18.75" thickBot="1" x14ac:dyDescent="0.3">
      <c r="B41" s="430"/>
      <c r="C41" s="513" t="s">
        <v>44</v>
      </c>
      <c r="D41" s="514"/>
      <c r="E41" s="515"/>
      <c r="F41" s="353"/>
      <c r="G41" s="309">
        <f>G6-G40</f>
        <v>10600490</v>
      </c>
      <c r="H41" s="305"/>
      <c r="I41" s="59"/>
      <c r="J41" s="59"/>
      <c r="K41" s="60"/>
      <c r="L41" s="48"/>
      <c r="M41" s="48"/>
      <c r="N41" s="48"/>
      <c r="O41" s="48"/>
      <c r="P41" s="48"/>
      <c r="Q41" s="61"/>
      <c r="R41" s="61"/>
      <c r="S41" s="48"/>
      <c r="T41" s="48"/>
      <c r="U41" s="48"/>
      <c r="V41" s="62"/>
    </row>
    <row r="42" spans="2:22" s="49" customFormat="1" ht="18" x14ac:dyDescent="0.25">
      <c r="B42" s="53"/>
      <c r="C42" s="296"/>
      <c r="D42" s="272"/>
      <c r="E42" s="273"/>
      <c r="F42" s="274"/>
      <c r="G42" s="275"/>
      <c r="H42" s="58"/>
      <c r="I42" s="59"/>
      <c r="J42" s="59"/>
      <c r="K42" s="60"/>
      <c r="L42" s="48"/>
      <c r="M42" s="48"/>
      <c r="N42" s="48"/>
      <c r="O42" s="48"/>
      <c r="P42" s="48"/>
      <c r="Q42" s="61"/>
      <c r="R42" s="61"/>
      <c r="S42" s="48"/>
      <c r="T42" s="48"/>
      <c r="U42" s="48"/>
      <c r="V42" s="62"/>
    </row>
  </sheetData>
  <mergeCells count="23">
    <mergeCell ref="Q4:R4"/>
    <mergeCell ref="S4:T4"/>
    <mergeCell ref="G25:G26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C41:E41"/>
    <mergeCell ref="B39:F39"/>
    <mergeCell ref="B40:F40"/>
    <mergeCell ref="B25:D26"/>
    <mergeCell ref="E25:F26"/>
  </mergeCells>
  <conditionalFormatting sqref="E6">
    <cfRule type="duplicateValues" dxfId="353" priority="18"/>
  </conditionalFormatting>
  <conditionalFormatting sqref="E6">
    <cfRule type="duplicateValues" dxfId="352" priority="16"/>
    <cfRule type="duplicateValues" dxfId="351" priority="17"/>
  </conditionalFormatting>
  <conditionalFormatting sqref="E42">
    <cfRule type="duplicateValues" dxfId="350" priority="15"/>
  </conditionalFormatting>
  <conditionalFormatting sqref="E42">
    <cfRule type="duplicateValues" dxfId="349" priority="13"/>
    <cfRule type="duplicateValues" dxfId="348" priority="14"/>
  </conditionalFormatting>
  <conditionalFormatting sqref="F6">
    <cfRule type="duplicateValues" dxfId="347" priority="12"/>
  </conditionalFormatting>
  <conditionalFormatting sqref="F6">
    <cfRule type="duplicateValues" dxfId="346" priority="10"/>
    <cfRule type="duplicateValues" dxfId="345" priority="11"/>
  </conditionalFormatting>
  <conditionalFormatting sqref="F42">
    <cfRule type="duplicateValues" dxfId="344" priority="9"/>
  </conditionalFormatting>
  <conditionalFormatting sqref="F42">
    <cfRule type="duplicateValues" dxfId="343" priority="7"/>
    <cfRule type="duplicateValues" dxfId="342" priority="8"/>
  </conditionalFormatting>
  <conditionalFormatting sqref="F7:F24 F27:F38 F41">
    <cfRule type="duplicateValues" dxfId="341" priority="107"/>
  </conditionalFormatting>
  <conditionalFormatting sqref="F7:F24 F27:F38 F41">
    <cfRule type="duplicateValues" dxfId="340" priority="109"/>
    <cfRule type="duplicateValues" dxfId="339" priority="110"/>
  </conditionalFormatting>
  <conditionalFormatting sqref="E27:E38 E7:E25">
    <cfRule type="duplicateValues" dxfId="338" priority="612"/>
  </conditionalFormatting>
  <conditionalFormatting sqref="E27:E38 E7:E25">
    <cfRule type="duplicateValues" dxfId="337" priority="615"/>
    <cfRule type="duplicateValues" dxfId="336" priority="616"/>
  </conditionalFormatting>
  <pageMargins left="0.7" right="0.7" top="0.75" bottom="0.75" header="0.3" footer="0.3"/>
  <pageSetup scale="31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view="pageBreakPreview" zoomScale="60" zoomScaleNormal="55" workbookViewId="0">
      <selection activeCell="D8" sqref="D8"/>
    </sheetView>
  </sheetViews>
  <sheetFormatPr defaultRowHeight="12.75" x14ac:dyDescent="0.2"/>
  <cols>
    <col min="1" max="1" width="5" bestFit="1" customWidth="1"/>
    <col min="2" max="2" width="18.140625" customWidth="1"/>
    <col min="3" max="3" width="51.42578125" customWidth="1"/>
    <col min="4" max="4" width="17.140625" customWidth="1"/>
    <col min="5" max="5" width="17" customWidth="1"/>
    <col min="6" max="6" width="14.140625" customWidth="1"/>
    <col min="7" max="7" width="18.42578125" customWidth="1"/>
    <col min="8" max="8" width="8.42578125" customWidth="1"/>
    <col min="9" max="9" width="16" customWidth="1"/>
    <col min="10" max="10" width="8.5703125" customWidth="1"/>
    <col min="11" max="11" width="15.5703125" customWidth="1"/>
    <col min="12" max="12" width="37.42578125" customWidth="1"/>
    <col min="13" max="13" width="12.28515625" customWidth="1"/>
    <col min="14" max="14" width="16.140625" customWidth="1"/>
    <col min="15" max="15" width="14.28515625" customWidth="1"/>
    <col min="16" max="16" width="14.5703125" customWidth="1"/>
    <col min="17" max="17" width="18.28515625" customWidth="1"/>
    <col min="18" max="18" width="17" customWidth="1"/>
    <col min="19" max="19" width="18.140625" customWidth="1"/>
    <col min="20" max="20" width="12.42578125" customWidth="1"/>
    <col min="21" max="21" width="18.85546875" bestFit="1" customWidth="1"/>
  </cols>
  <sheetData>
    <row r="1" spans="1:21" s="603" customFormat="1" ht="25.5" x14ac:dyDescent="0.2">
      <c r="A1" s="573" t="s">
        <v>728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5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s="49" customFormat="1" ht="28.5" customHeight="1" x14ac:dyDescent="0.25">
      <c r="A3" s="540" t="s">
        <v>0</v>
      </c>
      <c r="B3" s="538" t="s">
        <v>3</v>
      </c>
      <c r="C3" s="538" t="s">
        <v>16</v>
      </c>
      <c r="D3" s="538" t="s">
        <v>5</v>
      </c>
      <c r="E3" s="538" t="s">
        <v>4</v>
      </c>
      <c r="F3" s="538" t="s">
        <v>7</v>
      </c>
      <c r="G3" s="538" t="s">
        <v>1</v>
      </c>
      <c r="H3" s="539" t="s">
        <v>11</v>
      </c>
      <c r="I3" s="538" t="s">
        <v>17</v>
      </c>
      <c r="J3" s="538" t="s">
        <v>18</v>
      </c>
      <c r="K3" s="538" t="s">
        <v>12</v>
      </c>
      <c r="L3" s="539" t="s">
        <v>9</v>
      </c>
      <c r="M3" s="539"/>
      <c r="N3" s="539"/>
      <c r="O3" s="539"/>
      <c r="P3" s="538" t="s">
        <v>15</v>
      </c>
      <c r="Q3" s="538"/>
      <c r="R3" s="539" t="s">
        <v>14</v>
      </c>
      <c r="S3" s="539"/>
      <c r="T3" s="539" t="s">
        <v>20</v>
      </c>
      <c r="U3" s="541"/>
    </row>
    <row r="4" spans="1:21" s="49" customFormat="1" ht="36.75" customHeight="1" x14ac:dyDescent="0.25">
      <c r="A4" s="540"/>
      <c r="B4" s="538"/>
      <c r="C4" s="538"/>
      <c r="D4" s="538"/>
      <c r="E4" s="538"/>
      <c r="F4" s="538"/>
      <c r="G4" s="538"/>
      <c r="H4" s="539"/>
      <c r="I4" s="538"/>
      <c r="J4" s="538"/>
      <c r="K4" s="538"/>
      <c r="L4" s="113" t="s">
        <v>19</v>
      </c>
      <c r="M4" s="112" t="s">
        <v>8</v>
      </c>
      <c r="N4" s="112" t="s">
        <v>10</v>
      </c>
      <c r="O4" s="112" t="s">
        <v>2</v>
      </c>
      <c r="P4" s="113" t="s">
        <v>6</v>
      </c>
      <c r="Q4" s="113" t="s">
        <v>13</v>
      </c>
      <c r="R4" s="113" t="s">
        <v>6</v>
      </c>
      <c r="S4" s="113" t="s">
        <v>13</v>
      </c>
      <c r="T4" s="113" t="s">
        <v>6</v>
      </c>
      <c r="U4" s="52" t="s">
        <v>13</v>
      </c>
    </row>
    <row r="5" spans="1:21" s="224" customFormat="1" ht="21.75" customHeight="1" x14ac:dyDescent="0.25">
      <c r="A5" s="53"/>
      <c r="B5" s="611"/>
      <c r="C5" s="55" t="s">
        <v>45</v>
      </c>
      <c r="D5" s="55"/>
      <c r="E5" s="225"/>
      <c r="F5" s="606">
        <v>10600490</v>
      </c>
      <c r="G5" s="607"/>
      <c r="H5" s="59"/>
      <c r="I5" s="59"/>
      <c r="J5" s="60"/>
      <c r="K5" s="55"/>
      <c r="L5" s="55"/>
      <c r="M5" s="55"/>
      <c r="N5" s="55"/>
      <c r="O5" s="55"/>
      <c r="P5" s="223"/>
      <c r="Q5" s="223"/>
      <c r="R5" s="55"/>
      <c r="S5" s="55"/>
      <c r="T5" s="55"/>
      <c r="U5" s="609"/>
    </row>
    <row r="6" spans="1:21" s="224" customFormat="1" ht="28.5" customHeight="1" x14ac:dyDescent="0.25">
      <c r="A6" s="63">
        <v>1</v>
      </c>
      <c r="B6" s="605">
        <v>43137</v>
      </c>
      <c r="C6" s="55" t="s">
        <v>729</v>
      </c>
      <c r="D6" s="55">
        <v>105054</v>
      </c>
      <c r="E6" s="225">
        <v>3461247</v>
      </c>
      <c r="F6" s="606">
        <v>50000</v>
      </c>
      <c r="G6" s="607" t="s">
        <v>731</v>
      </c>
      <c r="H6" s="65" t="s">
        <v>25</v>
      </c>
      <c r="I6" s="66" t="s">
        <v>449</v>
      </c>
      <c r="J6" s="67" t="s">
        <v>72</v>
      </c>
      <c r="K6" s="55" t="s">
        <v>449</v>
      </c>
      <c r="L6" s="55" t="s">
        <v>734</v>
      </c>
      <c r="M6" s="612" t="s">
        <v>558</v>
      </c>
      <c r="N6" s="608" t="s">
        <v>792</v>
      </c>
      <c r="O6" s="608" t="s">
        <v>289</v>
      </c>
      <c r="P6" s="608" t="s">
        <v>58</v>
      </c>
      <c r="Q6" s="608" t="s">
        <v>743</v>
      </c>
      <c r="R6" s="608" t="s">
        <v>749</v>
      </c>
      <c r="S6" s="613" t="s">
        <v>542</v>
      </c>
    </row>
    <row r="7" spans="1:21" s="224" customFormat="1" ht="32.25" customHeight="1" x14ac:dyDescent="0.25">
      <c r="A7" s="63">
        <v>2</v>
      </c>
      <c r="B7" s="605">
        <v>43137</v>
      </c>
      <c r="C7" s="55" t="s">
        <v>729</v>
      </c>
      <c r="D7" s="55">
        <v>1050560</v>
      </c>
      <c r="E7" s="225">
        <v>3461248</v>
      </c>
      <c r="F7" s="606">
        <v>50000</v>
      </c>
      <c r="G7" s="607" t="s">
        <v>732</v>
      </c>
      <c r="H7" s="65" t="s">
        <v>25</v>
      </c>
      <c r="I7" s="66" t="s">
        <v>449</v>
      </c>
      <c r="J7" s="67" t="s">
        <v>72</v>
      </c>
      <c r="K7" s="55" t="s">
        <v>449</v>
      </c>
      <c r="L7" s="55" t="s">
        <v>735</v>
      </c>
      <c r="M7" s="612" t="s">
        <v>543</v>
      </c>
      <c r="N7" s="608" t="s">
        <v>792</v>
      </c>
      <c r="O7" s="608" t="s">
        <v>289</v>
      </c>
      <c r="P7" s="608" t="s">
        <v>58</v>
      </c>
      <c r="Q7" s="608" t="s">
        <v>743</v>
      </c>
      <c r="R7" s="608" t="s">
        <v>159</v>
      </c>
      <c r="S7" s="613" t="s">
        <v>751</v>
      </c>
    </row>
    <row r="8" spans="1:21" s="224" customFormat="1" ht="27" customHeight="1" x14ac:dyDescent="0.25">
      <c r="A8" s="63">
        <v>3</v>
      </c>
      <c r="B8" s="605">
        <v>43137</v>
      </c>
      <c r="C8" s="55" t="s">
        <v>729</v>
      </c>
      <c r="D8" s="55">
        <v>105061</v>
      </c>
      <c r="E8" s="225">
        <v>3461249</v>
      </c>
      <c r="F8" s="606">
        <v>50000</v>
      </c>
      <c r="G8" s="607" t="s">
        <v>733</v>
      </c>
      <c r="H8" s="65" t="s">
        <v>25</v>
      </c>
      <c r="I8" s="66" t="s">
        <v>449</v>
      </c>
      <c r="J8" s="67" t="s">
        <v>72</v>
      </c>
      <c r="K8" s="55" t="s">
        <v>449</v>
      </c>
      <c r="L8" s="55" t="s">
        <v>734</v>
      </c>
      <c r="M8" s="612" t="s">
        <v>558</v>
      </c>
      <c r="N8" s="608" t="s">
        <v>795</v>
      </c>
      <c r="O8" s="608" t="s">
        <v>289</v>
      </c>
      <c r="P8" s="608" t="s">
        <v>58</v>
      </c>
      <c r="Q8" s="608" t="s">
        <v>743</v>
      </c>
      <c r="R8" s="608" t="s">
        <v>146</v>
      </c>
      <c r="S8" s="613" t="s">
        <v>750</v>
      </c>
    </row>
    <row r="9" spans="1:21" s="224" customFormat="1" ht="22.5" customHeight="1" x14ac:dyDescent="0.25">
      <c r="A9" s="63">
        <v>4</v>
      </c>
      <c r="B9" s="605">
        <v>43137</v>
      </c>
      <c r="C9" s="55" t="s">
        <v>730</v>
      </c>
      <c r="D9" s="55">
        <v>105055</v>
      </c>
      <c r="E9" s="225">
        <v>3460862</v>
      </c>
      <c r="F9" s="606">
        <v>33000</v>
      </c>
      <c r="G9" s="607" t="s">
        <v>1166</v>
      </c>
      <c r="H9" s="65" t="s">
        <v>25</v>
      </c>
      <c r="I9" s="66" t="s">
        <v>449</v>
      </c>
      <c r="J9" s="67" t="s">
        <v>72</v>
      </c>
      <c r="K9" s="55" t="s">
        <v>449</v>
      </c>
      <c r="L9" s="55" t="s">
        <v>668</v>
      </c>
      <c r="M9" s="612" t="s">
        <v>668</v>
      </c>
      <c r="N9" s="608" t="s">
        <v>795</v>
      </c>
      <c r="O9" s="608" t="s">
        <v>31</v>
      </c>
      <c r="P9" s="608" t="s">
        <v>742</v>
      </c>
      <c r="Q9" s="608" t="s">
        <v>744</v>
      </c>
      <c r="R9" s="608" t="s">
        <v>86</v>
      </c>
      <c r="S9" s="608" t="s">
        <v>752</v>
      </c>
    </row>
    <row r="10" spans="1:21" s="224" customFormat="1" ht="20.25" customHeight="1" x14ac:dyDescent="0.25">
      <c r="A10" s="63">
        <v>5</v>
      </c>
      <c r="B10" s="605">
        <v>43137</v>
      </c>
      <c r="C10" s="55" t="s">
        <v>730</v>
      </c>
      <c r="D10" s="55">
        <v>105051</v>
      </c>
      <c r="E10" s="225">
        <v>3460859</v>
      </c>
      <c r="F10" s="606">
        <v>40000</v>
      </c>
      <c r="G10" s="607" t="s">
        <v>408</v>
      </c>
      <c r="H10" s="65" t="s">
        <v>25</v>
      </c>
      <c r="I10" s="66" t="s">
        <v>449</v>
      </c>
      <c r="J10" s="67" t="s">
        <v>72</v>
      </c>
      <c r="K10" s="55" t="s">
        <v>449</v>
      </c>
      <c r="L10" s="55" t="s">
        <v>668</v>
      </c>
      <c r="M10" s="612" t="s">
        <v>668</v>
      </c>
      <c r="N10" s="608" t="s">
        <v>795</v>
      </c>
      <c r="O10" s="608" t="s">
        <v>31</v>
      </c>
      <c r="P10" s="608" t="s">
        <v>742</v>
      </c>
      <c r="Q10" s="608" t="s">
        <v>744</v>
      </c>
      <c r="R10" s="608" t="s">
        <v>146</v>
      </c>
      <c r="S10" s="613" t="s">
        <v>753</v>
      </c>
    </row>
    <row r="11" spans="1:21" s="224" customFormat="1" ht="18" x14ac:dyDescent="0.25">
      <c r="A11" s="63">
        <v>6</v>
      </c>
      <c r="B11" s="605">
        <v>43137</v>
      </c>
      <c r="C11" s="55" t="s">
        <v>538</v>
      </c>
      <c r="D11" s="55">
        <v>101598</v>
      </c>
      <c r="E11" s="225">
        <v>3466381</v>
      </c>
      <c r="F11" s="606">
        <v>40000</v>
      </c>
      <c r="G11" s="607" t="s">
        <v>736</v>
      </c>
      <c r="H11" s="65" t="s">
        <v>25</v>
      </c>
      <c r="I11" s="66" t="s">
        <v>449</v>
      </c>
      <c r="J11" s="67" t="s">
        <v>72</v>
      </c>
      <c r="K11" s="55" t="s">
        <v>449</v>
      </c>
      <c r="L11" s="55" t="s">
        <v>668</v>
      </c>
      <c r="M11" s="612" t="s">
        <v>668</v>
      </c>
      <c r="N11" s="608" t="s">
        <v>795</v>
      </c>
      <c r="O11" s="608" t="s">
        <v>31</v>
      </c>
      <c r="P11" s="608" t="s">
        <v>172</v>
      </c>
      <c r="Q11" s="608" t="s">
        <v>745</v>
      </c>
      <c r="R11" s="608" t="s">
        <v>106</v>
      </c>
      <c r="S11" s="613" t="s">
        <v>754</v>
      </c>
    </row>
    <row r="12" spans="1:21" s="224" customFormat="1" ht="18" x14ac:dyDescent="0.25">
      <c r="A12" s="63">
        <v>7</v>
      </c>
      <c r="B12" s="605">
        <v>43137</v>
      </c>
      <c r="C12" s="55" t="s">
        <v>538</v>
      </c>
      <c r="D12" s="55">
        <v>105052</v>
      </c>
      <c r="E12" s="225">
        <v>3466379</v>
      </c>
      <c r="F12" s="606">
        <v>40000</v>
      </c>
      <c r="G12" s="607" t="s">
        <v>737</v>
      </c>
      <c r="H12" s="65" t="s">
        <v>25</v>
      </c>
      <c r="I12" s="66" t="s">
        <v>449</v>
      </c>
      <c r="J12" s="67" t="s">
        <v>72</v>
      </c>
      <c r="K12" s="55" t="s">
        <v>449</v>
      </c>
      <c r="L12" s="55" t="s">
        <v>668</v>
      </c>
      <c r="M12" s="612" t="s">
        <v>668</v>
      </c>
      <c r="N12" s="608" t="s">
        <v>795</v>
      </c>
      <c r="O12" s="608" t="s">
        <v>31</v>
      </c>
      <c r="P12" s="608" t="s">
        <v>172</v>
      </c>
      <c r="Q12" s="608" t="s">
        <v>745</v>
      </c>
      <c r="R12" s="608" t="s">
        <v>146</v>
      </c>
      <c r="S12" s="613" t="s">
        <v>756</v>
      </c>
    </row>
    <row r="13" spans="1:21" s="224" customFormat="1" ht="18" x14ac:dyDescent="0.25">
      <c r="A13" s="63">
        <v>8</v>
      </c>
      <c r="B13" s="605">
        <v>43137</v>
      </c>
      <c r="C13" s="55" t="s">
        <v>538</v>
      </c>
      <c r="D13" s="55">
        <v>105053</v>
      </c>
      <c r="E13" s="225">
        <v>3466380</v>
      </c>
      <c r="F13" s="606">
        <v>40000</v>
      </c>
      <c r="G13" s="607" t="s">
        <v>738</v>
      </c>
      <c r="H13" s="65" t="s">
        <v>25</v>
      </c>
      <c r="I13" s="66" t="s">
        <v>449</v>
      </c>
      <c r="J13" s="67" t="s">
        <v>72</v>
      </c>
      <c r="K13" s="55" t="s">
        <v>449</v>
      </c>
      <c r="L13" s="55" t="s">
        <v>668</v>
      </c>
      <c r="M13" s="612" t="s">
        <v>668</v>
      </c>
      <c r="N13" s="608" t="s">
        <v>795</v>
      </c>
      <c r="O13" s="608" t="s">
        <v>31</v>
      </c>
      <c r="P13" s="608" t="s">
        <v>172</v>
      </c>
      <c r="Q13" s="608" t="s">
        <v>745</v>
      </c>
      <c r="R13" s="608" t="s">
        <v>76</v>
      </c>
      <c r="S13" s="613" t="s">
        <v>757</v>
      </c>
    </row>
    <row r="14" spans="1:21" s="224" customFormat="1" ht="18" x14ac:dyDescent="0.25">
      <c r="A14" s="63">
        <v>9</v>
      </c>
      <c r="B14" s="605">
        <v>43137</v>
      </c>
      <c r="C14" s="55" t="s">
        <v>538</v>
      </c>
      <c r="D14" s="55">
        <v>101600</v>
      </c>
      <c r="E14" s="225">
        <v>3466383</v>
      </c>
      <c r="F14" s="606">
        <v>40000</v>
      </c>
      <c r="G14" s="607" t="s">
        <v>739</v>
      </c>
      <c r="H14" s="65" t="s">
        <v>25</v>
      </c>
      <c r="I14" s="66" t="s">
        <v>449</v>
      </c>
      <c r="J14" s="67" t="s">
        <v>72</v>
      </c>
      <c r="K14" s="55" t="s">
        <v>449</v>
      </c>
      <c r="L14" s="55" t="s">
        <v>668</v>
      </c>
      <c r="M14" s="612" t="s">
        <v>668</v>
      </c>
      <c r="N14" s="608" t="s">
        <v>795</v>
      </c>
      <c r="O14" s="608" t="s">
        <v>31</v>
      </c>
      <c r="P14" s="608" t="s">
        <v>172</v>
      </c>
      <c r="Q14" s="608" t="s">
        <v>745</v>
      </c>
      <c r="R14" s="608" t="s">
        <v>755</v>
      </c>
      <c r="S14" s="613" t="s">
        <v>758</v>
      </c>
    </row>
    <row r="15" spans="1:21" s="224" customFormat="1" ht="18" x14ac:dyDescent="0.25">
      <c r="A15" s="63">
        <v>10</v>
      </c>
      <c r="B15" s="605">
        <v>43137</v>
      </c>
      <c r="C15" s="55" t="s">
        <v>724</v>
      </c>
      <c r="D15" s="55">
        <v>159910</v>
      </c>
      <c r="E15" s="225">
        <v>3459248</v>
      </c>
      <c r="F15" s="606">
        <v>33000</v>
      </c>
      <c r="G15" s="225" t="s">
        <v>740</v>
      </c>
      <c r="H15" s="65" t="s">
        <v>25</v>
      </c>
      <c r="I15" s="66" t="s">
        <v>449</v>
      </c>
      <c r="J15" s="67" t="s">
        <v>72</v>
      </c>
      <c r="K15" s="55" t="s">
        <v>449</v>
      </c>
      <c r="L15" s="55" t="s">
        <v>297</v>
      </c>
      <c r="M15" s="612" t="s">
        <v>298</v>
      </c>
      <c r="N15" s="608" t="s">
        <v>795</v>
      </c>
      <c r="O15" s="608" t="s">
        <v>700</v>
      </c>
      <c r="P15" s="608" t="s">
        <v>746</v>
      </c>
      <c r="Q15" s="608" t="s">
        <v>748</v>
      </c>
      <c r="R15" s="608" t="s">
        <v>759</v>
      </c>
      <c r="S15" s="613" t="s">
        <v>760</v>
      </c>
    </row>
    <row r="16" spans="1:21" s="224" customFormat="1" ht="18" x14ac:dyDescent="0.25">
      <c r="A16" s="63">
        <v>11</v>
      </c>
      <c r="B16" s="605">
        <v>43137</v>
      </c>
      <c r="C16" s="55" t="s">
        <v>723</v>
      </c>
      <c r="D16" s="55">
        <v>105056</v>
      </c>
      <c r="E16" s="225">
        <v>3459293</v>
      </c>
      <c r="F16" s="606">
        <v>33000</v>
      </c>
      <c r="G16" s="607" t="s">
        <v>508</v>
      </c>
      <c r="H16" s="65" t="s">
        <v>25</v>
      </c>
      <c r="I16" s="66" t="s">
        <v>449</v>
      </c>
      <c r="J16" s="67" t="s">
        <v>72</v>
      </c>
      <c r="K16" s="55" t="s">
        <v>449</v>
      </c>
      <c r="L16" s="55" t="s">
        <v>741</v>
      </c>
      <c r="M16" s="612" t="s">
        <v>530</v>
      </c>
      <c r="N16" s="608" t="s">
        <v>795</v>
      </c>
      <c r="O16" s="608" t="s">
        <v>700</v>
      </c>
      <c r="P16" s="608" t="s">
        <v>270</v>
      </c>
      <c r="Q16" s="608" t="s">
        <v>747</v>
      </c>
      <c r="R16" s="608" t="s">
        <v>761</v>
      </c>
      <c r="S16" s="613" t="s">
        <v>762</v>
      </c>
    </row>
    <row r="17" spans="1:21" s="49" customFormat="1" ht="18" x14ac:dyDescent="0.25">
      <c r="A17" s="63"/>
      <c r="B17" s="64"/>
      <c r="C17" s="55"/>
      <c r="D17" s="48"/>
      <c r="E17" s="56"/>
      <c r="F17" s="57"/>
      <c r="G17" s="58"/>
      <c r="H17" s="65"/>
      <c r="I17" s="66"/>
      <c r="J17" s="67"/>
      <c r="K17" s="71"/>
      <c r="L17" s="48"/>
      <c r="M17" s="70"/>
      <c r="N17" s="68"/>
      <c r="O17" s="68"/>
      <c r="P17" s="68"/>
      <c r="Q17" s="68"/>
      <c r="R17" s="68"/>
      <c r="S17" s="69"/>
    </row>
    <row r="18" spans="1:21" s="49" customFormat="1" ht="14.25" customHeight="1" x14ac:dyDescent="0.25">
      <c r="A18" s="63"/>
      <c r="B18" s="64"/>
      <c r="C18" s="55"/>
      <c r="D18" s="48"/>
      <c r="E18" s="56"/>
      <c r="F18" s="57"/>
      <c r="G18" s="58"/>
      <c r="H18" s="65"/>
      <c r="I18" s="66"/>
      <c r="J18" s="67"/>
      <c r="K18" s="66"/>
      <c r="L18" s="55"/>
      <c r="M18" s="48"/>
      <c r="N18" s="48"/>
      <c r="O18" s="48"/>
      <c r="P18" s="65"/>
      <c r="Q18" s="65"/>
      <c r="R18" s="48"/>
      <c r="S18" s="48"/>
      <c r="T18" s="48"/>
      <c r="U18" s="62"/>
    </row>
    <row r="19" spans="1:21" s="49" customFormat="1" ht="18" x14ac:dyDescent="0.25">
      <c r="A19" s="63"/>
      <c r="B19" s="54"/>
      <c r="C19" s="55" t="s">
        <v>764</v>
      </c>
      <c r="D19" s="48" t="s">
        <v>763</v>
      </c>
      <c r="E19" s="56"/>
      <c r="F19" s="57">
        <f>SUM(F6:F18)</f>
        <v>449000</v>
      </c>
      <c r="G19" s="58"/>
      <c r="H19" s="65"/>
      <c r="I19" s="66"/>
      <c r="J19" s="60"/>
      <c r="K19" s="48"/>
      <c r="L19" s="48"/>
      <c r="M19" s="48"/>
      <c r="N19" s="48"/>
      <c r="O19" s="48"/>
      <c r="P19" s="61"/>
      <c r="Q19" s="61"/>
      <c r="R19" s="48"/>
      <c r="S19" s="48"/>
      <c r="T19" s="48"/>
      <c r="U19" s="62"/>
    </row>
    <row r="20" spans="1:21" s="224" customFormat="1" ht="20.25" x14ac:dyDescent="0.3">
      <c r="A20" s="63">
        <v>12</v>
      </c>
      <c r="B20" s="605">
        <v>43137</v>
      </c>
      <c r="C20" s="55" t="s">
        <v>765</v>
      </c>
      <c r="D20" s="90">
        <v>105062</v>
      </c>
      <c r="E20" s="610">
        <v>254170</v>
      </c>
      <c r="F20" s="606">
        <v>40000</v>
      </c>
      <c r="G20" s="607" t="s">
        <v>766</v>
      </c>
      <c r="H20" s="65" t="s">
        <v>25</v>
      </c>
      <c r="I20" s="66" t="s">
        <v>449</v>
      </c>
      <c r="J20" s="67" t="s">
        <v>72</v>
      </c>
      <c r="K20" s="55" t="s">
        <v>449</v>
      </c>
      <c r="L20" s="55" t="s">
        <v>460</v>
      </c>
      <c r="M20" s="55" t="s">
        <v>558</v>
      </c>
      <c r="N20" s="608" t="s">
        <v>792</v>
      </c>
      <c r="O20" s="55" t="s">
        <v>289</v>
      </c>
      <c r="P20" s="55" t="s">
        <v>32</v>
      </c>
      <c r="Q20" s="55" t="s">
        <v>33</v>
      </c>
      <c r="R20" s="55" t="s">
        <v>690</v>
      </c>
      <c r="S20" s="55" t="s">
        <v>691</v>
      </c>
      <c r="T20" s="55"/>
      <c r="U20" s="609"/>
    </row>
    <row r="21" spans="1:21" s="224" customFormat="1" ht="20.25" x14ac:dyDescent="0.3">
      <c r="A21" s="63">
        <f>A20+1</f>
        <v>13</v>
      </c>
      <c r="B21" s="605">
        <v>43137</v>
      </c>
      <c r="C21" s="55" t="s">
        <v>698</v>
      </c>
      <c r="D21" s="90">
        <v>105063</v>
      </c>
      <c r="E21" s="610">
        <v>84295</v>
      </c>
      <c r="F21" s="606">
        <v>33000</v>
      </c>
      <c r="G21" s="607" t="s">
        <v>692</v>
      </c>
      <c r="H21" s="65" t="s">
        <v>25</v>
      </c>
      <c r="I21" s="66" t="s">
        <v>449</v>
      </c>
      <c r="J21" s="67" t="s">
        <v>72</v>
      </c>
      <c r="K21" s="55" t="s">
        <v>449</v>
      </c>
      <c r="L21" s="55" t="s">
        <v>480</v>
      </c>
      <c r="M21" s="55" t="s">
        <v>548</v>
      </c>
      <c r="N21" s="608" t="s">
        <v>792</v>
      </c>
      <c r="O21" s="55" t="s">
        <v>330</v>
      </c>
      <c r="P21" s="55" t="s">
        <v>693</v>
      </c>
      <c r="Q21" s="55" t="s">
        <v>694</v>
      </c>
      <c r="R21" s="55" t="s">
        <v>695</v>
      </c>
      <c r="S21" s="55" t="s">
        <v>696</v>
      </c>
      <c r="T21" s="55"/>
      <c r="U21" s="609"/>
    </row>
    <row r="22" spans="1:21" s="224" customFormat="1" ht="20.25" x14ac:dyDescent="0.3">
      <c r="A22" s="63">
        <f>A21+1</f>
        <v>14</v>
      </c>
      <c r="B22" s="605">
        <v>43137</v>
      </c>
      <c r="C22" s="55" t="s">
        <v>697</v>
      </c>
      <c r="D22" s="90">
        <v>105064</v>
      </c>
      <c r="E22" s="610">
        <v>354247</v>
      </c>
      <c r="F22" s="606">
        <v>45000</v>
      </c>
      <c r="G22" s="607" t="s">
        <v>689</v>
      </c>
      <c r="H22" s="65" t="s">
        <v>25</v>
      </c>
      <c r="I22" s="66" t="s">
        <v>449</v>
      </c>
      <c r="J22" s="67" t="s">
        <v>72</v>
      </c>
      <c r="K22" s="55" t="s">
        <v>449</v>
      </c>
      <c r="L22" s="55" t="s">
        <v>771</v>
      </c>
      <c r="M22" s="55" t="s">
        <v>335</v>
      </c>
      <c r="N22" s="55" t="s">
        <v>794</v>
      </c>
      <c r="O22" s="55" t="s">
        <v>335</v>
      </c>
      <c r="P22" s="55" t="s">
        <v>693</v>
      </c>
      <c r="Q22" s="55" t="s">
        <v>694</v>
      </c>
      <c r="R22" s="55" t="s">
        <v>585</v>
      </c>
      <c r="S22" s="55" t="s">
        <v>777</v>
      </c>
      <c r="T22" s="55"/>
      <c r="U22" s="609"/>
    </row>
    <row r="23" spans="1:21" s="224" customFormat="1" ht="20.25" x14ac:dyDescent="0.3">
      <c r="A23" s="63">
        <f t="shared" ref="A23:A25" si="0">A22+1</f>
        <v>15</v>
      </c>
      <c r="B23" s="605">
        <v>43137</v>
      </c>
      <c r="C23" s="55" t="s">
        <v>698</v>
      </c>
      <c r="D23" s="90">
        <v>105059</v>
      </c>
      <c r="E23" s="610">
        <v>84286</v>
      </c>
      <c r="F23" s="606">
        <v>50000</v>
      </c>
      <c r="G23" s="607" t="s">
        <v>768</v>
      </c>
      <c r="H23" s="65" t="s">
        <v>25</v>
      </c>
      <c r="I23" s="66" t="s">
        <v>449</v>
      </c>
      <c r="J23" s="67" t="s">
        <v>72</v>
      </c>
      <c r="K23" s="55" t="s">
        <v>449</v>
      </c>
      <c r="L23" s="55" t="s">
        <v>772</v>
      </c>
      <c r="M23" s="55" t="s">
        <v>548</v>
      </c>
      <c r="N23" s="608" t="s">
        <v>792</v>
      </c>
      <c r="O23" s="55" t="s">
        <v>330</v>
      </c>
      <c r="P23" s="55" t="s">
        <v>32</v>
      </c>
      <c r="Q23" s="55" t="s">
        <v>33</v>
      </c>
      <c r="R23" s="55" t="s">
        <v>774</v>
      </c>
      <c r="S23" s="55" t="s">
        <v>778</v>
      </c>
      <c r="T23" s="55"/>
      <c r="U23" s="609"/>
    </row>
    <row r="24" spans="1:21" s="224" customFormat="1" ht="20.25" x14ac:dyDescent="0.3">
      <c r="A24" s="63">
        <f t="shared" si="0"/>
        <v>16</v>
      </c>
      <c r="B24" s="605">
        <v>43137</v>
      </c>
      <c r="C24" s="55" t="s">
        <v>544</v>
      </c>
      <c r="D24" s="90">
        <v>105057</v>
      </c>
      <c r="E24" s="610">
        <v>254161</v>
      </c>
      <c r="F24" s="606">
        <v>45000</v>
      </c>
      <c r="G24" s="607" t="s">
        <v>769</v>
      </c>
      <c r="H24" s="65" t="s">
        <v>25</v>
      </c>
      <c r="I24" s="66" t="s">
        <v>449</v>
      </c>
      <c r="J24" s="67" t="s">
        <v>72</v>
      </c>
      <c r="K24" s="55" t="s">
        <v>449</v>
      </c>
      <c r="L24" s="55" t="s">
        <v>814</v>
      </c>
      <c r="M24" s="55" t="s">
        <v>546</v>
      </c>
      <c r="N24" s="608" t="s">
        <v>792</v>
      </c>
      <c r="O24" s="55" t="s">
        <v>469</v>
      </c>
      <c r="P24" s="55" t="s">
        <v>463</v>
      </c>
      <c r="Q24" s="55" t="s">
        <v>781</v>
      </c>
      <c r="R24" s="55" t="s">
        <v>775</v>
      </c>
      <c r="S24" s="55" t="s">
        <v>779</v>
      </c>
      <c r="T24" s="55"/>
      <c r="U24" s="609"/>
    </row>
    <row r="25" spans="1:21" s="224" customFormat="1" ht="20.25" x14ac:dyDescent="0.3">
      <c r="A25" s="63">
        <f t="shared" si="0"/>
        <v>17</v>
      </c>
      <c r="B25" s="605">
        <v>43137</v>
      </c>
      <c r="C25" s="55" t="s">
        <v>556</v>
      </c>
      <c r="D25" s="90">
        <v>105058</v>
      </c>
      <c r="E25" s="610">
        <v>254244</v>
      </c>
      <c r="F25" s="606">
        <v>60000</v>
      </c>
      <c r="G25" s="607" t="s">
        <v>770</v>
      </c>
      <c r="H25" s="65" t="s">
        <v>25</v>
      </c>
      <c r="I25" s="66" t="s">
        <v>449</v>
      </c>
      <c r="J25" s="67" t="s">
        <v>72</v>
      </c>
      <c r="K25" s="55" t="s">
        <v>449</v>
      </c>
      <c r="L25" s="55" t="s">
        <v>773</v>
      </c>
      <c r="M25" s="55" t="s">
        <v>557</v>
      </c>
      <c r="N25" s="55" t="s">
        <v>793</v>
      </c>
      <c r="O25" s="55" t="s">
        <v>559</v>
      </c>
      <c r="P25" s="55" t="s">
        <v>693</v>
      </c>
      <c r="Q25" s="55" t="s">
        <v>694</v>
      </c>
      <c r="R25" s="55" t="s">
        <v>776</v>
      </c>
      <c r="S25" s="55" t="s">
        <v>780</v>
      </c>
      <c r="T25" s="55"/>
      <c r="U25" s="609"/>
    </row>
    <row r="26" spans="1:21" s="49" customFormat="1" ht="18" x14ac:dyDescent="0.25">
      <c r="A26" s="63"/>
      <c r="B26" s="64"/>
      <c r="C26" s="55"/>
      <c r="D26" s="48"/>
      <c r="E26" s="56"/>
      <c r="F26" s="57"/>
      <c r="G26" s="58"/>
      <c r="H26" s="59"/>
      <c r="I26" s="59"/>
      <c r="J26" s="60"/>
      <c r="K26" s="48"/>
      <c r="L26" s="55"/>
      <c r="M26" s="48"/>
      <c r="N26" s="48"/>
      <c r="O26" s="48"/>
      <c r="P26" s="61"/>
      <c r="Q26" s="61"/>
      <c r="R26" s="48"/>
      <c r="S26" s="48"/>
      <c r="T26" s="48"/>
      <c r="U26" s="62"/>
    </row>
    <row r="27" spans="1:21" s="49" customFormat="1" ht="17.25" customHeight="1" x14ac:dyDescent="0.25">
      <c r="A27" s="63"/>
      <c r="B27" s="64"/>
      <c r="C27" s="55"/>
      <c r="D27" s="48"/>
      <c r="E27" s="56"/>
      <c r="F27" s="57"/>
      <c r="G27" s="58"/>
      <c r="H27" s="59"/>
      <c r="I27" s="59"/>
      <c r="J27" s="60"/>
      <c r="K27" s="48"/>
      <c r="L27" s="55"/>
      <c r="M27" s="48"/>
      <c r="N27" s="48"/>
      <c r="O27" s="48"/>
      <c r="P27" s="61"/>
      <c r="Q27" s="61"/>
      <c r="R27" s="48"/>
      <c r="S27" s="48"/>
      <c r="T27" s="48"/>
      <c r="U27" s="62"/>
    </row>
    <row r="28" spans="1:21" s="49" customFormat="1" ht="16.5" customHeight="1" x14ac:dyDescent="0.25">
      <c r="A28" s="53"/>
      <c r="B28" s="64"/>
      <c r="C28" s="55"/>
      <c r="D28" s="48"/>
      <c r="E28" s="56"/>
      <c r="F28" s="57"/>
      <c r="G28" s="58"/>
      <c r="H28" s="59"/>
      <c r="I28" s="59"/>
      <c r="J28" s="60"/>
      <c r="K28" s="48"/>
      <c r="L28" s="55"/>
      <c r="M28" s="48"/>
      <c r="N28" s="48"/>
      <c r="O28" s="48"/>
      <c r="P28" s="61"/>
      <c r="Q28" s="61"/>
      <c r="R28" s="48"/>
      <c r="S28" s="48"/>
      <c r="T28" s="48"/>
      <c r="U28" s="62"/>
    </row>
    <row r="29" spans="1:21" s="49" customFormat="1" ht="21.75" customHeight="1" x14ac:dyDescent="0.25">
      <c r="A29" s="53"/>
      <c r="B29" s="64"/>
      <c r="C29" s="55" t="s">
        <v>767</v>
      </c>
      <c r="D29" s="48" t="s">
        <v>783</v>
      </c>
      <c r="E29" s="56"/>
      <c r="F29" s="116">
        <f>SUM(F20:F28)</f>
        <v>273000</v>
      </c>
      <c r="G29" s="58"/>
      <c r="H29" s="59"/>
      <c r="I29" s="59"/>
      <c r="J29" s="60"/>
      <c r="K29" s="48"/>
      <c r="L29" s="48"/>
      <c r="M29" s="48"/>
      <c r="N29" s="48"/>
      <c r="O29" s="48"/>
      <c r="P29" s="61"/>
      <c r="Q29" s="61"/>
      <c r="R29" s="48"/>
      <c r="S29" s="48"/>
      <c r="T29" s="48"/>
      <c r="U29" s="62"/>
    </row>
    <row r="30" spans="1:21" s="49" customFormat="1" ht="17.25" customHeight="1" x14ac:dyDescent="0.25">
      <c r="A30" s="53"/>
      <c r="B30" s="64"/>
      <c r="C30" s="55" t="s">
        <v>787</v>
      </c>
      <c r="D30" s="48" t="s">
        <v>788</v>
      </c>
      <c r="E30" s="56"/>
      <c r="F30" s="57">
        <f>F19+F29</f>
        <v>722000</v>
      </c>
      <c r="G30" s="58"/>
      <c r="H30" s="59"/>
      <c r="I30" s="59"/>
      <c r="J30" s="60"/>
      <c r="K30" s="48"/>
      <c r="L30" s="48"/>
      <c r="M30" s="48"/>
      <c r="N30" s="48"/>
      <c r="O30" s="48"/>
      <c r="P30" s="61"/>
      <c r="Q30" s="61"/>
      <c r="R30" s="48"/>
      <c r="S30" s="48"/>
      <c r="T30" s="48"/>
      <c r="U30" s="62"/>
    </row>
    <row r="31" spans="1:21" s="49" customFormat="1" ht="16.5" customHeight="1" x14ac:dyDescent="0.25">
      <c r="A31" s="53"/>
      <c r="B31" s="64"/>
      <c r="C31" s="55" t="s">
        <v>44</v>
      </c>
      <c r="D31" s="48"/>
      <c r="E31" s="56"/>
      <c r="F31" s="57">
        <f>F5-F30</f>
        <v>9878490</v>
      </c>
      <c r="G31" s="58"/>
      <c r="H31" s="59"/>
      <c r="I31" s="59"/>
      <c r="J31" s="60"/>
      <c r="K31" s="48"/>
      <c r="L31" s="48"/>
      <c r="M31" s="48"/>
      <c r="N31" s="48"/>
      <c r="O31" s="48"/>
      <c r="P31" s="61"/>
      <c r="Q31" s="61"/>
      <c r="R31" s="48"/>
      <c r="S31" s="48"/>
      <c r="T31" s="48"/>
      <c r="U31" s="62"/>
    </row>
    <row r="32" spans="1:21" s="49" customFormat="1" ht="17.25" customHeight="1" x14ac:dyDescent="0.25">
      <c r="A32" s="53"/>
      <c r="B32" s="54"/>
      <c r="C32" s="55"/>
      <c r="D32" s="48"/>
      <c r="E32" s="56"/>
      <c r="F32" s="57"/>
      <c r="G32" s="58"/>
      <c r="H32" s="59"/>
      <c r="I32" s="59"/>
      <c r="J32" s="60"/>
      <c r="K32" s="48"/>
      <c r="L32" s="48"/>
      <c r="M32" s="48"/>
      <c r="N32" s="48"/>
      <c r="O32" s="48"/>
      <c r="P32" s="61"/>
      <c r="Q32" s="61"/>
      <c r="R32" s="48"/>
      <c r="S32" s="48"/>
      <c r="T32" s="48"/>
      <c r="U32" s="62"/>
    </row>
  </sheetData>
  <mergeCells count="17"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</mergeCells>
  <conditionalFormatting sqref="D5">
    <cfRule type="duplicateValues" dxfId="335" priority="21"/>
  </conditionalFormatting>
  <conditionalFormatting sqref="D5">
    <cfRule type="duplicateValues" dxfId="334" priority="19"/>
    <cfRule type="duplicateValues" dxfId="333" priority="20"/>
  </conditionalFormatting>
  <conditionalFormatting sqref="D32">
    <cfRule type="duplicateValues" dxfId="332" priority="18"/>
  </conditionalFormatting>
  <conditionalFormatting sqref="D32">
    <cfRule type="duplicateValues" dxfId="331" priority="16"/>
    <cfRule type="duplicateValues" dxfId="330" priority="17"/>
  </conditionalFormatting>
  <conditionalFormatting sqref="E5">
    <cfRule type="duplicateValues" dxfId="329" priority="15"/>
  </conditionalFormatting>
  <conditionalFormatting sqref="E5">
    <cfRule type="duplicateValues" dxfId="328" priority="13"/>
    <cfRule type="duplicateValues" dxfId="327" priority="14"/>
  </conditionalFormatting>
  <conditionalFormatting sqref="E32">
    <cfRule type="duplicateValues" dxfId="326" priority="12"/>
  </conditionalFormatting>
  <conditionalFormatting sqref="E32">
    <cfRule type="duplicateValues" dxfId="325" priority="10"/>
    <cfRule type="duplicateValues" dxfId="324" priority="11"/>
  </conditionalFormatting>
  <conditionalFormatting sqref="G15">
    <cfRule type="duplicateValues" dxfId="323" priority="3"/>
  </conditionalFormatting>
  <conditionalFormatting sqref="G15">
    <cfRule type="duplicateValues" dxfId="322" priority="1"/>
    <cfRule type="duplicateValues" dxfId="321" priority="2"/>
  </conditionalFormatting>
  <conditionalFormatting sqref="D6:D31">
    <cfRule type="duplicateValues" dxfId="320" priority="60"/>
  </conditionalFormatting>
  <conditionalFormatting sqref="D6:D31">
    <cfRule type="duplicateValues" dxfId="319" priority="62"/>
    <cfRule type="duplicateValues" dxfId="318" priority="63"/>
  </conditionalFormatting>
  <conditionalFormatting sqref="E6:E31">
    <cfRule type="duplicateValues" dxfId="317" priority="66"/>
  </conditionalFormatting>
  <conditionalFormatting sqref="E6:E31">
    <cfRule type="duplicateValues" dxfId="316" priority="68"/>
    <cfRule type="duplicateValues" dxfId="315" priority="69"/>
  </conditionalFormatting>
  <pageMargins left="0.7" right="0.7" top="0.75" bottom="0.75" header="0.3" footer="0.3"/>
  <pageSetup scale="33" fitToHeight="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="85" zoomScaleNormal="85" workbookViewId="0">
      <selection sqref="A1:XFD1"/>
    </sheetView>
  </sheetViews>
  <sheetFormatPr defaultRowHeight="12.75" x14ac:dyDescent="0.2"/>
  <cols>
    <col min="1" max="1" width="5" bestFit="1" customWidth="1"/>
    <col min="2" max="2" width="12" customWidth="1"/>
    <col min="3" max="3" width="42.140625" customWidth="1"/>
    <col min="4" max="4" width="14.85546875" customWidth="1"/>
    <col min="5" max="5" width="9.85546875" customWidth="1"/>
    <col min="6" max="6" width="13.42578125" customWidth="1"/>
    <col min="7" max="7" width="20.42578125" customWidth="1"/>
    <col min="8" max="8" width="8.42578125" customWidth="1"/>
    <col min="9" max="9" width="16" customWidth="1"/>
    <col min="10" max="10" width="9.85546875" customWidth="1"/>
    <col min="11" max="11" width="17.5703125" customWidth="1"/>
    <col min="12" max="12" width="36.7109375" customWidth="1"/>
    <col min="13" max="13" width="12.28515625" customWidth="1"/>
    <col min="14" max="14" width="16.140625" customWidth="1"/>
    <col min="15" max="15" width="14.28515625" customWidth="1"/>
    <col min="16" max="16" width="11.85546875" customWidth="1"/>
    <col min="17" max="17" width="16.85546875" customWidth="1"/>
    <col min="18" max="18" width="11.28515625" customWidth="1"/>
    <col min="19" max="19" width="16.7109375" customWidth="1"/>
    <col min="20" max="20" width="12.42578125" customWidth="1"/>
    <col min="21" max="21" width="18.85546875" bestFit="1" customWidth="1"/>
  </cols>
  <sheetData>
    <row r="1" spans="1:21" s="603" customFormat="1" ht="25.5" x14ac:dyDescent="0.2">
      <c r="A1" s="573" t="s">
        <v>782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5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s="49" customFormat="1" ht="18" x14ac:dyDescent="0.25">
      <c r="A3" s="540" t="s">
        <v>0</v>
      </c>
      <c r="B3" s="538" t="s">
        <v>3</v>
      </c>
      <c r="C3" s="538" t="s">
        <v>16</v>
      </c>
      <c r="D3" s="538" t="s">
        <v>5</v>
      </c>
      <c r="E3" s="538" t="s">
        <v>4</v>
      </c>
      <c r="F3" s="538" t="s">
        <v>7</v>
      </c>
      <c r="G3" s="538" t="s">
        <v>1</v>
      </c>
      <c r="H3" s="539" t="s">
        <v>11</v>
      </c>
      <c r="I3" s="538" t="s">
        <v>17</v>
      </c>
      <c r="J3" s="538" t="s">
        <v>18</v>
      </c>
      <c r="K3" s="538" t="s">
        <v>12</v>
      </c>
      <c r="L3" s="539" t="s">
        <v>9</v>
      </c>
      <c r="M3" s="539"/>
      <c r="N3" s="539"/>
      <c r="O3" s="539"/>
      <c r="P3" s="538" t="s">
        <v>15</v>
      </c>
      <c r="Q3" s="538"/>
      <c r="R3" s="539" t="s">
        <v>14</v>
      </c>
      <c r="S3" s="539"/>
      <c r="T3" s="539" t="s">
        <v>20</v>
      </c>
      <c r="U3" s="541"/>
    </row>
    <row r="4" spans="1:21" s="49" customFormat="1" ht="36" x14ac:dyDescent="0.25">
      <c r="A4" s="540"/>
      <c r="B4" s="538"/>
      <c r="C4" s="538"/>
      <c r="D4" s="538"/>
      <c r="E4" s="538"/>
      <c r="F4" s="538"/>
      <c r="G4" s="538"/>
      <c r="H4" s="539"/>
      <c r="I4" s="538"/>
      <c r="J4" s="538"/>
      <c r="K4" s="538"/>
      <c r="L4" s="50" t="s">
        <v>19</v>
      </c>
      <c r="M4" s="51" t="s">
        <v>8</v>
      </c>
      <c r="N4" s="51" t="s">
        <v>10</v>
      </c>
      <c r="O4" s="51" t="s">
        <v>2</v>
      </c>
      <c r="P4" s="50" t="s">
        <v>6</v>
      </c>
      <c r="Q4" s="50" t="s">
        <v>13</v>
      </c>
      <c r="R4" s="50" t="s">
        <v>6</v>
      </c>
      <c r="S4" s="50" t="s">
        <v>13</v>
      </c>
      <c r="T4" s="50" t="s">
        <v>6</v>
      </c>
      <c r="U4" s="52" t="s">
        <v>13</v>
      </c>
    </row>
    <row r="5" spans="1:21" s="49" customFormat="1" ht="18" x14ac:dyDescent="0.25">
      <c r="A5" s="53"/>
      <c r="B5" s="54"/>
      <c r="C5" s="55" t="s">
        <v>45</v>
      </c>
      <c r="D5" s="48"/>
      <c r="E5" s="56"/>
      <c r="F5" s="57">
        <v>9878490</v>
      </c>
      <c r="G5" s="58"/>
      <c r="H5" s="59"/>
      <c r="I5" s="59"/>
      <c r="J5" s="60"/>
      <c r="K5" s="48"/>
      <c r="L5" s="48"/>
      <c r="M5" s="48"/>
      <c r="N5" s="48"/>
      <c r="O5" s="48"/>
      <c r="P5" s="61"/>
      <c r="Q5" s="61"/>
      <c r="R5" s="48"/>
      <c r="S5" s="48"/>
      <c r="T5" s="48"/>
      <c r="U5" s="62"/>
    </row>
    <row r="6" spans="1:21" s="49" customFormat="1" ht="14.25" customHeight="1" x14ac:dyDescent="0.25">
      <c r="A6" s="63"/>
      <c r="B6" s="64"/>
      <c r="C6" s="55"/>
      <c r="D6" s="48"/>
      <c r="E6" s="56"/>
      <c r="F6" s="57"/>
      <c r="G6" s="58"/>
      <c r="H6" s="65"/>
      <c r="I6" s="66"/>
      <c r="J6" s="67"/>
      <c r="K6" s="66"/>
      <c r="L6" s="55"/>
      <c r="M6" s="48"/>
      <c r="N6" s="48"/>
      <c r="O6" s="48"/>
      <c r="P6" s="65"/>
      <c r="Q6" s="65"/>
      <c r="R6" s="48"/>
      <c r="S6" s="48"/>
      <c r="T6" s="48"/>
      <c r="U6" s="62"/>
    </row>
    <row r="7" spans="1:21" s="49" customFormat="1" ht="18" x14ac:dyDescent="0.25">
      <c r="A7" s="63"/>
      <c r="B7" s="54"/>
      <c r="C7" s="55"/>
      <c r="D7" s="48"/>
      <c r="E7" s="56"/>
      <c r="F7" s="57">
        <f>SUM(F6:F6)</f>
        <v>0</v>
      </c>
      <c r="G7" s="58"/>
      <c r="H7" s="65"/>
      <c r="I7" s="66"/>
      <c r="J7" s="60"/>
      <c r="K7" s="48"/>
      <c r="L7" s="48"/>
      <c r="M7" s="48"/>
      <c r="N7" s="48"/>
      <c r="O7" s="48"/>
      <c r="P7" s="61"/>
      <c r="Q7" s="61"/>
      <c r="R7" s="48"/>
      <c r="S7" s="48"/>
      <c r="T7" s="48"/>
      <c r="U7" s="62"/>
    </row>
    <row r="8" spans="1:21" s="49" customFormat="1" ht="36" x14ac:dyDescent="0.25">
      <c r="A8" s="63">
        <v>1</v>
      </c>
      <c r="B8" s="64">
        <v>43138</v>
      </c>
      <c r="C8" s="55" t="s">
        <v>556</v>
      </c>
      <c r="D8" s="48">
        <v>105065</v>
      </c>
      <c r="E8" s="56">
        <v>264769</v>
      </c>
      <c r="F8" s="57">
        <v>40000</v>
      </c>
      <c r="G8" s="58" t="s">
        <v>796</v>
      </c>
      <c r="H8" s="65" t="s">
        <v>25</v>
      </c>
      <c r="I8" s="66" t="s">
        <v>449</v>
      </c>
      <c r="J8" s="67" t="s">
        <v>72</v>
      </c>
      <c r="K8" s="48" t="s">
        <v>449</v>
      </c>
      <c r="L8" s="55" t="s">
        <v>803</v>
      </c>
      <c r="M8" s="48" t="s">
        <v>557</v>
      </c>
      <c r="N8" s="68" t="s">
        <v>793</v>
      </c>
      <c r="O8" s="48" t="s">
        <v>559</v>
      </c>
      <c r="P8" s="48" t="s">
        <v>463</v>
      </c>
      <c r="Q8" s="48" t="s">
        <v>799</v>
      </c>
      <c r="R8" s="48" t="s">
        <v>603</v>
      </c>
      <c r="S8" s="48" t="s">
        <v>798</v>
      </c>
      <c r="T8" s="48"/>
      <c r="U8" s="62"/>
    </row>
    <row r="9" spans="1:21" s="49" customFormat="1" ht="36" x14ac:dyDescent="0.25">
      <c r="A9" s="63">
        <f t="shared" ref="A9:A10" si="0">A8+1</f>
        <v>2</v>
      </c>
      <c r="B9" s="64">
        <v>43138</v>
      </c>
      <c r="C9" s="55" t="s">
        <v>544</v>
      </c>
      <c r="D9" s="48">
        <v>105066</v>
      </c>
      <c r="E9" s="56">
        <v>264760</v>
      </c>
      <c r="F9" s="57">
        <v>45000</v>
      </c>
      <c r="G9" s="58" t="s">
        <v>804</v>
      </c>
      <c r="H9" s="65" t="s">
        <v>25</v>
      </c>
      <c r="I9" s="66" t="s">
        <v>449</v>
      </c>
      <c r="J9" s="67" t="s">
        <v>72</v>
      </c>
      <c r="K9" s="48" t="s">
        <v>449</v>
      </c>
      <c r="L9" s="55" t="s">
        <v>468</v>
      </c>
      <c r="M9" s="48" t="s">
        <v>546</v>
      </c>
      <c r="N9" s="48" t="s">
        <v>792</v>
      </c>
      <c r="O9" s="48" t="s">
        <v>469</v>
      </c>
      <c r="P9" s="48" t="s">
        <v>800</v>
      </c>
      <c r="Q9" s="48" t="s">
        <v>608</v>
      </c>
      <c r="R9" s="48" t="s">
        <v>202</v>
      </c>
      <c r="S9" s="48" t="s">
        <v>801</v>
      </c>
      <c r="T9" s="48"/>
      <c r="U9" s="62"/>
    </row>
    <row r="10" spans="1:21" s="49" customFormat="1" ht="36" x14ac:dyDescent="0.25">
      <c r="A10" s="63">
        <f t="shared" si="0"/>
        <v>3</v>
      </c>
      <c r="B10" s="64">
        <v>43138</v>
      </c>
      <c r="C10" s="55" t="s">
        <v>572</v>
      </c>
      <c r="D10" s="48">
        <v>105067</v>
      </c>
      <c r="E10" s="56">
        <v>264758</v>
      </c>
      <c r="F10" s="57">
        <v>45000</v>
      </c>
      <c r="G10" s="58" t="s">
        <v>797</v>
      </c>
      <c r="H10" s="65" t="s">
        <v>25</v>
      </c>
      <c r="I10" s="66" t="s">
        <v>449</v>
      </c>
      <c r="J10" s="67" t="s">
        <v>72</v>
      </c>
      <c r="K10" s="48" t="s">
        <v>449</v>
      </c>
      <c r="L10" s="55" t="s">
        <v>805</v>
      </c>
      <c r="M10" s="48" t="s">
        <v>590</v>
      </c>
      <c r="N10" s="48" t="s">
        <v>792</v>
      </c>
      <c r="O10" s="48" t="s">
        <v>590</v>
      </c>
      <c r="P10" s="48" t="s">
        <v>800</v>
      </c>
      <c r="Q10" s="48" t="s">
        <v>608</v>
      </c>
      <c r="R10" s="48" t="s">
        <v>596</v>
      </c>
      <c r="S10" s="48" t="s">
        <v>802</v>
      </c>
      <c r="T10" s="48"/>
      <c r="U10" s="62"/>
    </row>
    <row r="11" spans="1:21" s="49" customFormat="1" ht="18" x14ac:dyDescent="0.25">
      <c r="A11" s="63"/>
      <c r="B11" s="64"/>
      <c r="C11" s="55"/>
      <c r="D11" s="48"/>
      <c r="E11" s="56"/>
      <c r="F11" s="57"/>
      <c r="G11" s="58"/>
      <c r="H11" s="59"/>
      <c r="I11" s="59"/>
      <c r="J11" s="60"/>
      <c r="K11" s="48"/>
      <c r="L11" s="55"/>
      <c r="M11" s="48"/>
      <c r="N11" s="48"/>
      <c r="O11" s="48"/>
      <c r="P11" s="48"/>
      <c r="Q11" s="48"/>
      <c r="R11" s="48"/>
      <c r="S11" s="48"/>
      <c r="T11" s="48"/>
      <c r="U11" s="62"/>
    </row>
    <row r="12" spans="1:21" s="49" customFormat="1" ht="36" x14ac:dyDescent="0.25">
      <c r="A12" s="53"/>
      <c r="B12" s="64"/>
      <c r="C12" s="55" t="s">
        <v>764</v>
      </c>
      <c r="D12" s="48" t="s">
        <v>817</v>
      </c>
      <c r="E12" s="56"/>
      <c r="F12" s="57"/>
      <c r="G12" s="58"/>
      <c r="H12" s="59"/>
      <c r="I12" s="59"/>
      <c r="J12" s="60"/>
      <c r="K12" s="48"/>
      <c r="L12" s="55"/>
      <c r="M12" s="48"/>
      <c r="N12" s="48"/>
      <c r="O12" s="48"/>
      <c r="P12" s="61"/>
      <c r="Q12" s="61"/>
      <c r="R12" s="48"/>
      <c r="S12" s="48"/>
      <c r="T12" s="48"/>
      <c r="U12" s="62"/>
    </row>
    <row r="13" spans="1:21" s="49" customFormat="1" ht="18" x14ac:dyDescent="0.25">
      <c r="A13" s="53"/>
      <c r="B13" s="64"/>
      <c r="C13" s="55"/>
      <c r="D13" s="48"/>
      <c r="E13" s="56"/>
      <c r="F13" s="57"/>
      <c r="G13" s="58"/>
      <c r="H13" s="59"/>
      <c r="I13" s="59"/>
      <c r="J13" s="60"/>
      <c r="K13" s="48"/>
      <c r="L13" s="55"/>
      <c r="M13" s="48"/>
      <c r="N13" s="48"/>
      <c r="O13" s="48"/>
      <c r="P13" s="61"/>
      <c r="Q13" s="61"/>
      <c r="R13" s="48"/>
      <c r="S13" s="48"/>
      <c r="T13" s="48"/>
      <c r="U13" s="62"/>
    </row>
    <row r="14" spans="1:21" s="49" customFormat="1" ht="18" x14ac:dyDescent="0.25">
      <c r="A14" s="53"/>
      <c r="B14" s="64"/>
      <c r="C14" s="55" t="s">
        <v>767</v>
      </c>
      <c r="D14" s="48" t="s">
        <v>815</v>
      </c>
      <c r="E14" s="56"/>
      <c r="F14" s="57">
        <f>SUM(F8:F12)</f>
        <v>130000</v>
      </c>
      <c r="G14" s="58"/>
      <c r="H14" s="59"/>
      <c r="I14" s="59"/>
      <c r="J14" s="60"/>
      <c r="K14" s="48"/>
      <c r="L14" s="48"/>
      <c r="M14" s="48"/>
      <c r="N14" s="48"/>
      <c r="O14" s="48"/>
      <c r="P14" s="61"/>
      <c r="Q14" s="61"/>
      <c r="R14" s="48"/>
      <c r="S14" s="48"/>
      <c r="T14" s="48"/>
      <c r="U14" s="62"/>
    </row>
    <row r="15" spans="1:21" s="49" customFormat="1" ht="18" x14ac:dyDescent="0.25">
      <c r="A15" s="53"/>
      <c r="B15" s="64"/>
      <c r="C15" s="55" t="s">
        <v>816</v>
      </c>
      <c r="D15" s="48"/>
      <c r="E15" s="56"/>
      <c r="F15" s="57">
        <f>F7+F14</f>
        <v>130000</v>
      </c>
      <c r="G15" s="58"/>
      <c r="H15" s="59"/>
      <c r="I15" s="59"/>
      <c r="J15" s="60"/>
      <c r="K15" s="48"/>
      <c r="L15" s="48"/>
      <c r="M15" s="48"/>
      <c r="N15" s="48"/>
      <c r="O15" s="48"/>
      <c r="P15" s="61"/>
      <c r="Q15" s="61"/>
      <c r="R15" s="48"/>
      <c r="S15" s="48"/>
      <c r="T15" s="48"/>
      <c r="U15" s="62"/>
    </row>
    <row r="16" spans="1:21" s="49" customFormat="1" ht="18" x14ac:dyDescent="0.25">
      <c r="A16" s="53"/>
      <c r="B16" s="64"/>
      <c r="C16" s="55" t="s">
        <v>44</v>
      </c>
      <c r="D16" s="48"/>
      <c r="E16" s="56"/>
      <c r="F16" s="57">
        <f>F5-F15</f>
        <v>9748490</v>
      </c>
      <c r="G16" s="58"/>
      <c r="H16" s="59"/>
      <c r="I16" s="59"/>
      <c r="J16" s="60"/>
      <c r="K16" s="48"/>
      <c r="L16" s="48"/>
      <c r="M16" s="48"/>
      <c r="N16" s="48"/>
      <c r="O16" s="48"/>
      <c r="P16" s="61"/>
      <c r="Q16" s="61"/>
      <c r="R16" s="48"/>
      <c r="S16" s="48"/>
      <c r="T16" s="48"/>
      <c r="U16" s="62"/>
    </row>
    <row r="17" spans="1:21" s="49" customFormat="1" ht="18" x14ac:dyDescent="0.25">
      <c r="A17" s="53"/>
      <c r="B17" s="54"/>
      <c r="C17" s="55"/>
      <c r="D17" s="48"/>
      <c r="E17" s="56"/>
      <c r="F17" s="57"/>
      <c r="G17" s="58"/>
      <c r="H17" s="59"/>
      <c r="I17" s="59"/>
      <c r="J17" s="60"/>
      <c r="K17" s="48"/>
      <c r="L17" s="48"/>
      <c r="M17" s="48"/>
      <c r="N17" s="48"/>
      <c r="O17" s="48"/>
      <c r="P17" s="61"/>
      <c r="Q17" s="61"/>
      <c r="R17" s="48"/>
      <c r="S17" s="48"/>
      <c r="T17" s="48"/>
      <c r="U17" s="62"/>
    </row>
  </sheetData>
  <mergeCells count="17"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</mergeCells>
  <conditionalFormatting sqref="D5">
    <cfRule type="duplicateValues" dxfId="314" priority="21"/>
  </conditionalFormatting>
  <conditionalFormatting sqref="D5">
    <cfRule type="duplicateValues" dxfId="313" priority="19"/>
    <cfRule type="duplicateValues" dxfId="312" priority="20"/>
  </conditionalFormatting>
  <conditionalFormatting sqref="D17">
    <cfRule type="duplicateValues" dxfId="311" priority="18"/>
  </conditionalFormatting>
  <conditionalFormatting sqref="D17">
    <cfRule type="duplicateValues" dxfId="310" priority="16"/>
    <cfRule type="duplicateValues" dxfId="309" priority="17"/>
  </conditionalFormatting>
  <conditionalFormatting sqref="E5">
    <cfRule type="duplicateValues" dxfId="308" priority="15"/>
  </conditionalFormatting>
  <conditionalFormatting sqref="E5">
    <cfRule type="duplicateValues" dxfId="307" priority="13"/>
    <cfRule type="duplicateValues" dxfId="306" priority="14"/>
  </conditionalFormatting>
  <conditionalFormatting sqref="E17">
    <cfRule type="duplicateValues" dxfId="305" priority="12"/>
  </conditionalFormatting>
  <conditionalFormatting sqref="E17">
    <cfRule type="duplicateValues" dxfId="304" priority="10"/>
    <cfRule type="duplicateValues" dxfId="303" priority="11"/>
  </conditionalFormatting>
  <conditionalFormatting sqref="D6:D16">
    <cfRule type="duplicateValues" dxfId="302" priority="135"/>
  </conditionalFormatting>
  <conditionalFormatting sqref="D6:D16">
    <cfRule type="duplicateValues" dxfId="301" priority="137"/>
    <cfRule type="duplicateValues" dxfId="300" priority="138"/>
  </conditionalFormatting>
  <conditionalFormatting sqref="E6:E16">
    <cfRule type="duplicateValues" dxfId="299" priority="141"/>
  </conditionalFormatting>
  <conditionalFormatting sqref="E6:E16">
    <cfRule type="duplicateValues" dxfId="298" priority="143"/>
    <cfRule type="duplicateValues" dxfId="297" priority="144"/>
  </conditionalFormatting>
  <pageMargins left="0.7" right="0.7" top="0.75" bottom="0.75" header="0.3" footer="0.3"/>
  <pageSetup scale="37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="60" zoomScaleNormal="60" workbookViewId="0">
      <selection sqref="A1:U1"/>
    </sheetView>
  </sheetViews>
  <sheetFormatPr defaultRowHeight="12.75" x14ac:dyDescent="0.2"/>
  <cols>
    <col min="1" max="1" width="5" bestFit="1" customWidth="1"/>
    <col min="2" max="2" width="14.28515625" customWidth="1"/>
    <col min="3" max="3" width="45.85546875" customWidth="1"/>
    <col min="4" max="4" width="12.140625" customWidth="1"/>
    <col min="5" max="5" width="11.85546875" customWidth="1"/>
    <col min="6" max="6" width="16.28515625" customWidth="1"/>
    <col min="7" max="7" width="15.5703125" customWidth="1"/>
    <col min="8" max="8" width="8.42578125" customWidth="1"/>
    <col min="9" max="9" width="16" customWidth="1"/>
    <col min="10" max="10" width="8.5703125" customWidth="1"/>
    <col min="11" max="11" width="16.7109375" customWidth="1"/>
    <col min="12" max="12" width="37.42578125" customWidth="1"/>
    <col min="13" max="13" width="14.7109375" customWidth="1"/>
    <col min="14" max="14" width="16.140625" customWidth="1"/>
    <col min="15" max="15" width="14.28515625" customWidth="1"/>
    <col min="16" max="16" width="14.5703125" style="73" customWidth="1"/>
    <col min="17" max="17" width="18.28515625" style="73" customWidth="1"/>
    <col min="18" max="18" width="17" customWidth="1"/>
    <col min="19" max="19" width="18.140625" customWidth="1"/>
    <col min="20" max="20" width="12.42578125" customWidth="1"/>
    <col min="21" max="21" width="18.85546875" bestFit="1" customWidth="1"/>
  </cols>
  <sheetData>
    <row r="1" spans="1:21" s="603" customFormat="1" ht="25.5" x14ac:dyDescent="0.2">
      <c r="A1" s="573" t="s">
        <v>818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5"/>
    </row>
    <row r="2" spans="1:21" ht="18" x14ac:dyDescent="0.2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s="49" customFormat="1" ht="18" x14ac:dyDescent="0.25">
      <c r="A3" s="540" t="s">
        <v>0</v>
      </c>
      <c r="B3" s="538" t="s">
        <v>3</v>
      </c>
      <c r="C3" s="538" t="s">
        <v>16</v>
      </c>
      <c r="D3" s="538" t="s">
        <v>5</v>
      </c>
      <c r="E3" s="538" t="s">
        <v>4</v>
      </c>
      <c r="F3" s="538" t="s">
        <v>7</v>
      </c>
      <c r="G3" s="538" t="s">
        <v>1</v>
      </c>
      <c r="H3" s="539" t="s">
        <v>11</v>
      </c>
      <c r="I3" s="538" t="s">
        <v>17</v>
      </c>
      <c r="J3" s="538" t="s">
        <v>18</v>
      </c>
      <c r="K3" s="538" t="s">
        <v>12</v>
      </c>
      <c r="L3" s="539" t="s">
        <v>9</v>
      </c>
      <c r="M3" s="539"/>
      <c r="N3" s="539"/>
      <c r="O3" s="539"/>
      <c r="P3" s="538" t="s">
        <v>15</v>
      </c>
      <c r="Q3" s="538"/>
      <c r="R3" s="539" t="s">
        <v>14</v>
      </c>
      <c r="S3" s="539"/>
      <c r="T3" s="539" t="s">
        <v>20</v>
      </c>
      <c r="U3" s="541"/>
    </row>
    <row r="4" spans="1:21" s="49" customFormat="1" ht="36" x14ac:dyDescent="0.25">
      <c r="A4" s="540"/>
      <c r="B4" s="538"/>
      <c r="C4" s="538"/>
      <c r="D4" s="538"/>
      <c r="E4" s="538"/>
      <c r="F4" s="538"/>
      <c r="G4" s="538"/>
      <c r="H4" s="539"/>
      <c r="I4" s="538"/>
      <c r="J4" s="538"/>
      <c r="K4" s="538"/>
      <c r="L4" s="50" t="s">
        <v>19</v>
      </c>
      <c r="M4" s="51" t="s">
        <v>8</v>
      </c>
      <c r="N4" s="51" t="s">
        <v>10</v>
      </c>
      <c r="O4" s="51" t="s">
        <v>2</v>
      </c>
      <c r="P4" s="50" t="s">
        <v>6</v>
      </c>
      <c r="Q4" s="50" t="s">
        <v>13</v>
      </c>
      <c r="R4" s="50" t="s">
        <v>6</v>
      </c>
      <c r="S4" s="50" t="s">
        <v>13</v>
      </c>
      <c r="T4" s="50" t="s">
        <v>6</v>
      </c>
      <c r="U4" s="52" t="s">
        <v>13</v>
      </c>
    </row>
    <row r="5" spans="1:21" s="49" customFormat="1" ht="18" x14ac:dyDescent="0.25">
      <c r="A5" s="53"/>
      <c r="B5" s="54"/>
      <c r="C5" s="55" t="s">
        <v>45</v>
      </c>
      <c r="D5" s="48"/>
      <c r="E5" s="56"/>
      <c r="F5" s="57">
        <v>9748490</v>
      </c>
      <c r="G5" s="58"/>
      <c r="H5" s="59"/>
      <c r="I5" s="59"/>
      <c r="J5" s="60"/>
      <c r="K5" s="48"/>
      <c r="L5" s="48"/>
      <c r="M5" s="48"/>
      <c r="N5" s="48"/>
      <c r="O5" s="48"/>
      <c r="P5" s="72"/>
      <c r="Q5" s="72"/>
      <c r="R5" s="48"/>
      <c r="S5" s="48"/>
      <c r="T5" s="48"/>
      <c r="U5" s="62"/>
    </row>
    <row r="6" spans="1:21" s="49" customFormat="1" ht="18" x14ac:dyDescent="0.25">
      <c r="A6" s="63"/>
      <c r="B6" s="54"/>
      <c r="C6" s="55" t="s">
        <v>764</v>
      </c>
      <c r="D6" s="48"/>
      <c r="E6" s="56"/>
      <c r="F6" s="57"/>
      <c r="G6" s="58"/>
      <c r="H6" s="65"/>
      <c r="I6" s="66"/>
      <c r="J6" s="60"/>
      <c r="K6" s="48"/>
      <c r="L6" s="48"/>
      <c r="M6" s="48"/>
      <c r="N6" s="48"/>
      <c r="O6" s="48"/>
      <c r="P6" s="72"/>
      <c r="Q6" s="72"/>
      <c r="R6" s="48"/>
      <c r="S6" s="48"/>
      <c r="T6" s="48"/>
      <c r="U6" s="62"/>
    </row>
    <row r="7" spans="1:21" s="49" customFormat="1" ht="18" x14ac:dyDescent="0.25">
      <c r="A7" s="63"/>
      <c r="B7" s="64"/>
      <c r="C7" s="55"/>
      <c r="D7" s="48"/>
      <c r="E7" s="56"/>
      <c r="F7" s="57"/>
      <c r="G7" s="58"/>
      <c r="H7" s="59"/>
      <c r="I7" s="59"/>
      <c r="J7" s="60"/>
      <c r="K7" s="48"/>
      <c r="L7" s="55"/>
      <c r="M7" s="48"/>
      <c r="N7" s="48"/>
      <c r="O7" s="48"/>
      <c r="P7" s="72"/>
      <c r="Q7" s="72"/>
      <c r="R7" s="48"/>
      <c r="S7" s="48"/>
      <c r="T7" s="48"/>
      <c r="U7" s="62"/>
    </row>
    <row r="8" spans="1:21" s="49" customFormat="1" ht="18" x14ac:dyDescent="0.25">
      <c r="A8" s="63">
        <v>1</v>
      </c>
      <c r="B8" s="64">
        <v>43139</v>
      </c>
      <c r="C8" s="55" t="s">
        <v>547</v>
      </c>
      <c r="D8" s="48">
        <v>105074</v>
      </c>
      <c r="E8" s="56">
        <v>264763</v>
      </c>
      <c r="F8" s="57">
        <v>40000</v>
      </c>
      <c r="G8" s="58" t="s">
        <v>819</v>
      </c>
      <c r="H8" s="65" t="s">
        <v>25</v>
      </c>
      <c r="I8" s="65" t="s">
        <v>449</v>
      </c>
      <c r="J8" s="67" t="s">
        <v>72</v>
      </c>
      <c r="K8" s="48" t="s">
        <v>449</v>
      </c>
      <c r="L8" s="55" t="s">
        <v>480</v>
      </c>
      <c r="M8" s="48" t="s">
        <v>548</v>
      </c>
      <c r="N8" s="68" t="s">
        <v>792</v>
      </c>
      <c r="O8" s="48" t="s">
        <v>330</v>
      </c>
      <c r="P8" s="230" t="s">
        <v>609</v>
      </c>
      <c r="Q8" s="230" t="s">
        <v>858</v>
      </c>
      <c r="R8" s="48" t="s">
        <v>498</v>
      </c>
      <c r="S8" s="72" t="s">
        <v>860</v>
      </c>
      <c r="T8" s="48"/>
      <c r="U8" s="62"/>
    </row>
    <row r="9" spans="1:21" s="49" customFormat="1" ht="18" x14ac:dyDescent="0.25">
      <c r="A9" s="63">
        <f>A8+1</f>
        <v>2</v>
      </c>
      <c r="B9" s="64">
        <v>43139</v>
      </c>
      <c r="C9" s="55" t="s">
        <v>556</v>
      </c>
      <c r="D9" s="48">
        <v>105080</v>
      </c>
      <c r="E9" s="56">
        <v>264768</v>
      </c>
      <c r="F9" s="57">
        <v>60000</v>
      </c>
      <c r="G9" s="58" t="s">
        <v>832</v>
      </c>
      <c r="H9" s="65" t="s">
        <v>25</v>
      </c>
      <c r="I9" s="65" t="s">
        <v>449</v>
      </c>
      <c r="J9" s="74" t="s">
        <v>869</v>
      </c>
      <c r="K9" s="48" t="s">
        <v>449</v>
      </c>
      <c r="L9" s="55" t="s">
        <v>773</v>
      </c>
      <c r="M9" s="48" t="s">
        <v>557</v>
      </c>
      <c r="N9" s="48" t="s">
        <v>793</v>
      </c>
      <c r="O9" s="48" t="s">
        <v>559</v>
      </c>
      <c r="P9" s="230" t="s">
        <v>609</v>
      </c>
      <c r="Q9" s="230" t="s">
        <v>858</v>
      </c>
      <c r="R9" s="48" t="s">
        <v>861</v>
      </c>
      <c r="S9" s="72" t="s">
        <v>862</v>
      </c>
      <c r="T9" s="48"/>
      <c r="U9" s="62"/>
    </row>
    <row r="10" spans="1:21" s="49" customFormat="1" ht="18" x14ac:dyDescent="0.25">
      <c r="A10" s="63">
        <f t="shared" ref="A10:A12" si="0">A9+1</f>
        <v>3</v>
      </c>
      <c r="B10" s="64">
        <v>43139</v>
      </c>
      <c r="C10" s="55" t="s">
        <v>555</v>
      </c>
      <c r="D10" s="48">
        <v>105073</v>
      </c>
      <c r="E10" s="56">
        <v>264754</v>
      </c>
      <c r="F10" s="57">
        <v>40000</v>
      </c>
      <c r="G10" s="58" t="s">
        <v>820</v>
      </c>
      <c r="H10" s="65" t="s">
        <v>25</v>
      </c>
      <c r="I10" s="65" t="s">
        <v>449</v>
      </c>
      <c r="J10" s="74" t="s">
        <v>869</v>
      </c>
      <c r="K10" s="48" t="s">
        <v>449</v>
      </c>
      <c r="L10" s="55" t="s">
        <v>460</v>
      </c>
      <c r="M10" s="48" t="s">
        <v>558</v>
      </c>
      <c r="N10" s="68" t="s">
        <v>792</v>
      </c>
      <c r="O10" s="48" t="s">
        <v>289</v>
      </c>
      <c r="P10" s="230" t="s">
        <v>851</v>
      </c>
      <c r="Q10" s="230" t="s">
        <v>852</v>
      </c>
      <c r="R10" s="48" t="s">
        <v>853</v>
      </c>
      <c r="S10" s="48" t="s">
        <v>854</v>
      </c>
      <c r="T10" s="48"/>
      <c r="U10" s="62"/>
    </row>
    <row r="11" spans="1:21" s="49" customFormat="1" ht="20.25" customHeight="1" x14ac:dyDescent="0.25">
      <c r="A11" s="63">
        <f t="shared" si="0"/>
        <v>4</v>
      </c>
      <c r="B11" s="64">
        <v>43139</v>
      </c>
      <c r="C11" s="55" t="s">
        <v>821</v>
      </c>
      <c r="D11" s="48">
        <v>105071</v>
      </c>
      <c r="E11" s="56">
        <v>264751</v>
      </c>
      <c r="F11" s="57">
        <v>45000</v>
      </c>
      <c r="G11" s="604" t="s">
        <v>822</v>
      </c>
      <c r="H11" s="65" t="s">
        <v>25</v>
      </c>
      <c r="I11" s="65" t="s">
        <v>449</v>
      </c>
      <c r="J11" s="74" t="s">
        <v>869</v>
      </c>
      <c r="K11" s="48" t="s">
        <v>449</v>
      </c>
      <c r="L11" s="55" t="s">
        <v>866</v>
      </c>
      <c r="M11" s="48" t="s">
        <v>870</v>
      </c>
      <c r="N11" s="48" t="s">
        <v>795</v>
      </c>
      <c r="O11" s="48" t="s">
        <v>81</v>
      </c>
      <c r="P11" s="230" t="s">
        <v>32</v>
      </c>
      <c r="Q11" s="230" t="s">
        <v>850</v>
      </c>
      <c r="R11" s="48" t="s">
        <v>690</v>
      </c>
      <c r="S11" s="48" t="s">
        <v>836</v>
      </c>
      <c r="T11" s="48"/>
      <c r="U11" s="62"/>
    </row>
    <row r="12" spans="1:21" s="49" customFormat="1" ht="18" x14ac:dyDescent="0.25">
      <c r="A12" s="63">
        <f t="shared" si="0"/>
        <v>5</v>
      </c>
      <c r="B12" s="64">
        <v>43139</v>
      </c>
      <c r="C12" s="55" t="s">
        <v>697</v>
      </c>
      <c r="D12" s="48">
        <v>105075</v>
      </c>
      <c r="E12" s="56">
        <v>254172</v>
      </c>
      <c r="F12" s="57">
        <v>40000</v>
      </c>
      <c r="G12" s="58" t="s">
        <v>824</v>
      </c>
      <c r="H12" s="65" t="s">
        <v>25</v>
      </c>
      <c r="I12" s="65" t="s">
        <v>449</v>
      </c>
      <c r="J12" s="74" t="s">
        <v>869</v>
      </c>
      <c r="K12" s="48" t="s">
        <v>449</v>
      </c>
      <c r="L12" s="55" t="s">
        <v>771</v>
      </c>
      <c r="M12" s="48" t="s">
        <v>335</v>
      </c>
      <c r="N12" s="48" t="s">
        <v>794</v>
      </c>
      <c r="O12" s="48" t="s">
        <v>335</v>
      </c>
      <c r="P12" s="230" t="s">
        <v>450</v>
      </c>
      <c r="Q12" s="230" t="s">
        <v>847</v>
      </c>
      <c r="R12" s="48" t="s">
        <v>848</v>
      </c>
      <c r="S12" s="48" t="s">
        <v>849</v>
      </c>
      <c r="T12" s="48"/>
      <c r="U12" s="62"/>
    </row>
    <row r="13" spans="1:21" s="49" customFormat="1" ht="18" x14ac:dyDescent="0.25">
      <c r="A13" s="63">
        <v>6</v>
      </c>
      <c r="B13" s="64">
        <v>43139</v>
      </c>
      <c r="C13" s="55" t="s">
        <v>572</v>
      </c>
      <c r="D13" s="48">
        <v>105076</v>
      </c>
      <c r="E13" s="56">
        <v>264757</v>
      </c>
      <c r="F13" s="57">
        <v>40000</v>
      </c>
      <c r="G13" s="58" t="s">
        <v>823</v>
      </c>
      <c r="H13" s="65" t="s">
        <v>25</v>
      </c>
      <c r="I13" s="65" t="s">
        <v>449</v>
      </c>
      <c r="J13" s="74" t="s">
        <v>869</v>
      </c>
      <c r="K13" s="48" t="s">
        <v>449</v>
      </c>
      <c r="L13" s="55" t="s">
        <v>805</v>
      </c>
      <c r="M13" s="48" t="s">
        <v>590</v>
      </c>
      <c r="N13" s="68" t="s">
        <v>792</v>
      </c>
      <c r="O13" s="48" t="s">
        <v>590</v>
      </c>
      <c r="P13" s="230" t="s">
        <v>835</v>
      </c>
      <c r="Q13" s="230" t="s">
        <v>845</v>
      </c>
      <c r="R13" s="48" t="s">
        <v>596</v>
      </c>
      <c r="S13" s="48" t="s">
        <v>846</v>
      </c>
      <c r="T13" s="48"/>
      <c r="U13" s="62"/>
    </row>
    <row r="14" spans="1:21" s="49" customFormat="1" ht="18" x14ac:dyDescent="0.25">
      <c r="A14" s="63">
        <v>7</v>
      </c>
      <c r="B14" s="64">
        <v>43139</v>
      </c>
      <c r="C14" s="55" t="s">
        <v>555</v>
      </c>
      <c r="D14" s="48">
        <v>105081</v>
      </c>
      <c r="E14" s="56">
        <v>264767</v>
      </c>
      <c r="F14" s="57">
        <v>50000</v>
      </c>
      <c r="G14" s="58" t="s">
        <v>825</v>
      </c>
      <c r="H14" s="65" t="s">
        <v>25</v>
      </c>
      <c r="I14" s="65" t="s">
        <v>449</v>
      </c>
      <c r="J14" s="74" t="s">
        <v>869</v>
      </c>
      <c r="K14" s="48" t="s">
        <v>449</v>
      </c>
      <c r="L14" s="55" t="s">
        <v>460</v>
      </c>
      <c r="M14" s="48" t="s">
        <v>558</v>
      </c>
      <c r="N14" s="68" t="s">
        <v>792</v>
      </c>
      <c r="O14" s="48" t="s">
        <v>289</v>
      </c>
      <c r="P14" s="230" t="s">
        <v>609</v>
      </c>
      <c r="Q14" s="230" t="s">
        <v>858</v>
      </c>
      <c r="R14" s="48" t="s">
        <v>596</v>
      </c>
      <c r="S14" s="72" t="s">
        <v>859</v>
      </c>
      <c r="T14" s="48"/>
      <c r="U14" s="62"/>
    </row>
    <row r="15" spans="1:21" s="49" customFormat="1" ht="18" x14ac:dyDescent="0.25">
      <c r="A15" s="63">
        <v>8</v>
      </c>
      <c r="B15" s="64">
        <v>43139</v>
      </c>
      <c r="C15" s="55" t="s">
        <v>697</v>
      </c>
      <c r="D15" s="48">
        <v>105077</v>
      </c>
      <c r="E15" s="56">
        <v>264756</v>
      </c>
      <c r="F15" s="57">
        <v>45000</v>
      </c>
      <c r="G15" s="58" t="s">
        <v>826</v>
      </c>
      <c r="H15" s="65" t="s">
        <v>25</v>
      </c>
      <c r="I15" s="65" t="s">
        <v>449</v>
      </c>
      <c r="J15" s="74" t="s">
        <v>869</v>
      </c>
      <c r="K15" s="48" t="s">
        <v>449</v>
      </c>
      <c r="L15" s="55" t="s">
        <v>771</v>
      </c>
      <c r="M15" s="48" t="s">
        <v>335</v>
      </c>
      <c r="N15" s="48" t="s">
        <v>794</v>
      </c>
      <c r="O15" s="48" t="s">
        <v>335</v>
      </c>
      <c r="P15" s="230" t="s">
        <v>835</v>
      </c>
      <c r="Q15" s="230" t="s">
        <v>799</v>
      </c>
      <c r="R15" s="48" t="s">
        <v>843</v>
      </c>
      <c r="S15" s="48" t="s">
        <v>844</v>
      </c>
      <c r="T15" s="48"/>
      <c r="U15" s="62"/>
    </row>
    <row r="16" spans="1:21" s="49" customFormat="1" ht="17.25" customHeight="1" x14ac:dyDescent="0.25">
      <c r="A16" s="63">
        <v>9</v>
      </c>
      <c r="B16" s="64">
        <v>43139</v>
      </c>
      <c r="C16" s="55" t="s">
        <v>697</v>
      </c>
      <c r="D16" s="48">
        <v>105078</v>
      </c>
      <c r="E16" s="56">
        <v>264752</v>
      </c>
      <c r="F16" s="57">
        <v>45000</v>
      </c>
      <c r="G16" s="58" t="s">
        <v>827</v>
      </c>
      <c r="H16" s="65" t="s">
        <v>25</v>
      </c>
      <c r="I16" s="65" t="s">
        <v>449</v>
      </c>
      <c r="J16" s="74" t="s">
        <v>869</v>
      </c>
      <c r="K16" s="48" t="s">
        <v>449</v>
      </c>
      <c r="L16" s="55" t="s">
        <v>771</v>
      </c>
      <c r="M16" s="48" t="s">
        <v>335</v>
      </c>
      <c r="N16" s="48" t="s">
        <v>794</v>
      </c>
      <c r="O16" s="48" t="s">
        <v>335</v>
      </c>
      <c r="P16" s="230" t="s">
        <v>838</v>
      </c>
      <c r="Q16" s="230" t="s">
        <v>839</v>
      </c>
      <c r="R16" s="48" t="s">
        <v>32</v>
      </c>
      <c r="S16" s="48" t="s">
        <v>840</v>
      </c>
      <c r="T16" s="48"/>
      <c r="U16" s="62"/>
    </row>
    <row r="17" spans="1:21" s="49" customFormat="1" ht="18" x14ac:dyDescent="0.25">
      <c r="A17" s="63">
        <v>10</v>
      </c>
      <c r="B17" s="64">
        <v>43139</v>
      </c>
      <c r="C17" s="55" t="s">
        <v>544</v>
      </c>
      <c r="D17" s="48">
        <v>105079</v>
      </c>
      <c r="E17" s="56">
        <v>264762</v>
      </c>
      <c r="F17" s="57">
        <v>40000</v>
      </c>
      <c r="G17" s="58" t="s">
        <v>833</v>
      </c>
      <c r="H17" s="65" t="s">
        <v>25</v>
      </c>
      <c r="I17" s="65" t="s">
        <v>449</v>
      </c>
      <c r="J17" s="74" t="s">
        <v>869</v>
      </c>
      <c r="K17" s="48" t="s">
        <v>449</v>
      </c>
      <c r="L17" s="55" t="s">
        <v>814</v>
      </c>
      <c r="M17" s="48" t="s">
        <v>546</v>
      </c>
      <c r="N17" s="68" t="s">
        <v>792</v>
      </c>
      <c r="O17" s="48" t="s">
        <v>469</v>
      </c>
      <c r="P17" s="230" t="s">
        <v>835</v>
      </c>
      <c r="Q17" s="230" t="s">
        <v>799</v>
      </c>
      <c r="R17" s="48" t="s">
        <v>841</v>
      </c>
      <c r="S17" s="48" t="s">
        <v>842</v>
      </c>
      <c r="T17" s="48"/>
      <c r="U17" s="62"/>
    </row>
    <row r="18" spans="1:21" s="49" customFormat="1" ht="18" x14ac:dyDescent="0.25">
      <c r="A18" s="63">
        <v>11</v>
      </c>
      <c r="B18" s="64">
        <v>43139</v>
      </c>
      <c r="C18" s="55" t="s">
        <v>555</v>
      </c>
      <c r="D18" s="48">
        <v>105070</v>
      </c>
      <c r="E18" s="56">
        <v>264755</v>
      </c>
      <c r="F18" s="57">
        <v>40000</v>
      </c>
      <c r="G18" s="58" t="s">
        <v>828</v>
      </c>
      <c r="H18" s="65" t="s">
        <v>25</v>
      </c>
      <c r="I18" s="65" t="s">
        <v>449</v>
      </c>
      <c r="J18" s="74" t="s">
        <v>869</v>
      </c>
      <c r="K18" s="48" t="s">
        <v>449</v>
      </c>
      <c r="L18" s="55" t="s">
        <v>460</v>
      </c>
      <c r="M18" s="48" t="s">
        <v>558</v>
      </c>
      <c r="N18" s="68" t="s">
        <v>792</v>
      </c>
      <c r="O18" s="48" t="s">
        <v>289</v>
      </c>
      <c r="P18" s="230" t="s">
        <v>851</v>
      </c>
      <c r="Q18" s="230" t="s">
        <v>852</v>
      </c>
      <c r="R18" s="48" t="s">
        <v>855</v>
      </c>
      <c r="S18" s="48" t="s">
        <v>856</v>
      </c>
      <c r="T18" s="48"/>
      <c r="U18" s="62"/>
    </row>
    <row r="19" spans="1:21" s="49" customFormat="1" ht="18" x14ac:dyDescent="0.25">
      <c r="A19" s="63">
        <v>12</v>
      </c>
      <c r="B19" s="64">
        <v>43139</v>
      </c>
      <c r="C19" s="55" t="s">
        <v>544</v>
      </c>
      <c r="D19" s="48">
        <v>105069</v>
      </c>
      <c r="E19" s="56">
        <v>264761</v>
      </c>
      <c r="F19" s="57">
        <v>40000</v>
      </c>
      <c r="G19" s="58" t="s">
        <v>829</v>
      </c>
      <c r="H19" s="65" t="s">
        <v>25</v>
      </c>
      <c r="I19" s="65" t="s">
        <v>449</v>
      </c>
      <c r="J19" s="74" t="s">
        <v>869</v>
      </c>
      <c r="K19" s="48" t="s">
        <v>449</v>
      </c>
      <c r="L19" s="55" t="s">
        <v>814</v>
      </c>
      <c r="M19" s="48" t="s">
        <v>546</v>
      </c>
      <c r="N19" s="68" t="s">
        <v>792</v>
      </c>
      <c r="O19" s="48" t="s">
        <v>469</v>
      </c>
      <c r="P19" s="230" t="s">
        <v>609</v>
      </c>
      <c r="Q19" s="230" t="s">
        <v>858</v>
      </c>
      <c r="R19" s="48" t="s">
        <v>865</v>
      </c>
      <c r="S19" s="72" t="s">
        <v>857</v>
      </c>
      <c r="T19" s="48"/>
      <c r="U19" s="62"/>
    </row>
    <row r="20" spans="1:21" s="49" customFormat="1" ht="18" x14ac:dyDescent="0.25">
      <c r="A20" s="63">
        <v>13</v>
      </c>
      <c r="B20" s="64">
        <v>43139</v>
      </c>
      <c r="C20" s="55" t="s">
        <v>830</v>
      </c>
      <c r="D20" s="48">
        <v>105068</v>
      </c>
      <c r="E20" s="56">
        <v>264759</v>
      </c>
      <c r="F20" s="57">
        <v>45000</v>
      </c>
      <c r="G20" s="58" t="s">
        <v>831</v>
      </c>
      <c r="H20" s="65" t="s">
        <v>25</v>
      </c>
      <c r="I20" s="65" t="s">
        <v>449</v>
      </c>
      <c r="J20" s="74" t="s">
        <v>869</v>
      </c>
      <c r="K20" s="48" t="s">
        <v>449</v>
      </c>
      <c r="L20" s="55" t="s">
        <v>867</v>
      </c>
      <c r="M20" s="48" t="s">
        <v>438</v>
      </c>
      <c r="N20" s="48" t="s">
        <v>794</v>
      </c>
      <c r="O20" s="48" t="s">
        <v>49</v>
      </c>
      <c r="P20" s="230" t="s">
        <v>693</v>
      </c>
      <c r="Q20" s="230" t="s">
        <v>834</v>
      </c>
      <c r="R20" s="48" t="s">
        <v>526</v>
      </c>
      <c r="S20" s="48" t="s">
        <v>837</v>
      </c>
      <c r="T20" s="48"/>
      <c r="U20" s="62"/>
    </row>
    <row r="21" spans="1:21" s="49" customFormat="1" ht="18" x14ac:dyDescent="0.25">
      <c r="A21" s="63">
        <v>14</v>
      </c>
      <c r="B21" s="64">
        <v>43139</v>
      </c>
      <c r="C21" s="55" t="s">
        <v>547</v>
      </c>
      <c r="D21" s="48">
        <v>105082</v>
      </c>
      <c r="E21" s="56">
        <v>264766</v>
      </c>
      <c r="F21" s="57">
        <v>40000</v>
      </c>
      <c r="G21" s="58" t="s">
        <v>863</v>
      </c>
      <c r="H21" s="65" t="s">
        <v>25</v>
      </c>
      <c r="I21" s="65" t="s">
        <v>449</v>
      </c>
      <c r="J21" s="74" t="s">
        <v>869</v>
      </c>
      <c r="K21" s="48" t="s">
        <v>449</v>
      </c>
      <c r="L21" s="55" t="s">
        <v>480</v>
      </c>
      <c r="M21" s="48" t="s">
        <v>548</v>
      </c>
      <c r="N21" s="68" t="s">
        <v>792</v>
      </c>
      <c r="O21" s="48" t="s">
        <v>330</v>
      </c>
      <c r="P21" s="230" t="s">
        <v>550</v>
      </c>
      <c r="Q21" s="230" t="s">
        <v>552</v>
      </c>
      <c r="R21" s="48" t="s">
        <v>874</v>
      </c>
      <c r="S21" s="48" t="s">
        <v>875</v>
      </c>
      <c r="T21" s="48"/>
      <c r="U21" s="62"/>
    </row>
    <row r="22" spans="1:21" s="49" customFormat="1" ht="18" x14ac:dyDescent="0.25">
      <c r="A22" s="63">
        <v>15</v>
      </c>
      <c r="B22" s="64">
        <v>43139</v>
      </c>
      <c r="C22" s="55" t="s">
        <v>864</v>
      </c>
      <c r="D22" s="48">
        <v>105072</v>
      </c>
      <c r="E22" s="56">
        <v>264765</v>
      </c>
      <c r="F22" s="57">
        <v>45000</v>
      </c>
      <c r="G22" s="58" t="s">
        <v>153</v>
      </c>
      <c r="H22" s="65" t="s">
        <v>25</v>
      </c>
      <c r="I22" s="65" t="s">
        <v>449</v>
      </c>
      <c r="J22" s="74" t="s">
        <v>869</v>
      </c>
      <c r="K22" s="48" t="s">
        <v>449</v>
      </c>
      <c r="L22" s="55" t="s">
        <v>868</v>
      </c>
      <c r="M22" s="48" t="s">
        <v>668</v>
      </c>
      <c r="N22" s="48" t="s">
        <v>795</v>
      </c>
      <c r="O22" s="48" t="s">
        <v>31</v>
      </c>
      <c r="P22" s="230" t="s">
        <v>450</v>
      </c>
      <c r="Q22" s="230" t="s">
        <v>847</v>
      </c>
      <c r="R22" s="48" t="s">
        <v>154</v>
      </c>
      <c r="S22" s="48" t="s">
        <v>155</v>
      </c>
      <c r="T22" s="48"/>
      <c r="U22" s="62"/>
    </row>
    <row r="23" spans="1:21" s="49" customFormat="1" ht="18" x14ac:dyDescent="0.25">
      <c r="A23" s="63">
        <v>16</v>
      </c>
      <c r="B23" s="64">
        <v>43139</v>
      </c>
      <c r="C23" s="55" t="s">
        <v>821</v>
      </c>
      <c r="D23" s="48">
        <v>105083</v>
      </c>
      <c r="E23" s="56">
        <v>264770</v>
      </c>
      <c r="F23" s="57">
        <v>40000</v>
      </c>
      <c r="G23" s="58" t="s">
        <v>871</v>
      </c>
      <c r="H23" s="65" t="s">
        <v>25</v>
      </c>
      <c r="I23" s="65" t="s">
        <v>449</v>
      </c>
      <c r="J23" s="74" t="s">
        <v>869</v>
      </c>
      <c r="K23" s="48" t="s">
        <v>449</v>
      </c>
      <c r="L23" s="55" t="s">
        <v>866</v>
      </c>
      <c r="M23" s="48" t="s">
        <v>870</v>
      </c>
      <c r="N23" s="48" t="s">
        <v>795</v>
      </c>
      <c r="O23" s="48" t="s">
        <v>81</v>
      </c>
      <c r="P23" s="230" t="s">
        <v>32</v>
      </c>
      <c r="Q23" s="230" t="s">
        <v>33</v>
      </c>
      <c r="R23" s="48" t="s">
        <v>872</v>
      </c>
      <c r="S23" s="48" t="s">
        <v>873</v>
      </c>
      <c r="T23" s="48"/>
      <c r="U23" s="62"/>
    </row>
    <row r="24" spans="1:21" s="49" customFormat="1" ht="18" x14ac:dyDescent="0.25">
      <c r="A24" s="53"/>
      <c r="B24" s="64"/>
      <c r="C24" s="55"/>
      <c r="D24" s="48"/>
      <c r="E24" s="56"/>
      <c r="F24" s="57"/>
      <c r="G24" s="58"/>
      <c r="H24" s="59"/>
      <c r="I24" s="59"/>
      <c r="J24" s="60"/>
      <c r="K24" s="48"/>
      <c r="L24" s="55"/>
      <c r="M24" s="48"/>
      <c r="N24" s="48"/>
      <c r="O24" s="48"/>
      <c r="P24" s="72"/>
      <c r="Q24" s="72"/>
      <c r="R24" s="48"/>
      <c r="S24" s="48"/>
      <c r="T24" s="48"/>
      <c r="U24" s="62"/>
    </row>
    <row r="25" spans="1:21" s="49" customFormat="1" ht="36" x14ac:dyDescent="0.25">
      <c r="A25" s="53"/>
      <c r="B25" s="64"/>
      <c r="C25" s="55" t="s">
        <v>767</v>
      </c>
      <c r="D25" s="48" t="s">
        <v>876</v>
      </c>
      <c r="E25" s="56"/>
      <c r="F25" s="57">
        <f>SUM(F7:F24)</f>
        <v>695000</v>
      </c>
      <c r="G25" s="58"/>
      <c r="H25" s="59"/>
      <c r="I25" s="59"/>
      <c r="J25" s="60"/>
      <c r="K25" s="48"/>
      <c r="L25" s="48"/>
      <c r="M25" s="48"/>
      <c r="N25" s="48"/>
      <c r="O25" s="48"/>
      <c r="P25" s="72"/>
      <c r="Q25" s="72"/>
      <c r="R25" s="48"/>
      <c r="S25" s="48"/>
      <c r="T25" s="48"/>
      <c r="U25" s="62"/>
    </row>
    <row r="26" spans="1:21" s="49" customFormat="1" ht="36" x14ac:dyDescent="0.25">
      <c r="A26" s="53"/>
      <c r="B26" s="64"/>
      <c r="C26" s="55" t="s">
        <v>787</v>
      </c>
      <c r="D26" s="48" t="s">
        <v>876</v>
      </c>
      <c r="E26" s="56"/>
      <c r="F26" s="57">
        <f>F6+F25</f>
        <v>695000</v>
      </c>
      <c r="G26" s="58"/>
      <c r="H26" s="59"/>
      <c r="I26" s="59"/>
      <c r="J26" s="60"/>
      <c r="K26" s="48"/>
      <c r="L26" s="48"/>
      <c r="M26" s="48"/>
      <c r="N26" s="48"/>
      <c r="O26" s="48"/>
      <c r="P26" s="72"/>
      <c r="Q26" s="72"/>
      <c r="R26" s="48"/>
      <c r="S26" s="48"/>
      <c r="T26" s="48"/>
      <c r="U26" s="62"/>
    </row>
    <row r="27" spans="1:21" s="49" customFormat="1" ht="18" x14ac:dyDescent="0.25">
      <c r="A27" s="53"/>
      <c r="B27" s="64"/>
      <c r="C27" s="55" t="s">
        <v>44</v>
      </c>
      <c r="D27" s="48"/>
      <c r="E27" s="56"/>
      <c r="F27" s="57">
        <f>F5-F26</f>
        <v>9053490</v>
      </c>
      <c r="G27" s="58"/>
      <c r="H27" s="59"/>
      <c r="I27" s="59"/>
      <c r="J27" s="60"/>
      <c r="K27" s="48"/>
      <c r="L27" s="48"/>
      <c r="M27" s="48"/>
      <c r="N27" s="48"/>
      <c r="O27" s="48"/>
      <c r="P27" s="72"/>
      <c r="Q27" s="72"/>
      <c r="R27" s="48"/>
      <c r="S27" s="48"/>
      <c r="T27" s="48"/>
      <c r="U27" s="62"/>
    </row>
    <row r="28" spans="1:21" s="49" customFormat="1" ht="18" x14ac:dyDescent="0.25">
      <c r="A28" s="53"/>
      <c r="B28" s="54"/>
      <c r="C28" s="55"/>
      <c r="D28" s="48"/>
      <c r="E28" s="56"/>
      <c r="F28" s="57"/>
      <c r="G28" s="58"/>
      <c r="H28" s="59"/>
      <c r="I28" s="59"/>
      <c r="J28" s="60"/>
      <c r="K28" s="48"/>
      <c r="L28" s="48"/>
      <c r="M28" s="48"/>
      <c r="N28" s="48"/>
      <c r="O28" s="48"/>
      <c r="P28" s="72"/>
      <c r="Q28" s="72"/>
      <c r="R28" s="48"/>
      <c r="S28" s="48"/>
      <c r="T28" s="48"/>
      <c r="U28" s="62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D5">
    <cfRule type="duplicateValues" dxfId="296" priority="21"/>
  </conditionalFormatting>
  <conditionalFormatting sqref="D5">
    <cfRule type="duplicateValues" dxfId="295" priority="19"/>
    <cfRule type="duplicateValues" dxfId="294" priority="20"/>
  </conditionalFormatting>
  <conditionalFormatting sqref="D28">
    <cfRule type="duplicateValues" dxfId="293" priority="18"/>
  </conditionalFormatting>
  <conditionalFormatting sqref="D28">
    <cfRule type="duplicateValues" dxfId="292" priority="16"/>
    <cfRule type="duplicateValues" dxfId="291" priority="17"/>
  </conditionalFormatting>
  <conditionalFormatting sqref="E5">
    <cfRule type="duplicateValues" dxfId="290" priority="15"/>
  </conditionalFormatting>
  <conditionalFormatting sqref="E5">
    <cfRule type="duplicateValues" dxfId="289" priority="13"/>
    <cfRule type="duplicateValues" dxfId="288" priority="14"/>
  </conditionalFormatting>
  <conditionalFormatting sqref="E28">
    <cfRule type="duplicateValues" dxfId="287" priority="12"/>
  </conditionalFormatting>
  <conditionalFormatting sqref="E28">
    <cfRule type="duplicateValues" dxfId="286" priority="10"/>
    <cfRule type="duplicateValues" dxfId="285" priority="11"/>
  </conditionalFormatting>
  <conditionalFormatting sqref="D6:D27">
    <cfRule type="duplicateValues" dxfId="284" priority="52"/>
  </conditionalFormatting>
  <conditionalFormatting sqref="D6:D27">
    <cfRule type="duplicateValues" dxfId="283" priority="54"/>
    <cfRule type="duplicateValues" dxfId="282" priority="55"/>
  </conditionalFormatting>
  <conditionalFormatting sqref="E6:E27">
    <cfRule type="duplicateValues" dxfId="281" priority="58"/>
  </conditionalFormatting>
  <conditionalFormatting sqref="E6:E27">
    <cfRule type="duplicateValues" dxfId="280" priority="60"/>
    <cfRule type="duplicateValues" dxfId="279" priority="61"/>
  </conditionalFormatting>
  <pageMargins left="0.7" right="0.7" top="0.75" bottom="0.75" header="0.3" footer="0.3"/>
  <pageSetup scale="3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8576"/>
  <sheetViews>
    <sheetView topLeftCell="A4" zoomScale="70" zoomScaleNormal="70" workbookViewId="0">
      <selection activeCell="C13" sqref="C13"/>
    </sheetView>
  </sheetViews>
  <sheetFormatPr defaultColWidth="9.140625" defaultRowHeight="15" x14ac:dyDescent="0.25"/>
  <cols>
    <col min="1" max="1" width="5" style="46" bestFit="1" customWidth="1"/>
    <col min="2" max="2" width="14.28515625" style="46" customWidth="1"/>
    <col min="3" max="3" width="57.42578125" style="46" customWidth="1"/>
    <col min="4" max="4" width="12.140625" style="46" customWidth="1"/>
    <col min="5" max="5" width="11.85546875" style="46" customWidth="1"/>
    <col min="6" max="6" width="16.28515625" style="46" customWidth="1"/>
    <col min="7" max="7" width="14.5703125" style="46" customWidth="1"/>
    <col min="8" max="8" width="8.42578125" style="46" customWidth="1"/>
    <col min="9" max="9" width="10.5703125" style="46" customWidth="1"/>
    <col min="10" max="10" width="13.85546875" style="46" customWidth="1"/>
    <col min="11" max="11" width="12.5703125" style="46" customWidth="1"/>
    <col min="12" max="12" width="46.85546875" style="46" customWidth="1"/>
    <col min="13" max="13" width="10.7109375" style="46" customWidth="1"/>
    <col min="14" max="14" width="13.140625" style="46" customWidth="1"/>
    <col min="15" max="15" width="14.28515625" style="46" customWidth="1"/>
    <col min="16" max="16" width="14.5703125" style="46" customWidth="1"/>
    <col min="17" max="17" width="16" style="46" customWidth="1"/>
    <col min="18" max="18" width="17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ht="25.5" x14ac:dyDescent="0.25">
      <c r="A1" s="573" t="s">
        <v>880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9"/>
    </row>
    <row r="2" spans="1:21" x14ac:dyDescent="0.25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5"/>
    </row>
    <row r="3" spans="1:21" x14ac:dyDescent="0.25">
      <c r="A3" s="546" t="s">
        <v>0</v>
      </c>
      <c r="B3" s="547" t="s">
        <v>3</v>
      </c>
      <c r="C3" s="547" t="s">
        <v>16</v>
      </c>
      <c r="D3" s="547" t="s">
        <v>5</v>
      </c>
      <c r="E3" s="547" t="s">
        <v>4</v>
      </c>
      <c r="F3" s="547" t="s">
        <v>7</v>
      </c>
      <c r="G3" s="547" t="s">
        <v>1</v>
      </c>
      <c r="H3" s="542" t="s">
        <v>11</v>
      </c>
      <c r="I3" s="547" t="s">
        <v>17</v>
      </c>
      <c r="J3" s="547" t="s">
        <v>18</v>
      </c>
      <c r="K3" s="547" t="s">
        <v>12</v>
      </c>
      <c r="L3" s="542" t="s">
        <v>9</v>
      </c>
      <c r="M3" s="542"/>
      <c r="N3" s="542"/>
      <c r="O3" s="542"/>
      <c r="P3" s="547" t="s">
        <v>15</v>
      </c>
      <c r="Q3" s="547"/>
      <c r="R3" s="542" t="s">
        <v>14</v>
      </c>
      <c r="S3" s="542"/>
      <c r="T3" s="542" t="s">
        <v>20</v>
      </c>
      <c r="U3" s="548"/>
    </row>
    <row r="4" spans="1:21" ht="30" x14ac:dyDescent="0.25">
      <c r="A4" s="546"/>
      <c r="B4" s="547"/>
      <c r="C4" s="547"/>
      <c r="D4" s="547"/>
      <c r="E4" s="547"/>
      <c r="F4" s="547"/>
      <c r="G4" s="547"/>
      <c r="H4" s="542"/>
      <c r="I4" s="547"/>
      <c r="J4" s="547"/>
      <c r="K4" s="547"/>
      <c r="L4" s="75" t="s">
        <v>19</v>
      </c>
      <c r="M4" s="76" t="s">
        <v>8</v>
      </c>
      <c r="N4" s="76" t="s">
        <v>10</v>
      </c>
      <c r="O4" s="76" t="s">
        <v>2</v>
      </c>
      <c r="P4" s="75" t="s">
        <v>6</v>
      </c>
      <c r="Q4" s="75" t="s">
        <v>13</v>
      </c>
      <c r="R4" s="75" t="s">
        <v>6</v>
      </c>
      <c r="S4" s="75" t="s">
        <v>13</v>
      </c>
      <c r="T4" s="75" t="s">
        <v>6</v>
      </c>
      <c r="U4" s="77" t="s">
        <v>13</v>
      </c>
    </row>
    <row r="5" spans="1:21" x14ac:dyDescent="0.25">
      <c r="A5" s="78"/>
      <c r="B5" s="3"/>
      <c r="C5" s="23" t="s">
        <v>45</v>
      </c>
      <c r="D5" s="18"/>
      <c r="E5" s="19"/>
      <c r="F5" s="20">
        <v>9053490</v>
      </c>
      <c r="G5" s="22"/>
      <c r="H5" s="17"/>
      <c r="I5" s="17"/>
      <c r="J5" s="27"/>
      <c r="K5" s="18"/>
      <c r="L5" s="18"/>
      <c r="M5" s="18"/>
      <c r="N5" s="18"/>
      <c r="O5" s="18"/>
      <c r="P5" s="79"/>
      <c r="Q5" s="79"/>
      <c r="R5" s="18"/>
      <c r="S5" s="18"/>
      <c r="T5" s="18"/>
      <c r="U5" s="29"/>
    </row>
    <row r="6" spans="1:21" x14ac:dyDescent="0.25">
      <c r="A6" s="80">
        <v>1</v>
      </c>
      <c r="B6" s="30">
        <v>43140</v>
      </c>
      <c r="C6" s="23" t="s">
        <v>1039</v>
      </c>
      <c r="D6" s="18">
        <v>105099</v>
      </c>
      <c r="E6" s="19">
        <v>3466621</v>
      </c>
      <c r="F6" s="20">
        <v>45000</v>
      </c>
      <c r="G6" s="22" t="s">
        <v>913</v>
      </c>
      <c r="H6" s="31" t="s">
        <v>25</v>
      </c>
      <c r="I6" s="36" t="s">
        <v>882</v>
      </c>
      <c r="J6" s="32" t="s">
        <v>72</v>
      </c>
      <c r="K6" s="36" t="s">
        <v>882</v>
      </c>
      <c r="L6" s="23" t="s">
        <v>916</v>
      </c>
      <c r="M6" s="81" t="s">
        <v>280</v>
      </c>
      <c r="N6" s="82" t="s">
        <v>795</v>
      </c>
      <c r="O6" s="82" t="s">
        <v>31</v>
      </c>
      <c r="P6" s="82" t="s">
        <v>918</v>
      </c>
      <c r="Q6" s="82" t="s">
        <v>884</v>
      </c>
      <c r="R6" s="82" t="s">
        <v>87</v>
      </c>
      <c r="S6" s="83" t="s">
        <v>883</v>
      </c>
    </row>
    <row r="7" spans="1:21" x14ac:dyDescent="0.25">
      <c r="A7" s="80">
        <v>2</v>
      </c>
      <c r="B7" s="30">
        <v>43140</v>
      </c>
      <c r="C7" s="23" t="s">
        <v>1039</v>
      </c>
      <c r="D7" s="18">
        <v>105097</v>
      </c>
      <c r="E7" s="19">
        <v>3466624</v>
      </c>
      <c r="F7" s="20">
        <v>45000</v>
      </c>
      <c r="G7" s="22" t="s">
        <v>914</v>
      </c>
      <c r="H7" s="31" t="s">
        <v>25</v>
      </c>
      <c r="I7" s="36" t="s">
        <v>882</v>
      </c>
      <c r="J7" s="32" t="s">
        <v>72</v>
      </c>
      <c r="K7" s="36" t="s">
        <v>882</v>
      </c>
      <c r="L7" s="23" t="s">
        <v>916</v>
      </c>
      <c r="M7" s="81" t="s">
        <v>280</v>
      </c>
      <c r="N7" s="82" t="s">
        <v>795</v>
      </c>
      <c r="O7" s="82" t="s">
        <v>31</v>
      </c>
      <c r="P7" s="82" t="s">
        <v>918</v>
      </c>
      <c r="Q7" s="82" t="s">
        <v>884</v>
      </c>
      <c r="R7" s="82" t="s">
        <v>886</v>
      </c>
      <c r="S7" s="83" t="s">
        <v>887</v>
      </c>
    </row>
    <row r="8" spans="1:21" x14ac:dyDescent="0.25">
      <c r="A8" s="80">
        <v>3</v>
      </c>
      <c r="B8" s="30">
        <v>43140</v>
      </c>
      <c r="C8" s="23" t="s">
        <v>1038</v>
      </c>
      <c r="D8" s="18">
        <v>11851</v>
      </c>
      <c r="E8" s="19">
        <v>477569</v>
      </c>
      <c r="F8" s="20">
        <v>30000</v>
      </c>
      <c r="G8" s="22" t="s">
        <v>915</v>
      </c>
      <c r="H8" s="31" t="s">
        <v>25</v>
      </c>
      <c r="I8" s="36" t="s">
        <v>882</v>
      </c>
      <c r="J8" s="32" t="s">
        <v>72</v>
      </c>
      <c r="K8" s="36" t="s">
        <v>882</v>
      </c>
      <c r="L8" s="23" t="s">
        <v>917</v>
      </c>
      <c r="M8" s="81" t="s">
        <v>332</v>
      </c>
      <c r="N8" s="82" t="s">
        <v>795</v>
      </c>
      <c r="O8" s="82" t="s">
        <v>920</v>
      </c>
      <c r="P8" s="82" t="s">
        <v>693</v>
      </c>
      <c r="Q8" s="82" t="s">
        <v>919</v>
      </c>
      <c r="R8" s="82" t="s">
        <v>267</v>
      </c>
      <c r="S8" s="83" t="s">
        <v>889</v>
      </c>
    </row>
    <row r="9" spans="1:21" x14ac:dyDescent="0.25">
      <c r="A9" s="80">
        <v>4</v>
      </c>
      <c r="B9" s="30">
        <v>43140</v>
      </c>
      <c r="C9" s="23" t="s">
        <v>986</v>
      </c>
      <c r="D9" s="18">
        <v>111854</v>
      </c>
      <c r="E9" s="19">
        <v>3459269</v>
      </c>
      <c r="F9" s="20">
        <v>40000</v>
      </c>
      <c r="G9" s="22" t="s">
        <v>909</v>
      </c>
      <c r="H9" s="31" t="s">
        <v>25</v>
      </c>
      <c r="I9" s="36" t="s">
        <v>882</v>
      </c>
      <c r="J9" s="32" t="s">
        <v>72</v>
      </c>
      <c r="K9" s="42" t="s">
        <v>882</v>
      </c>
      <c r="L9" s="23" t="s">
        <v>1007</v>
      </c>
      <c r="M9" s="81" t="s">
        <v>235</v>
      </c>
      <c r="N9" s="82" t="s">
        <v>794</v>
      </c>
      <c r="O9" s="82" t="s">
        <v>49</v>
      </c>
      <c r="P9" s="82" t="s">
        <v>86</v>
      </c>
      <c r="Q9" s="82" t="s">
        <v>1514</v>
      </c>
      <c r="R9" s="82" t="s">
        <v>1221</v>
      </c>
      <c r="S9" s="83" t="s">
        <v>1523</v>
      </c>
    </row>
    <row r="10" spans="1:21" x14ac:dyDescent="0.25">
      <c r="A10" s="80">
        <f t="shared" ref="A10:A25" si="0">A9+1</f>
        <v>5</v>
      </c>
      <c r="B10" s="30">
        <v>43140</v>
      </c>
      <c r="C10" s="23" t="s">
        <v>1031</v>
      </c>
      <c r="D10" s="18">
        <v>111855</v>
      </c>
      <c r="E10" s="19">
        <v>3466856</v>
      </c>
      <c r="F10" s="20">
        <v>40000</v>
      </c>
      <c r="G10" s="22" t="s">
        <v>947</v>
      </c>
      <c r="H10" s="31" t="s">
        <v>25</v>
      </c>
      <c r="I10" s="36" t="s">
        <v>882</v>
      </c>
      <c r="J10" s="32" t="s">
        <v>72</v>
      </c>
      <c r="K10" s="42" t="s">
        <v>882</v>
      </c>
      <c r="L10" s="23" t="s">
        <v>1031</v>
      </c>
      <c r="M10" s="81" t="s">
        <v>1034</v>
      </c>
      <c r="N10" s="82" t="s">
        <v>795</v>
      </c>
      <c r="O10" s="82" t="s">
        <v>1035</v>
      </c>
      <c r="P10" s="82" t="s">
        <v>1513</v>
      </c>
      <c r="Q10" s="82" t="s">
        <v>1515</v>
      </c>
      <c r="R10" s="82" t="s">
        <v>91</v>
      </c>
      <c r="S10" s="83" t="s">
        <v>1527</v>
      </c>
    </row>
    <row r="11" spans="1:21" x14ac:dyDescent="0.25">
      <c r="A11" s="80">
        <f t="shared" si="0"/>
        <v>6</v>
      </c>
      <c r="B11" s="30">
        <v>43140</v>
      </c>
      <c r="C11" s="23" t="s">
        <v>1031</v>
      </c>
      <c r="D11" s="18">
        <v>105084</v>
      </c>
      <c r="E11" s="19">
        <v>3466861</v>
      </c>
      <c r="F11" s="20">
        <v>45000</v>
      </c>
      <c r="G11" s="22" t="s">
        <v>948</v>
      </c>
      <c r="H11" s="31" t="s">
        <v>25</v>
      </c>
      <c r="I11" s="36" t="s">
        <v>882</v>
      </c>
      <c r="J11" s="32" t="s">
        <v>72</v>
      </c>
      <c r="K11" s="42" t="s">
        <v>882</v>
      </c>
      <c r="L11" s="23" t="s">
        <v>1031</v>
      </c>
      <c r="M11" s="81" t="s">
        <v>1034</v>
      </c>
      <c r="N11" s="82" t="s">
        <v>795</v>
      </c>
      <c r="O11" s="82" t="s">
        <v>1035</v>
      </c>
      <c r="P11" s="82" t="s">
        <v>1513</v>
      </c>
      <c r="Q11" s="82" t="s">
        <v>1515</v>
      </c>
      <c r="R11" s="82" t="s">
        <v>900</v>
      </c>
      <c r="S11" s="83" t="s">
        <v>1528</v>
      </c>
    </row>
    <row r="12" spans="1:21" x14ac:dyDescent="0.25">
      <c r="A12" s="80">
        <f t="shared" si="0"/>
        <v>7</v>
      </c>
      <c r="B12" s="30">
        <v>43140</v>
      </c>
      <c r="C12" s="23" t="s">
        <v>1031</v>
      </c>
      <c r="D12" s="18">
        <v>105085</v>
      </c>
      <c r="E12" s="19">
        <v>3466862</v>
      </c>
      <c r="F12" s="20">
        <v>45000</v>
      </c>
      <c r="G12" s="22" t="s">
        <v>949</v>
      </c>
      <c r="H12" s="31" t="s">
        <v>25</v>
      </c>
      <c r="I12" s="36" t="s">
        <v>882</v>
      </c>
      <c r="J12" s="32" t="s">
        <v>72</v>
      </c>
      <c r="K12" s="42" t="s">
        <v>882</v>
      </c>
      <c r="L12" s="23" t="s">
        <v>1031</v>
      </c>
      <c r="M12" s="81" t="s">
        <v>1034</v>
      </c>
      <c r="N12" s="82" t="s">
        <v>795</v>
      </c>
      <c r="O12" s="82" t="s">
        <v>1035</v>
      </c>
      <c r="P12" s="82" t="s">
        <v>1513</v>
      </c>
      <c r="Q12" s="82" t="s">
        <v>1515</v>
      </c>
      <c r="R12" s="82" t="s">
        <v>1516</v>
      </c>
      <c r="S12" s="83" t="s">
        <v>1529</v>
      </c>
    </row>
    <row r="13" spans="1:21" x14ac:dyDescent="0.25">
      <c r="A13" s="80">
        <f t="shared" si="0"/>
        <v>8</v>
      </c>
      <c r="B13" s="30">
        <v>43140</v>
      </c>
      <c r="C13" s="23" t="s">
        <v>1031</v>
      </c>
      <c r="D13" s="18">
        <v>105087</v>
      </c>
      <c r="E13" s="19">
        <v>3466863</v>
      </c>
      <c r="F13" s="20">
        <v>45000</v>
      </c>
      <c r="G13" s="22" t="s">
        <v>950</v>
      </c>
      <c r="H13" s="31" t="s">
        <v>25</v>
      </c>
      <c r="I13" s="36" t="s">
        <v>882</v>
      </c>
      <c r="J13" s="32" t="s">
        <v>72</v>
      </c>
      <c r="K13" s="42" t="s">
        <v>882</v>
      </c>
      <c r="L13" s="23" t="s">
        <v>1031</v>
      </c>
      <c r="M13" s="81" t="s">
        <v>1034</v>
      </c>
      <c r="N13" s="82" t="s">
        <v>795</v>
      </c>
      <c r="O13" s="82" t="s">
        <v>1035</v>
      </c>
      <c r="P13" s="82" t="s">
        <v>1513</v>
      </c>
      <c r="Q13" s="82" t="s">
        <v>1515</v>
      </c>
      <c r="R13" s="82" t="s">
        <v>1317</v>
      </c>
      <c r="S13" s="83" t="s">
        <v>1530</v>
      </c>
    </row>
    <row r="14" spans="1:21" x14ac:dyDescent="0.25">
      <c r="A14" s="80">
        <f t="shared" si="0"/>
        <v>9</v>
      </c>
      <c r="B14" s="30">
        <v>43140</v>
      </c>
      <c r="C14" s="23" t="s">
        <v>1031</v>
      </c>
      <c r="D14" s="18">
        <v>105089</v>
      </c>
      <c r="E14" s="19">
        <v>3466864</v>
      </c>
      <c r="F14" s="20">
        <v>45000</v>
      </c>
      <c r="G14" s="22" t="s">
        <v>951</v>
      </c>
      <c r="H14" s="31" t="s">
        <v>25</v>
      </c>
      <c r="I14" s="36" t="s">
        <v>882</v>
      </c>
      <c r="J14" s="32" t="s">
        <v>72</v>
      </c>
      <c r="K14" s="42" t="s">
        <v>882</v>
      </c>
      <c r="L14" s="23" t="s">
        <v>1031</v>
      </c>
      <c r="M14" s="81" t="s">
        <v>1034</v>
      </c>
      <c r="N14" s="82" t="s">
        <v>795</v>
      </c>
      <c r="O14" s="82" t="s">
        <v>1035</v>
      </c>
      <c r="P14" s="82" t="s">
        <v>1513</v>
      </c>
      <c r="Q14" s="82" t="s">
        <v>1515</v>
      </c>
      <c r="R14" s="82" t="s">
        <v>1517</v>
      </c>
      <c r="S14" s="83" t="s">
        <v>1531</v>
      </c>
    </row>
    <row r="15" spans="1:21" x14ac:dyDescent="0.25">
      <c r="A15" s="80">
        <f t="shared" si="0"/>
        <v>10</v>
      </c>
      <c r="B15" s="30">
        <v>43140</v>
      </c>
      <c r="C15" s="23" t="s">
        <v>1031</v>
      </c>
      <c r="D15" s="18">
        <v>105093</v>
      </c>
      <c r="E15" s="19">
        <v>3466865</v>
      </c>
      <c r="F15" s="20">
        <v>45000</v>
      </c>
      <c r="G15" s="22" t="s">
        <v>952</v>
      </c>
      <c r="H15" s="31" t="s">
        <v>25</v>
      </c>
      <c r="I15" s="36" t="s">
        <v>882</v>
      </c>
      <c r="J15" s="32" t="s">
        <v>72</v>
      </c>
      <c r="K15" s="42" t="s">
        <v>882</v>
      </c>
      <c r="L15" s="23" t="s">
        <v>1031</v>
      </c>
      <c r="M15" s="81" t="s">
        <v>1034</v>
      </c>
      <c r="N15" s="82" t="s">
        <v>795</v>
      </c>
      <c r="O15" s="82" t="s">
        <v>1035</v>
      </c>
      <c r="P15" s="82" t="s">
        <v>1513</v>
      </c>
      <c r="Q15" s="82" t="s">
        <v>1515</v>
      </c>
      <c r="R15" s="82" t="s">
        <v>1518</v>
      </c>
      <c r="S15" s="83" t="s">
        <v>1532</v>
      </c>
    </row>
    <row r="16" spans="1:21" x14ac:dyDescent="0.25">
      <c r="A16" s="80">
        <f t="shared" si="0"/>
        <v>11</v>
      </c>
      <c r="B16" s="30">
        <v>43140</v>
      </c>
      <c r="C16" s="23" t="s">
        <v>1031</v>
      </c>
      <c r="D16" s="18">
        <v>105090</v>
      </c>
      <c r="E16" s="19">
        <v>3466866</v>
      </c>
      <c r="F16" s="20">
        <v>40000</v>
      </c>
      <c r="G16" s="22" t="s">
        <v>953</v>
      </c>
      <c r="H16" s="31" t="s">
        <v>25</v>
      </c>
      <c r="I16" s="36" t="s">
        <v>882</v>
      </c>
      <c r="J16" s="32" t="s">
        <v>72</v>
      </c>
      <c r="K16" s="42" t="s">
        <v>882</v>
      </c>
      <c r="L16" s="23" t="s">
        <v>1031</v>
      </c>
      <c r="M16" s="81" t="s">
        <v>1034</v>
      </c>
      <c r="N16" s="82" t="s">
        <v>795</v>
      </c>
      <c r="O16" s="82" t="s">
        <v>1035</v>
      </c>
      <c r="P16" s="82" t="s">
        <v>1513</v>
      </c>
      <c r="Q16" s="82" t="s">
        <v>1515</v>
      </c>
      <c r="R16" s="82" t="s">
        <v>1519</v>
      </c>
      <c r="S16" s="83" t="s">
        <v>1533</v>
      </c>
    </row>
    <row r="17" spans="1:21" x14ac:dyDescent="0.25">
      <c r="A17" s="80">
        <f t="shared" si="0"/>
        <v>12</v>
      </c>
      <c r="B17" s="30">
        <v>43140</v>
      </c>
      <c r="C17" s="23" t="s">
        <v>1031</v>
      </c>
      <c r="D17" s="18">
        <v>105091</v>
      </c>
      <c r="E17" s="19">
        <v>3466867</v>
      </c>
      <c r="F17" s="20">
        <v>40000</v>
      </c>
      <c r="G17" s="22" t="s">
        <v>954</v>
      </c>
      <c r="H17" s="31" t="s">
        <v>25</v>
      </c>
      <c r="I17" s="36" t="s">
        <v>882</v>
      </c>
      <c r="J17" s="32" t="s">
        <v>72</v>
      </c>
      <c r="K17" s="42" t="s">
        <v>882</v>
      </c>
      <c r="L17" s="23" t="s">
        <v>1031</v>
      </c>
      <c r="M17" s="81" t="s">
        <v>1034</v>
      </c>
      <c r="N17" s="82" t="s">
        <v>795</v>
      </c>
      <c r="O17" s="82" t="s">
        <v>1035</v>
      </c>
      <c r="P17" s="82" t="s">
        <v>1513</v>
      </c>
      <c r="Q17" s="82" t="s">
        <v>1515</v>
      </c>
      <c r="R17" s="82" t="s">
        <v>1520</v>
      </c>
      <c r="S17" s="83" t="s">
        <v>1534</v>
      </c>
    </row>
    <row r="18" spans="1:21" x14ac:dyDescent="0.25">
      <c r="A18" s="80">
        <f t="shared" si="0"/>
        <v>13</v>
      </c>
      <c r="B18" s="30">
        <v>43140</v>
      </c>
      <c r="C18" s="23" t="s">
        <v>1031</v>
      </c>
      <c r="D18" s="18">
        <v>105092</v>
      </c>
      <c r="E18" s="19">
        <v>3466868</v>
      </c>
      <c r="F18" s="20">
        <v>40000</v>
      </c>
      <c r="G18" s="22" t="s">
        <v>955</v>
      </c>
      <c r="H18" s="31" t="s">
        <v>25</v>
      </c>
      <c r="I18" s="36" t="s">
        <v>882</v>
      </c>
      <c r="J18" s="32" t="s">
        <v>72</v>
      </c>
      <c r="K18" s="42" t="s">
        <v>882</v>
      </c>
      <c r="L18" s="23" t="s">
        <v>1031</v>
      </c>
      <c r="M18" s="81" t="s">
        <v>1034</v>
      </c>
      <c r="N18" s="82" t="s">
        <v>795</v>
      </c>
      <c r="O18" s="82" t="s">
        <v>1035</v>
      </c>
      <c r="P18" s="82" t="s">
        <v>1513</v>
      </c>
      <c r="Q18" s="82" t="s">
        <v>1515</v>
      </c>
      <c r="R18" s="82" t="s">
        <v>1521</v>
      </c>
      <c r="S18" s="83" t="s">
        <v>1535</v>
      </c>
    </row>
    <row r="19" spans="1:21" x14ac:dyDescent="0.25">
      <c r="A19" s="80">
        <f t="shared" si="0"/>
        <v>14</v>
      </c>
      <c r="B19" s="30">
        <v>43140</v>
      </c>
      <c r="C19" s="23" t="s">
        <v>1031</v>
      </c>
      <c r="D19" s="18">
        <v>105095</v>
      </c>
      <c r="E19" s="19">
        <v>3466869</v>
      </c>
      <c r="F19" s="20">
        <v>40000</v>
      </c>
      <c r="G19" s="22" t="s">
        <v>956</v>
      </c>
      <c r="H19" s="31" t="s">
        <v>25</v>
      </c>
      <c r="I19" s="36" t="s">
        <v>882</v>
      </c>
      <c r="J19" s="32" t="s">
        <v>72</v>
      </c>
      <c r="K19" s="42" t="s">
        <v>882</v>
      </c>
      <c r="L19" s="23" t="s">
        <v>1031</v>
      </c>
      <c r="M19" s="81" t="s">
        <v>1034</v>
      </c>
      <c r="N19" s="82" t="s">
        <v>795</v>
      </c>
      <c r="O19" s="82" t="s">
        <v>1035</v>
      </c>
      <c r="P19" s="82" t="s">
        <v>1513</v>
      </c>
      <c r="Q19" s="82" t="s">
        <v>1515</v>
      </c>
      <c r="R19" s="82" t="s">
        <v>1522</v>
      </c>
      <c r="S19" s="83" t="s">
        <v>1536</v>
      </c>
    </row>
    <row r="20" spans="1:21" x14ac:dyDescent="0.25">
      <c r="A20" s="80">
        <f t="shared" si="0"/>
        <v>15</v>
      </c>
      <c r="B20" s="30">
        <v>43140</v>
      </c>
      <c r="C20" s="23" t="s">
        <v>1031</v>
      </c>
      <c r="D20" s="18">
        <v>105098</v>
      </c>
      <c r="E20" s="19">
        <v>3466870</v>
      </c>
      <c r="F20" s="20">
        <v>40000</v>
      </c>
      <c r="G20" s="22" t="s">
        <v>957</v>
      </c>
      <c r="H20" s="31" t="s">
        <v>25</v>
      </c>
      <c r="I20" s="36" t="s">
        <v>882</v>
      </c>
      <c r="J20" s="32" t="s">
        <v>72</v>
      </c>
      <c r="K20" s="42" t="s">
        <v>882</v>
      </c>
      <c r="L20" s="23" t="s">
        <v>1031</v>
      </c>
      <c r="M20" s="81" t="s">
        <v>1034</v>
      </c>
      <c r="N20" s="82" t="s">
        <v>795</v>
      </c>
      <c r="O20" s="82" t="s">
        <v>1035</v>
      </c>
      <c r="P20" s="82" t="s">
        <v>1513</v>
      </c>
      <c r="Q20" s="82" t="s">
        <v>1515</v>
      </c>
      <c r="R20" s="82" t="s">
        <v>1082</v>
      </c>
      <c r="S20" s="83" t="s">
        <v>1538</v>
      </c>
    </row>
    <row r="21" spans="1:21" x14ac:dyDescent="0.25">
      <c r="A21" s="80">
        <f t="shared" si="0"/>
        <v>16</v>
      </c>
      <c r="B21" s="30">
        <v>43140</v>
      </c>
      <c r="C21" s="23" t="s">
        <v>1032</v>
      </c>
      <c r="D21" s="18">
        <v>105086</v>
      </c>
      <c r="E21" s="19">
        <v>3466871</v>
      </c>
      <c r="F21" s="20">
        <v>33000</v>
      </c>
      <c r="G21" s="22" t="s">
        <v>1040</v>
      </c>
      <c r="H21" s="31" t="s">
        <v>25</v>
      </c>
      <c r="I21" s="36" t="s">
        <v>882</v>
      </c>
      <c r="J21" s="32" t="s">
        <v>72</v>
      </c>
      <c r="K21" s="42" t="s">
        <v>882</v>
      </c>
      <c r="L21" s="23" t="s">
        <v>1032</v>
      </c>
      <c r="M21" s="81" t="s">
        <v>668</v>
      </c>
      <c r="N21" s="82" t="s">
        <v>795</v>
      </c>
      <c r="O21" s="82" t="s">
        <v>31</v>
      </c>
      <c r="P21" s="82" t="s">
        <v>1513</v>
      </c>
      <c r="Q21" s="82" t="s">
        <v>1515</v>
      </c>
      <c r="R21" s="82" t="s">
        <v>1525</v>
      </c>
      <c r="S21" s="83" t="s">
        <v>1540</v>
      </c>
    </row>
    <row r="22" spans="1:21" x14ac:dyDescent="0.25">
      <c r="A22" s="80">
        <f t="shared" si="0"/>
        <v>17</v>
      </c>
      <c r="B22" s="30">
        <v>43140</v>
      </c>
      <c r="C22" s="23" t="s">
        <v>1032</v>
      </c>
      <c r="D22" s="18">
        <v>105088</v>
      </c>
      <c r="E22" s="19">
        <v>3466872</v>
      </c>
      <c r="F22" s="20">
        <v>33000</v>
      </c>
      <c r="G22" s="22" t="s">
        <v>1041</v>
      </c>
      <c r="H22" s="31" t="s">
        <v>25</v>
      </c>
      <c r="I22" s="36" t="s">
        <v>882</v>
      </c>
      <c r="J22" s="32" t="s">
        <v>72</v>
      </c>
      <c r="K22" s="42" t="s">
        <v>882</v>
      </c>
      <c r="L22" s="23" t="s">
        <v>1032</v>
      </c>
      <c r="M22" s="81" t="s">
        <v>668</v>
      </c>
      <c r="N22" s="82" t="s">
        <v>795</v>
      </c>
      <c r="O22" s="82" t="s">
        <v>31</v>
      </c>
      <c r="P22" s="82" t="s">
        <v>1513</v>
      </c>
      <c r="Q22" s="82" t="s">
        <v>1515</v>
      </c>
      <c r="R22" s="82" t="s">
        <v>1526</v>
      </c>
      <c r="S22" s="83" t="s">
        <v>1541</v>
      </c>
    </row>
    <row r="23" spans="1:21" x14ac:dyDescent="0.25">
      <c r="A23" s="80">
        <f t="shared" si="0"/>
        <v>18</v>
      </c>
      <c r="B23" s="30">
        <v>43140</v>
      </c>
      <c r="C23" s="23" t="s">
        <v>1032</v>
      </c>
      <c r="D23" s="18">
        <v>105096</v>
      </c>
      <c r="E23" s="19">
        <v>3466873</v>
      </c>
      <c r="F23" s="20">
        <v>33000</v>
      </c>
      <c r="G23" s="22" t="s">
        <v>1042</v>
      </c>
      <c r="H23" s="31" t="s">
        <v>25</v>
      </c>
      <c r="I23" s="36" t="s">
        <v>882</v>
      </c>
      <c r="J23" s="32" t="s">
        <v>72</v>
      </c>
      <c r="K23" s="42" t="s">
        <v>882</v>
      </c>
      <c r="L23" s="23" t="s">
        <v>1032</v>
      </c>
      <c r="M23" s="81" t="s">
        <v>668</v>
      </c>
      <c r="N23" s="82" t="s">
        <v>795</v>
      </c>
      <c r="O23" s="82" t="s">
        <v>31</v>
      </c>
      <c r="P23" s="82" t="s">
        <v>1513</v>
      </c>
      <c r="Q23" s="82" t="s">
        <v>1515</v>
      </c>
      <c r="R23" s="82" t="s">
        <v>50</v>
      </c>
      <c r="S23" s="83" t="s">
        <v>1542</v>
      </c>
    </row>
    <row r="24" spans="1:21" x14ac:dyDescent="0.25">
      <c r="A24" s="80">
        <f t="shared" si="0"/>
        <v>19</v>
      </c>
      <c r="B24" s="30">
        <v>43140</v>
      </c>
      <c r="C24" s="23" t="s">
        <v>1032</v>
      </c>
      <c r="D24" s="18">
        <v>105100</v>
      </c>
      <c r="E24" s="19">
        <v>3466874</v>
      </c>
      <c r="F24" s="20">
        <v>33000</v>
      </c>
      <c r="G24" s="22" t="s">
        <v>1043</v>
      </c>
      <c r="H24" s="31" t="s">
        <v>25</v>
      </c>
      <c r="I24" s="36" t="s">
        <v>882</v>
      </c>
      <c r="J24" s="32" t="s">
        <v>72</v>
      </c>
      <c r="K24" s="42" t="s">
        <v>882</v>
      </c>
      <c r="L24" s="23" t="s">
        <v>1032</v>
      </c>
      <c r="M24" s="81" t="s">
        <v>668</v>
      </c>
      <c r="N24" s="82" t="s">
        <v>795</v>
      </c>
      <c r="O24" s="82" t="s">
        <v>31</v>
      </c>
      <c r="P24" s="82" t="s">
        <v>1513</v>
      </c>
      <c r="Q24" s="82" t="s">
        <v>1515</v>
      </c>
      <c r="R24" s="82" t="s">
        <v>32</v>
      </c>
      <c r="S24" s="83" t="s">
        <v>1543</v>
      </c>
    </row>
    <row r="25" spans="1:21" x14ac:dyDescent="0.25">
      <c r="A25" s="80">
        <f t="shared" si="0"/>
        <v>20</v>
      </c>
      <c r="B25" s="30">
        <v>43140</v>
      </c>
      <c r="C25" s="23" t="s">
        <v>1031</v>
      </c>
      <c r="D25" s="18">
        <v>105094</v>
      </c>
      <c r="E25" s="19">
        <v>3466876</v>
      </c>
      <c r="F25" s="20">
        <v>45000</v>
      </c>
      <c r="G25" s="22" t="s">
        <v>958</v>
      </c>
      <c r="H25" s="31" t="s">
        <v>25</v>
      </c>
      <c r="I25" s="36" t="s">
        <v>882</v>
      </c>
      <c r="J25" s="32" t="s">
        <v>72</v>
      </c>
      <c r="K25" s="42" t="s">
        <v>882</v>
      </c>
      <c r="L25" s="23" t="s">
        <v>1031</v>
      </c>
      <c r="M25" s="81" t="s">
        <v>1034</v>
      </c>
      <c r="N25" s="82" t="s">
        <v>795</v>
      </c>
      <c r="O25" s="82" t="s">
        <v>1035</v>
      </c>
      <c r="P25" s="82" t="s">
        <v>1513</v>
      </c>
      <c r="Q25" s="82" t="s">
        <v>1515</v>
      </c>
      <c r="R25" s="82" t="s">
        <v>351</v>
      </c>
      <c r="S25" s="83" t="s">
        <v>1537</v>
      </c>
    </row>
    <row r="26" spans="1:21" x14ac:dyDescent="0.25">
      <c r="A26" s="80">
        <f>A25+1</f>
        <v>21</v>
      </c>
      <c r="B26" s="30">
        <v>43140</v>
      </c>
      <c r="C26" s="23" t="s">
        <v>1031</v>
      </c>
      <c r="D26" s="18">
        <v>111853</v>
      </c>
      <c r="E26" s="19">
        <v>3466877</v>
      </c>
      <c r="F26" s="20">
        <v>45000</v>
      </c>
      <c r="G26" s="22" t="s">
        <v>959</v>
      </c>
      <c r="H26" s="31" t="s">
        <v>25</v>
      </c>
      <c r="I26" s="36" t="s">
        <v>882</v>
      </c>
      <c r="J26" s="32" t="s">
        <v>72</v>
      </c>
      <c r="K26" s="42" t="s">
        <v>882</v>
      </c>
      <c r="L26" s="23" t="s">
        <v>1031</v>
      </c>
      <c r="M26" s="81" t="s">
        <v>1034</v>
      </c>
      <c r="N26" s="82" t="s">
        <v>795</v>
      </c>
      <c r="O26" s="82" t="s">
        <v>1035</v>
      </c>
      <c r="P26" s="82" t="s">
        <v>1513</v>
      </c>
      <c r="Q26" s="82" t="s">
        <v>1515</v>
      </c>
      <c r="R26" s="82" t="s">
        <v>1524</v>
      </c>
      <c r="S26" s="83" t="s">
        <v>1539</v>
      </c>
    </row>
    <row r="27" spans="1:21" x14ac:dyDescent="0.25">
      <c r="A27" s="80"/>
      <c r="B27" s="30"/>
      <c r="C27" s="23"/>
      <c r="D27" s="18"/>
      <c r="E27" s="19"/>
      <c r="F27" s="20"/>
      <c r="G27" s="22"/>
      <c r="H27" s="31"/>
      <c r="I27" s="36"/>
      <c r="J27" s="32"/>
      <c r="K27" s="42"/>
      <c r="L27" s="23"/>
      <c r="M27" s="81"/>
      <c r="N27" s="82"/>
      <c r="O27" s="82"/>
      <c r="P27" s="82"/>
      <c r="Q27" s="82"/>
      <c r="R27" s="82"/>
      <c r="S27" s="83"/>
    </row>
    <row r="28" spans="1:21" x14ac:dyDescent="0.25">
      <c r="A28" s="80"/>
      <c r="B28" s="30"/>
      <c r="C28" s="23"/>
      <c r="D28" s="18"/>
      <c r="E28" s="19"/>
      <c r="F28" s="20"/>
      <c r="G28" s="22"/>
      <c r="H28" s="31"/>
      <c r="I28" s="36"/>
      <c r="J28" s="32"/>
      <c r="K28" s="42"/>
      <c r="L28" s="23"/>
      <c r="M28" s="81"/>
      <c r="N28" s="82"/>
      <c r="O28" s="82"/>
      <c r="P28" s="82"/>
      <c r="Q28" s="82"/>
      <c r="R28" s="82"/>
      <c r="S28" s="83"/>
    </row>
    <row r="29" spans="1:21" x14ac:dyDescent="0.25">
      <c r="A29" s="80"/>
      <c r="B29" s="3"/>
      <c r="C29" s="23" t="s">
        <v>764</v>
      </c>
      <c r="D29" s="18" t="s">
        <v>1044</v>
      </c>
      <c r="E29" s="19"/>
      <c r="F29" s="20">
        <f>SUM(F6:F26)</f>
        <v>847000</v>
      </c>
      <c r="G29" s="22"/>
      <c r="H29" s="31"/>
      <c r="I29" s="36"/>
      <c r="J29" s="27"/>
      <c r="K29" s="18"/>
      <c r="L29" s="18"/>
      <c r="M29" s="18"/>
      <c r="N29" s="18"/>
      <c r="O29" s="18"/>
      <c r="P29" s="79"/>
      <c r="Q29" s="79"/>
      <c r="R29" s="18"/>
      <c r="S29" s="18"/>
      <c r="T29" s="18"/>
      <c r="U29" s="29"/>
    </row>
    <row r="30" spans="1:21" ht="18.75" x14ac:dyDescent="0.3">
      <c r="A30" s="80">
        <v>22</v>
      </c>
      <c r="B30" s="30">
        <v>43140</v>
      </c>
      <c r="C30" s="23" t="s">
        <v>1147</v>
      </c>
      <c r="D30" s="601">
        <v>111897</v>
      </c>
      <c r="E30" s="602">
        <v>264777</v>
      </c>
      <c r="F30" s="20">
        <v>45000</v>
      </c>
      <c r="G30" s="22" t="s">
        <v>964</v>
      </c>
      <c r="H30" s="31" t="s">
        <v>25</v>
      </c>
      <c r="I30" s="36" t="s">
        <v>882</v>
      </c>
      <c r="J30" s="32" t="s">
        <v>25</v>
      </c>
      <c r="K30" s="42" t="s">
        <v>882</v>
      </c>
      <c r="L30" s="23" t="s">
        <v>1147</v>
      </c>
      <c r="M30" s="18" t="s">
        <v>978</v>
      </c>
      <c r="N30" s="82" t="s">
        <v>795</v>
      </c>
      <c r="O30" s="18" t="s">
        <v>700</v>
      </c>
      <c r="P30" s="82" t="s">
        <v>32</v>
      </c>
      <c r="Q30" s="82" t="s">
        <v>858</v>
      </c>
      <c r="R30" s="18" t="s">
        <v>1448</v>
      </c>
      <c r="S30" s="18" t="s">
        <v>1544</v>
      </c>
      <c r="T30" s="18"/>
      <c r="U30" s="29"/>
    </row>
    <row r="31" spans="1:21" ht="18.75" x14ac:dyDescent="0.3">
      <c r="A31" s="80">
        <v>23</v>
      </c>
      <c r="B31" s="30">
        <v>43140</v>
      </c>
      <c r="C31" s="23" t="s">
        <v>965</v>
      </c>
      <c r="D31" s="601">
        <v>111899</v>
      </c>
      <c r="E31" s="602">
        <v>264774</v>
      </c>
      <c r="F31" s="20">
        <v>45000</v>
      </c>
      <c r="G31" s="22" t="s">
        <v>185</v>
      </c>
      <c r="H31" s="31" t="s">
        <v>25</v>
      </c>
      <c r="I31" s="36" t="s">
        <v>882</v>
      </c>
      <c r="J31" s="32" t="s">
        <v>25</v>
      </c>
      <c r="K31" s="42" t="s">
        <v>882</v>
      </c>
      <c r="L31" s="23" t="s">
        <v>965</v>
      </c>
      <c r="M31" s="18" t="s">
        <v>668</v>
      </c>
      <c r="N31" s="82" t="s">
        <v>795</v>
      </c>
      <c r="O31" s="18" t="s">
        <v>31</v>
      </c>
      <c r="P31" s="82" t="s">
        <v>32</v>
      </c>
      <c r="Q31" s="82" t="s">
        <v>858</v>
      </c>
      <c r="R31" s="18" t="s">
        <v>59</v>
      </c>
      <c r="S31" s="18" t="s">
        <v>1545</v>
      </c>
      <c r="T31" s="18"/>
      <c r="U31" s="29"/>
    </row>
    <row r="32" spans="1:21" x14ac:dyDescent="0.25">
      <c r="A32" s="80"/>
      <c r="B32" s="30"/>
      <c r="C32" s="23"/>
      <c r="D32" s="18"/>
      <c r="E32" s="19"/>
      <c r="F32" s="20"/>
      <c r="G32" s="22"/>
      <c r="H32" s="17"/>
      <c r="I32" s="17"/>
      <c r="J32" s="27"/>
      <c r="K32" s="18"/>
      <c r="L32" s="23"/>
      <c r="M32" s="18"/>
      <c r="N32" s="18"/>
      <c r="O32" s="18"/>
      <c r="P32" s="79"/>
      <c r="Q32" s="79"/>
      <c r="R32" s="18"/>
      <c r="S32" s="18"/>
      <c r="T32" s="18"/>
      <c r="U32" s="29"/>
    </row>
    <row r="33" spans="1:21" x14ac:dyDescent="0.25">
      <c r="A33" s="78"/>
      <c r="B33" s="30"/>
      <c r="C33" s="23"/>
      <c r="D33" s="18"/>
      <c r="E33" s="19"/>
      <c r="F33" s="20"/>
      <c r="G33" s="22"/>
      <c r="H33" s="17"/>
      <c r="I33" s="17"/>
      <c r="J33" s="27"/>
      <c r="K33" s="18"/>
      <c r="L33" s="23"/>
      <c r="M33" s="18"/>
      <c r="N33" s="18"/>
      <c r="O33" s="18"/>
      <c r="P33" s="79"/>
      <c r="Q33" s="79"/>
      <c r="R33" s="18"/>
      <c r="S33" s="18"/>
      <c r="T33" s="18"/>
      <c r="U33" s="29"/>
    </row>
    <row r="34" spans="1:21" x14ac:dyDescent="0.25">
      <c r="A34" s="78"/>
      <c r="B34" s="30"/>
      <c r="C34" s="23" t="s">
        <v>767</v>
      </c>
      <c r="D34" s="18" t="s">
        <v>1045</v>
      </c>
      <c r="E34" s="19"/>
      <c r="F34" s="20">
        <f>SUM(F32:F33)</f>
        <v>0</v>
      </c>
      <c r="G34" s="22"/>
      <c r="H34" s="17"/>
      <c r="I34" s="17"/>
      <c r="J34" s="27"/>
      <c r="K34" s="18"/>
      <c r="L34" s="18"/>
      <c r="M34" s="18"/>
      <c r="N34" s="18"/>
      <c r="O34" s="18"/>
      <c r="P34" s="79"/>
      <c r="Q34" s="79"/>
      <c r="R34" s="18"/>
      <c r="S34" s="18"/>
      <c r="T34" s="18"/>
      <c r="U34" s="29"/>
    </row>
    <row r="35" spans="1:21" x14ac:dyDescent="0.25">
      <c r="A35" s="78"/>
      <c r="B35" s="30"/>
      <c r="C35" s="23" t="s">
        <v>787</v>
      </c>
      <c r="D35" s="18" t="s">
        <v>1046</v>
      </c>
      <c r="E35" s="19"/>
      <c r="F35" s="20">
        <f>F29+F34</f>
        <v>847000</v>
      </c>
      <c r="G35" s="22"/>
      <c r="H35" s="17"/>
      <c r="I35" s="17"/>
      <c r="J35" s="27"/>
      <c r="K35" s="18"/>
      <c r="L35" s="18"/>
      <c r="M35" s="18"/>
      <c r="N35" s="18"/>
      <c r="O35" s="18"/>
      <c r="P35" s="79"/>
      <c r="Q35" s="79"/>
      <c r="R35" s="18"/>
      <c r="S35" s="18"/>
      <c r="T35" s="18"/>
      <c r="U35" s="29"/>
    </row>
    <row r="36" spans="1:21" x14ac:dyDescent="0.25">
      <c r="A36" s="78"/>
      <c r="B36" s="30"/>
      <c r="C36" s="23" t="s">
        <v>44</v>
      </c>
      <c r="D36" s="18"/>
      <c r="E36" s="19"/>
      <c r="F36" s="20">
        <f>F5-F35</f>
        <v>8206490</v>
      </c>
      <c r="G36" s="22"/>
      <c r="H36" s="17"/>
      <c r="I36" s="17"/>
      <c r="J36" s="27"/>
      <c r="K36" s="18"/>
      <c r="L36" s="18"/>
      <c r="M36" s="18"/>
      <c r="N36" s="18"/>
      <c r="O36" s="18"/>
      <c r="P36" s="79"/>
      <c r="Q36" s="79"/>
      <c r="R36" s="18"/>
      <c r="S36" s="18"/>
      <c r="T36" s="18"/>
      <c r="U36" s="29"/>
    </row>
    <row r="37" spans="1:21" x14ac:dyDescent="0.25">
      <c r="A37" s="78"/>
      <c r="B37" s="3"/>
      <c r="C37" s="23"/>
      <c r="D37" s="18"/>
      <c r="E37" s="19"/>
      <c r="F37" s="20"/>
      <c r="G37" s="22"/>
      <c r="H37" s="17"/>
      <c r="I37" s="17"/>
      <c r="J37" s="27"/>
      <c r="K37" s="18"/>
      <c r="L37" s="18"/>
      <c r="M37" s="18"/>
      <c r="N37" s="18"/>
      <c r="O37" s="18"/>
      <c r="P37" s="79"/>
      <c r="Q37" s="79"/>
      <c r="R37" s="18"/>
      <c r="S37" s="18"/>
      <c r="T37" s="18"/>
      <c r="U37" s="29"/>
    </row>
    <row r="1048576" spans="17:17" x14ac:dyDescent="0.25">
      <c r="Q1048576" s="82"/>
    </row>
  </sheetData>
  <mergeCells count="17"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</mergeCells>
  <conditionalFormatting sqref="D5">
    <cfRule type="duplicateValues" dxfId="278" priority="21"/>
  </conditionalFormatting>
  <conditionalFormatting sqref="D5">
    <cfRule type="duplicateValues" dxfId="277" priority="19"/>
    <cfRule type="duplicateValues" dxfId="276" priority="20"/>
  </conditionalFormatting>
  <conditionalFormatting sqref="D37">
    <cfRule type="duplicateValues" dxfId="275" priority="18"/>
  </conditionalFormatting>
  <conditionalFormatting sqref="D37">
    <cfRule type="duplicateValues" dxfId="274" priority="16"/>
    <cfRule type="duplicateValues" dxfId="273" priority="17"/>
  </conditionalFormatting>
  <conditionalFormatting sqref="E5">
    <cfRule type="duplicateValues" dxfId="272" priority="15"/>
  </conditionalFormatting>
  <conditionalFormatting sqref="E5">
    <cfRule type="duplicateValues" dxfId="271" priority="13"/>
    <cfRule type="duplicateValues" dxfId="270" priority="14"/>
  </conditionalFormatting>
  <conditionalFormatting sqref="E37">
    <cfRule type="duplicateValues" dxfId="269" priority="12"/>
  </conditionalFormatting>
  <conditionalFormatting sqref="E37">
    <cfRule type="duplicateValues" dxfId="268" priority="10"/>
    <cfRule type="duplicateValues" dxfId="267" priority="11"/>
  </conditionalFormatting>
  <conditionalFormatting sqref="D6:D36">
    <cfRule type="duplicateValues" dxfId="266" priority="76"/>
  </conditionalFormatting>
  <conditionalFormatting sqref="D6:D36">
    <cfRule type="duplicateValues" dxfId="265" priority="79"/>
    <cfRule type="duplicateValues" dxfId="264" priority="80"/>
  </conditionalFormatting>
  <conditionalFormatting sqref="E6:E36">
    <cfRule type="duplicateValues" dxfId="263" priority="85"/>
  </conditionalFormatting>
  <conditionalFormatting sqref="E6:E36">
    <cfRule type="duplicateValues" dxfId="262" priority="88"/>
    <cfRule type="duplicateValues" dxfId="261" priority="89"/>
  </conditionalFormatting>
  <pageMargins left="0.7" right="0.7" top="0.75" bottom="0.75" header="0.3" footer="0.3"/>
  <pageSetup paperSize="9" scale="3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zoomScale="90" zoomScaleNormal="90" workbookViewId="0">
      <selection activeCell="C5" sqref="C5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2.85546875" style="46" customWidth="1"/>
    <col min="4" max="4" width="12.140625" style="46" customWidth="1"/>
    <col min="5" max="5" width="11.85546875" style="46" customWidth="1"/>
    <col min="6" max="6" width="16.28515625" style="46" customWidth="1"/>
    <col min="7" max="7" width="14.5703125" style="46" customWidth="1"/>
    <col min="8" max="8" width="8.42578125" style="46" customWidth="1"/>
    <col min="9" max="9" width="12.28515625" style="46" customWidth="1"/>
    <col min="10" max="10" width="8.5703125" style="46" customWidth="1"/>
    <col min="11" max="11" width="13.42578125" style="46" customWidth="1"/>
    <col min="12" max="12" width="39.85546875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8.28515625" style="46" customWidth="1"/>
    <col min="18" max="18" width="17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ht="19.5" thickBot="1" x14ac:dyDescent="0.3">
      <c r="A1" s="595" t="s">
        <v>1707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7"/>
    </row>
    <row r="2" spans="1:21" ht="15.75" thickBot="1" x14ac:dyDescent="0.3">
      <c r="A2" s="592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4"/>
    </row>
    <row r="3" spans="1:21" x14ac:dyDescent="0.25">
      <c r="A3" s="562" t="s">
        <v>0</v>
      </c>
      <c r="B3" s="553" t="s">
        <v>3</v>
      </c>
      <c r="C3" s="553" t="s">
        <v>16</v>
      </c>
      <c r="D3" s="553" t="s">
        <v>5</v>
      </c>
      <c r="E3" s="553" t="s">
        <v>4</v>
      </c>
      <c r="F3" s="553" t="s">
        <v>7</v>
      </c>
      <c r="G3" s="553" t="s">
        <v>1</v>
      </c>
      <c r="H3" s="552" t="s">
        <v>11</v>
      </c>
      <c r="I3" s="553" t="s">
        <v>17</v>
      </c>
      <c r="J3" s="553" t="s">
        <v>18</v>
      </c>
      <c r="K3" s="553" t="s">
        <v>12</v>
      </c>
      <c r="L3" s="552" t="s">
        <v>9</v>
      </c>
      <c r="M3" s="552"/>
      <c r="N3" s="552"/>
      <c r="O3" s="552"/>
      <c r="P3" s="553" t="s">
        <v>15</v>
      </c>
      <c r="Q3" s="553"/>
      <c r="R3" s="552" t="s">
        <v>14</v>
      </c>
      <c r="S3" s="552"/>
      <c r="T3" s="590" t="s">
        <v>20</v>
      </c>
      <c r="U3" s="566"/>
    </row>
    <row r="4" spans="1:21" ht="15.75" thickBot="1" x14ac:dyDescent="0.3">
      <c r="A4" s="563"/>
      <c r="B4" s="564"/>
      <c r="C4" s="564"/>
      <c r="D4" s="564"/>
      <c r="E4" s="564"/>
      <c r="F4" s="564"/>
      <c r="G4" s="564"/>
      <c r="H4" s="565"/>
      <c r="I4" s="564"/>
      <c r="J4" s="564"/>
      <c r="K4" s="564"/>
      <c r="L4" s="435" t="s">
        <v>19</v>
      </c>
      <c r="M4" s="436" t="s">
        <v>8</v>
      </c>
      <c r="N4" s="436" t="s">
        <v>10</v>
      </c>
      <c r="O4" s="436" t="s">
        <v>2</v>
      </c>
      <c r="P4" s="435" t="s">
        <v>6</v>
      </c>
      <c r="Q4" s="435" t="s">
        <v>13</v>
      </c>
      <c r="R4" s="435" t="s">
        <v>6</v>
      </c>
      <c r="S4" s="435" t="s">
        <v>13</v>
      </c>
      <c r="T4" s="591" t="s">
        <v>6</v>
      </c>
      <c r="U4" s="188" t="s">
        <v>13</v>
      </c>
    </row>
    <row r="5" spans="1:21" x14ac:dyDescent="0.25">
      <c r="A5" s="141"/>
      <c r="B5" s="584"/>
      <c r="C5" s="197" t="s">
        <v>45</v>
      </c>
      <c r="D5" s="198"/>
      <c r="E5" s="199"/>
      <c r="F5" s="200">
        <v>8206490</v>
      </c>
      <c r="G5" s="201"/>
      <c r="H5" s="147"/>
      <c r="I5" s="147"/>
      <c r="J5" s="202"/>
      <c r="K5" s="198"/>
      <c r="L5" s="198"/>
      <c r="M5" s="198"/>
      <c r="N5" s="198"/>
      <c r="O5" s="198"/>
      <c r="P5" s="150"/>
      <c r="Q5" s="150"/>
      <c r="R5" s="198"/>
      <c r="S5" s="198"/>
      <c r="T5" s="589"/>
      <c r="U5" s="203"/>
    </row>
    <row r="6" spans="1:21" x14ac:dyDescent="0.25">
      <c r="A6" s="586">
        <v>1</v>
      </c>
      <c r="B6" s="30">
        <v>43141</v>
      </c>
      <c r="C6" s="23" t="s">
        <v>921</v>
      </c>
      <c r="D6" s="18">
        <v>111856</v>
      </c>
      <c r="E6" s="19">
        <v>3466558</v>
      </c>
      <c r="F6" s="20">
        <v>50000</v>
      </c>
      <c r="G6" s="22" t="s">
        <v>922</v>
      </c>
      <c r="H6" s="31" t="s">
        <v>25</v>
      </c>
      <c r="I6" s="31" t="s">
        <v>882</v>
      </c>
      <c r="J6" s="32" t="s">
        <v>869</v>
      </c>
      <c r="K6" s="18" t="s">
        <v>882</v>
      </c>
      <c r="L6" s="23" t="s">
        <v>525</v>
      </c>
      <c r="M6" s="18" t="s">
        <v>335</v>
      </c>
      <c r="N6" s="587" t="s">
        <v>794</v>
      </c>
      <c r="O6" s="587" t="s">
        <v>335</v>
      </c>
      <c r="P6" s="587" t="s">
        <v>979</v>
      </c>
      <c r="Q6" s="587" t="s">
        <v>980</v>
      </c>
      <c r="R6" s="587" t="s">
        <v>981</v>
      </c>
      <c r="S6" s="587" t="s">
        <v>982</v>
      </c>
    </row>
    <row r="7" spans="1:21" x14ac:dyDescent="0.25">
      <c r="A7" s="586">
        <f>A6+1</f>
        <v>2</v>
      </c>
      <c r="B7" s="30">
        <v>43141</v>
      </c>
      <c r="C7" s="23" t="s">
        <v>983</v>
      </c>
      <c r="D7" s="18">
        <v>111871</v>
      </c>
      <c r="E7" s="19">
        <v>3461250</v>
      </c>
      <c r="F7" s="20">
        <v>33000</v>
      </c>
      <c r="G7" s="22" t="s">
        <v>885</v>
      </c>
      <c r="H7" s="31" t="s">
        <v>25</v>
      </c>
      <c r="I7" s="31" t="s">
        <v>882</v>
      </c>
      <c r="J7" s="32" t="s">
        <v>869</v>
      </c>
      <c r="K7" s="18" t="s">
        <v>882</v>
      </c>
      <c r="L7" s="23" t="s">
        <v>984</v>
      </c>
      <c r="M7" s="18" t="s">
        <v>985</v>
      </c>
      <c r="N7" s="587" t="s">
        <v>793</v>
      </c>
      <c r="O7" s="587" t="s">
        <v>559</v>
      </c>
      <c r="P7" s="587" t="s">
        <v>991</v>
      </c>
      <c r="Q7" s="587" t="s">
        <v>992</v>
      </c>
      <c r="R7" s="587" t="s">
        <v>886</v>
      </c>
      <c r="S7" s="587" t="s">
        <v>887</v>
      </c>
    </row>
    <row r="8" spans="1:21" x14ac:dyDescent="0.25">
      <c r="A8" s="586">
        <f t="shared" ref="A8:A45" si="0">A7+1</f>
        <v>3</v>
      </c>
      <c r="B8" s="30">
        <v>43141</v>
      </c>
      <c r="C8" s="23" t="s">
        <v>983</v>
      </c>
      <c r="D8" s="18">
        <v>111862</v>
      </c>
      <c r="E8" s="19">
        <v>3459254</v>
      </c>
      <c r="F8" s="20">
        <v>33000</v>
      </c>
      <c r="G8" s="22" t="s">
        <v>888</v>
      </c>
      <c r="H8" s="31" t="s">
        <v>25</v>
      </c>
      <c r="I8" s="31" t="s">
        <v>882</v>
      </c>
      <c r="J8" s="32" t="s">
        <v>869</v>
      </c>
      <c r="K8" s="18" t="s">
        <v>882</v>
      </c>
      <c r="L8" s="23" t="s">
        <v>984</v>
      </c>
      <c r="M8" s="18" t="s">
        <v>985</v>
      </c>
      <c r="N8" s="587" t="s">
        <v>793</v>
      </c>
      <c r="O8" s="587" t="s">
        <v>559</v>
      </c>
      <c r="P8" s="587" t="s">
        <v>991</v>
      </c>
      <c r="Q8" s="587" t="s">
        <v>992</v>
      </c>
      <c r="R8" s="587" t="s">
        <v>267</v>
      </c>
      <c r="S8" s="587" t="s">
        <v>889</v>
      </c>
    </row>
    <row r="9" spans="1:21" x14ac:dyDescent="0.25">
      <c r="A9" s="586">
        <f t="shared" si="0"/>
        <v>4</v>
      </c>
      <c r="B9" s="30">
        <v>43141</v>
      </c>
      <c r="C9" s="23" t="s">
        <v>983</v>
      </c>
      <c r="D9" s="18">
        <v>11861</v>
      </c>
      <c r="E9" s="19">
        <v>3459190</v>
      </c>
      <c r="F9" s="20">
        <v>33000</v>
      </c>
      <c r="G9" s="22" t="s">
        <v>881</v>
      </c>
      <c r="H9" s="31" t="s">
        <v>25</v>
      </c>
      <c r="I9" s="31" t="s">
        <v>882</v>
      </c>
      <c r="J9" s="32" t="s">
        <v>869</v>
      </c>
      <c r="K9" s="18" t="s">
        <v>882</v>
      </c>
      <c r="L9" s="23" t="s">
        <v>984</v>
      </c>
      <c r="M9" s="18" t="s">
        <v>985</v>
      </c>
      <c r="N9" s="587" t="s">
        <v>793</v>
      </c>
      <c r="O9" s="587" t="s">
        <v>559</v>
      </c>
      <c r="P9" s="587" t="s">
        <v>991</v>
      </c>
      <c r="Q9" s="587" t="s">
        <v>992</v>
      </c>
      <c r="R9" s="587" t="s">
        <v>908</v>
      </c>
      <c r="S9" s="587" t="s">
        <v>1037</v>
      </c>
    </row>
    <row r="10" spans="1:21" x14ac:dyDescent="0.25">
      <c r="A10" s="586">
        <f t="shared" si="0"/>
        <v>5</v>
      </c>
      <c r="B10" s="30">
        <v>43141</v>
      </c>
      <c r="C10" s="30" t="s">
        <v>988</v>
      </c>
      <c r="D10" s="18">
        <v>111863</v>
      </c>
      <c r="E10" s="19">
        <v>3459194</v>
      </c>
      <c r="F10" s="20">
        <v>33000</v>
      </c>
      <c r="G10" s="22" t="s">
        <v>890</v>
      </c>
      <c r="H10" s="31" t="s">
        <v>25</v>
      </c>
      <c r="I10" s="31" t="s">
        <v>882</v>
      </c>
      <c r="J10" s="32" t="s">
        <v>869</v>
      </c>
      <c r="K10" s="18" t="s">
        <v>882</v>
      </c>
      <c r="L10" s="30" t="s">
        <v>989</v>
      </c>
      <c r="M10" s="18" t="s">
        <v>990</v>
      </c>
      <c r="N10" s="587" t="s">
        <v>793</v>
      </c>
      <c r="O10" s="587" t="s">
        <v>559</v>
      </c>
      <c r="P10" s="587" t="s">
        <v>991</v>
      </c>
      <c r="Q10" s="587" t="s">
        <v>992</v>
      </c>
      <c r="R10" s="587" t="s">
        <v>197</v>
      </c>
      <c r="S10" s="587" t="s">
        <v>891</v>
      </c>
    </row>
    <row r="11" spans="1:21" x14ac:dyDescent="0.25">
      <c r="A11" s="586">
        <f t="shared" si="0"/>
        <v>6</v>
      </c>
      <c r="B11" s="30">
        <v>43141</v>
      </c>
      <c r="C11" s="30" t="s">
        <v>988</v>
      </c>
      <c r="D11" s="18">
        <v>111864</v>
      </c>
      <c r="E11" s="19">
        <v>3466447</v>
      </c>
      <c r="F11" s="20">
        <v>40000</v>
      </c>
      <c r="G11" s="22" t="s">
        <v>892</v>
      </c>
      <c r="H11" s="31" t="s">
        <v>25</v>
      </c>
      <c r="I11" s="31" t="s">
        <v>882</v>
      </c>
      <c r="J11" s="32" t="s">
        <v>869</v>
      </c>
      <c r="K11" s="18" t="s">
        <v>882</v>
      </c>
      <c r="L11" s="30" t="s">
        <v>989</v>
      </c>
      <c r="M11" s="18" t="s">
        <v>990</v>
      </c>
      <c r="N11" s="587" t="s">
        <v>793</v>
      </c>
      <c r="O11" s="587" t="s">
        <v>559</v>
      </c>
      <c r="P11" s="587" t="s">
        <v>991</v>
      </c>
      <c r="Q11" s="587" t="s">
        <v>992</v>
      </c>
      <c r="R11" s="587" t="s">
        <v>518</v>
      </c>
      <c r="S11" s="587" t="s">
        <v>893</v>
      </c>
    </row>
    <row r="12" spans="1:21" x14ac:dyDescent="0.25">
      <c r="A12" s="586">
        <f t="shared" si="0"/>
        <v>7</v>
      </c>
      <c r="B12" s="30">
        <v>43141</v>
      </c>
      <c r="C12" s="30" t="s">
        <v>988</v>
      </c>
      <c r="D12" s="18">
        <v>111865</v>
      </c>
      <c r="E12" s="19">
        <v>3466448</v>
      </c>
      <c r="F12" s="20">
        <v>40000</v>
      </c>
      <c r="G12" s="22" t="s">
        <v>894</v>
      </c>
      <c r="H12" s="31" t="s">
        <v>25</v>
      </c>
      <c r="I12" s="31" t="s">
        <v>882</v>
      </c>
      <c r="J12" s="32" t="s">
        <v>869</v>
      </c>
      <c r="K12" s="18" t="s">
        <v>882</v>
      </c>
      <c r="L12" s="30" t="s">
        <v>989</v>
      </c>
      <c r="M12" s="18" t="s">
        <v>990</v>
      </c>
      <c r="N12" s="587" t="s">
        <v>793</v>
      </c>
      <c r="O12" s="587" t="s">
        <v>559</v>
      </c>
      <c r="P12" s="587" t="s">
        <v>991</v>
      </c>
      <c r="Q12" s="587" t="s">
        <v>992</v>
      </c>
      <c r="R12" s="587" t="s">
        <v>895</v>
      </c>
      <c r="S12" s="587" t="s">
        <v>896</v>
      </c>
    </row>
    <row r="13" spans="1:21" x14ac:dyDescent="0.25">
      <c r="A13" s="586">
        <f t="shared" si="0"/>
        <v>8</v>
      </c>
      <c r="B13" s="30">
        <v>43141</v>
      </c>
      <c r="C13" s="23" t="s">
        <v>993</v>
      </c>
      <c r="D13" s="18">
        <v>111860</v>
      </c>
      <c r="E13" s="19">
        <v>3459239</v>
      </c>
      <c r="F13" s="20">
        <v>33000</v>
      </c>
      <c r="G13" s="22" t="s">
        <v>897</v>
      </c>
      <c r="H13" s="31" t="s">
        <v>25</v>
      </c>
      <c r="I13" s="31" t="s">
        <v>882</v>
      </c>
      <c r="J13" s="32" t="s">
        <v>869</v>
      </c>
      <c r="K13" s="18" t="s">
        <v>882</v>
      </c>
      <c r="L13" s="23" t="s">
        <v>1017</v>
      </c>
      <c r="M13" s="18" t="s">
        <v>994</v>
      </c>
      <c r="N13" s="587" t="s">
        <v>792</v>
      </c>
      <c r="O13" s="587" t="s">
        <v>289</v>
      </c>
      <c r="P13" s="587" t="s">
        <v>991</v>
      </c>
      <c r="Q13" s="587" t="s">
        <v>992</v>
      </c>
      <c r="R13" s="587" t="s">
        <v>693</v>
      </c>
      <c r="S13" s="587" t="s">
        <v>898</v>
      </c>
    </row>
    <row r="14" spans="1:21" x14ac:dyDescent="0.25">
      <c r="A14" s="586">
        <f t="shared" si="0"/>
        <v>9</v>
      </c>
      <c r="B14" s="30">
        <v>43141</v>
      </c>
      <c r="C14" s="23" t="s">
        <v>993</v>
      </c>
      <c r="D14" s="18">
        <v>111858</v>
      </c>
      <c r="E14" s="19">
        <v>3459240</v>
      </c>
      <c r="F14" s="20">
        <v>33000</v>
      </c>
      <c r="G14" s="22" t="s">
        <v>899</v>
      </c>
      <c r="H14" s="31" t="s">
        <v>25</v>
      </c>
      <c r="I14" s="31" t="s">
        <v>882</v>
      </c>
      <c r="J14" s="32" t="s">
        <v>869</v>
      </c>
      <c r="K14" s="18" t="s">
        <v>882</v>
      </c>
      <c r="L14" s="23" t="s">
        <v>1017</v>
      </c>
      <c r="M14" s="18" t="s">
        <v>994</v>
      </c>
      <c r="N14" s="587" t="s">
        <v>792</v>
      </c>
      <c r="O14" s="587" t="s">
        <v>289</v>
      </c>
      <c r="P14" s="587" t="s">
        <v>991</v>
      </c>
      <c r="Q14" s="587" t="s">
        <v>992</v>
      </c>
      <c r="R14" s="587" t="s">
        <v>900</v>
      </c>
      <c r="S14" s="587" t="s">
        <v>901</v>
      </c>
    </row>
    <row r="15" spans="1:21" x14ac:dyDescent="0.25">
      <c r="A15" s="586">
        <f t="shared" si="0"/>
        <v>10</v>
      </c>
      <c r="B15" s="30">
        <v>43141</v>
      </c>
      <c r="C15" s="23" t="s">
        <v>995</v>
      </c>
      <c r="D15" s="18">
        <v>111874</v>
      </c>
      <c r="E15" s="19">
        <v>3466592</v>
      </c>
      <c r="F15" s="20">
        <v>40000</v>
      </c>
      <c r="G15" s="22" t="s">
        <v>902</v>
      </c>
      <c r="H15" s="31" t="s">
        <v>25</v>
      </c>
      <c r="I15" s="31" t="s">
        <v>882</v>
      </c>
      <c r="J15" s="32" t="s">
        <v>869</v>
      </c>
      <c r="K15" s="18" t="s">
        <v>882</v>
      </c>
      <c r="L15" s="18" t="s">
        <v>996</v>
      </c>
      <c r="M15" s="18" t="s">
        <v>335</v>
      </c>
      <c r="N15" s="587" t="s">
        <v>794</v>
      </c>
      <c r="O15" s="587" t="s">
        <v>335</v>
      </c>
      <c r="P15" s="587" t="s">
        <v>58</v>
      </c>
      <c r="Q15" s="587" t="s">
        <v>997</v>
      </c>
      <c r="R15" s="587" t="s">
        <v>154</v>
      </c>
      <c r="S15" s="587" t="s">
        <v>903</v>
      </c>
    </row>
    <row r="16" spans="1:21" x14ac:dyDescent="0.25">
      <c r="A16" s="586">
        <f t="shared" si="0"/>
        <v>11</v>
      </c>
      <c r="B16" s="30">
        <v>43141</v>
      </c>
      <c r="C16" s="23" t="s">
        <v>998</v>
      </c>
      <c r="D16" s="18">
        <v>111867</v>
      </c>
      <c r="E16" s="19">
        <v>3459236</v>
      </c>
      <c r="F16" s="20">
        <v>33000</v>
      </c>
      <c r="G16" s="19" t="s">
        <v>904</v>
      </c>
      <c r="H16" s="31" t="s">
        <v>25</v>
      </c>
      <c r="I16" s="31" t="s">
        <v>882</v>
      </c>
      <c r="J16" s="32" t="s">
        <v>869</v>
      </c>
      <c r="K16" s="18" t="s">
        <v>882</v>
      </c>
      <c r="L16" s="23" t="s">
        <v>1001</v>
      </c>
      <c r="M16" s="18" t="s">
        <v>999</v>
      </c>
      <c r="N16" s="587" t="s">
        <v>1393</v>
      </c>
      <c r="O16" s="587" t="s">
        <v>1000</v>
      </c>
      <c r="P16" s="587" t="s">
        <v>991</v>
      </c>
      <c r="Q16" s="587" t="s">
        <v>992</v>
      </c>
      <c r="R16" s="587" t="s">
        <v>905</v>
      </c>
      <c r="S16" s="587" t="s">
        <v>906</v>
      </c>
    </row>
    <row r="17" spans="1:19" x14ac:dyDescent="0.25">
      <c r="A17" s="586">
        <f t="shared" si="0"/>
        <v>12</v>
      </c>
      <c r="B17" s="30">
        <v>43141</v>
      </c>
      <c r="C17" s="23" t="s">
        <v>986</v>
      </c>
      <c r="D17" s="18">
        <v>111879</v>
      </c>
      <c r="E17" s="19">
        <v>3459270</v>
      </c>
      <c r="F17" s="20">
        <v>40000</v>
      </c>
      <c r="G17" s="22" t="s">
        <v>907</v>
      </c>
      <c r="H17" s="31" t="s">
        <v>25</v>
      </c>
      <c r="I17" s="31" t="s">
        <v>882</v>
      </c>
      <c r="J17" s="32" t="s">
        <v>869</v>
      </c>
      <c r="K17" s="18" t="s">
        <v>882</v>
      </c>
      <c r="L17" s="23" t="s">
        <v>1007</v>
      </c>
      <c r="M17" s="18" t="s">
        <v>235</v>
      </c>
      <c r="N17" s="587" t="s">
        <v>794</v>
      </c>
      <c r="O17" s="587" t="s">
        <v>49</v>
      </c>
      <c r="P17" s="587" t="s">
        <v>410</v>
      </c>
      <c r="Q17" s="587" t="s">
        <v>992</v>
      </c>
      <c r="R17" s="587" t="s">
        <v>908</v>
      </c>
      <c r="S17" s="587" t="s">
        <v>910</v>
      </c>
    </row>
    <row r="18" spans="1:19" x14ac:dyDescent="0.25">
      <c r="A18" s="586">
        <f t="shared" si="0"/>
        <v>13</v>
      </c>
      <c r="B18" s="30">
        <v>43141</v>
      </c>
      <c r="C18" s="23" t="s">
        <v>998</v>
      </c>
      <c r="D18" s="18">
        <v>111875</v>
      </c>
      <c r="E18" s="19">
        <v>3466474</v>
      </c>
      <c r="F18" s="20">
        <v>40000</v>
      </c>
      <c r="G18" s="22" t="s">
        <v>923</v>
      </c>
      <c r="H18" s="31" t="s">
        <v>25</v>
      </c>
      <c r="I18" s="31" t="s">
        <v>882</v>
      </c>
      <c r="J18" s="32" t="s">
        <v>869</v>
      </c>
      <c r="K18" s="18" t="s">
        <v>882</v>
      </c>
      <c r="L18" s="23" t="s">
        <v>1017</v>
      </c>
      <c r="M18" s="18" t="s">
        <v>999</v>
      </c>
      <c r="N18" s="587" t="s">
        <v>1393</v>
      </c>
      <c r="O18" s="587" t="s">
        <v>1000</v>
      </c>
      <c r="P18" s="587" t="s">
        <v>49</v>
      </c>
      <c r="Q18" s="587" t="s">
        <v>1551</v>
      </c>
      <c r="R18" s="587"/>
      <c r="S18" s="587"/>
    </row>
    <row r="19" spans="1:19" x14ac:dyDescent="0.25">
      <c r="A19" s="586">
        <f t="shared" si="0"/>
        <v>14</v>
      </c>
      <c r="B19" s="30">
        <v>43141</v>
      </c>
      <c r="C19" s="23" t="s">
        <v>998</v>
      </c>
      <c r="D19" s="18">
        <v>11859</v>
      </c>
      <c r="E19" s="19">
        <v>3466475</v>
      </c>
      <c r="F19" s="20">
        <v>40000</v>
      </c>
      <c r="G19" s="22" t="s">
        <v>925</v>
      </c>
      <c r="H19" s="31" t="s">
        <v>25</v>
      </c>
      <c r="I19" s="31" t="s">
        <v>882</v>
      </c>
      <c r="J19" s="32" t="s">
        <v>869</v>
      </c>
      <c r="K19" s="18" t="s">
        <v>882</v>
      </c>
      <c r="L19" s="23" t="s">
        <v>1001</v>
      </c>
      <c r="M19" s="18" t="s">
        <v>999</v>
      </c>
      <c r="N19" s="587" t="s">
        <v>1393</v>
      </c>
      <c r="O19" s="587" t="s">
        <v>1000</v>
      </c>
      <c r="P19" s="587" t="s">
        <v>1546</v>
      </c>
      <c r="Q19" s="587" t="s">
        <v>1552</v>
      </c>
      <c r="R19" s="587"/>
      <c r="S19" s="587"/>
    </row>
    <row r="20" spans="1:19" x14ac:dyDescent="0.25">
      <c r="A20" s="586">
        <f t="shared" si="0"/>
        <v>15</v>
      </c>
      <c r="B20" s="30">
        <v>43141</v>
      </c>
      <c r="C20" s="23" t="s">
        <v>1002</v>
      </c>
      <c r="D20" s="18">
        <v>111876</v>
      </c>
      <c r="E20" s="19">
        <v>3466620</v>
      </c>
      <c r="F20" s="20">
        <v>33000</v>
      </c>
      <c r="G20" s="22" t="s">
        <v>924</v>
      </c>
      <c r="H20" s="31" t="s">
        <v>25</v>
      </c>
      <c r="I20" s="31" t="s">
        <v>882</v>
      </c>
      <c r="J20" s="32" t="s">
        <v>869</v>
      </c>
      <c r="K20" s="18" t="s">
        <v>882</v>
      </c>
      <c r="L20" s="18" t="s">
        <v>1003</v>
      </c>
      <c r="M20" s="18" t="s">
        <v>1010</v>
      </c>
      <c r="N20" s="587" t="s">
        <v>795</v>
      </c>
      <c r="O20" s="587" t="s">
        <v>920</v>
      </c>
      <c r="P20" s="587" t="s">
        <v>636</v>
      </c>
      <c r="Q20" s="587" t="s">
        <v>1553</v>
      </c>
      <c r="R20" s="587"/>
      <c r="S20" s="587"/>
    </row>
    <row r="21" spans="1:19" x14ac:dyDescent="0.25">
      <c r="A21" s="586">
        <f t="shared" si="0"/>
        <v>16</v>
      </c>
      <c r="B21" s="30">
        <v>43141</v>
      </c>
      <c r="C21" s="23" t="s">
        <v>1004</v>
      </c>
      <c r="D21" s="18">
        <v>111880</v>
      </c>
      <c r="E21" s="19">
        <v>477548</v>
      </c>
      <c r="F21" s="20">
        <v>30000</v>
      </c>
      <c r="G21" s="22" t="s">
        <v>926</v>
      </c>
      <c r="H21" s="31" t="s">
        <v>25</v>
      </c>
      <c r="I21" s="31" t="s">
        <v>882</v>
      </c>
      <c r="J21" s="32" t="s">
        <v>869</v>
      </c>
      <c r="K21" s="18" t="s">
        <v>882</v>
      </c>
      <c r="L21" s="18" t="s">
        <v>1005</v>
      </c>
      <c r="M21" s="18" t="s">
        <v>530</v>
      </c>
      <c r="N21" s="587" t="s">
        <v>795</v>
      </c>
      <c r="O21" s="587" t="s">
        <v>920</v>
      </c>
      <c r="P21" s="587" t="s">
        <v>444</v>
      </c>
      <c r="Q21" s="587" t="s">
        <v>1554</v>
      </c>
      <c r="R21" s="587"/>
      <c r="S21" s="587"/>
    </row>
    <row r="22" spans="1:19" x14ac:dyDescent="0.25">
      <c r="A22" s="586">
        <f t="shared" si="0"/>
        <v>17</v>
      </c>
      <c r="B22" s="30">
        <v>43141</v>
      </c>
      <c r="C22" s="23" t="s">
        <v>1006</v>
      </c>
      <c r="D22" s="18">
        <v>111878</v>
      </c>
      <c r="E22" s="19">
        <v>477566</v>
      </c>
      <c r="F22" s="20">
        <v>30000</v>
      </c>
      <c r="G22" s="22" t="s">
        <v>927</v>
      </c>
      <c r="H22" s="31" t="s">
        <v>25</v>
      </c>
      <c r="I22" s="31" t="s">
        <v>882</v>
      </c>
      <c r="J22" s="32" t="s">
        <v>869</v>
      </c>
      <c r="K22" s="18" t="s">
        <v>882</v>
      </c>
      <c r="L22" s="23" t="s">
        <v>1008</v>
      </c>
      <c r="M22" s="18" t="s">
        <v>441</v>
      </c>
      <c r="N22" s="587" t="s">
        <v>795</v>
      </c>
      <c r="O22" s="587" t="s">
        <v>1011</v>
      </c>
      <c r="P22" s="587" t="s">
        <v>1548</v>
      </c>
      <c r="Q22" s="587" t="s">
        <v>1555</v>
      </c>
      <c r="R22" s="587"/>
      <c r="S22" s="587"/>
    </row>
    <row r="23" spans="1:19" x14ac:dyDescent="0.25">
      <c r="A23" s="586">
        <f t="shared" si="0"/>
        <v>18</v>
      </c>
      <c r="B23" s="30">
        <v>43141</v>
      </c>
      <c r="C23" s="23" t="s">
        <v>1002</v>
      </c>
      <c r="D23" s="18">
        <v>111892</v>
      </c>
      <c r="E23" s="19">
        <v>3466619</v>
      </c>
      <c r="F23" s="20">
        <v>33000</v>
      </c>
      <c r="G23" s="22" t="s">
        <v>937</v>
      </c>
      <c r="H23" s="31" t="s">
        <v>25</v>
      </c>
      <c r="I23" s="31" t="s">
        <v>882</v>
      </c>
      <c r="J23" s="32" t="s">
        <v>869</v>
      </c>
      <c r="K23" s="18" t="s">
        <v>882</v>
      </c>
      <c r="L23" s="18" t="s">
        <v>1003</v>
      </c>
      <c r="M23" s="18" t="s">
        <v>1010</v>
      </c>
      <c r="N23" s="587" t="s">
        <v>795</v>
      </c>
      <c r="O23" s="587" t="s">
        <v>920</v>
      </c>
      <c r="P23" s="587" t="s">
        <v>1549</v>
      </c>
      <c r="Q23" s="587" t="s">
        <v>1556</v>
      </c>
      <c r="R23" s="587"/>
      <c r="S23" s="587"/>
    </row>
    <row r="24" spans="1:19" x14ac:dyDescent="0.25">
      <c r="A24" s="586">
        <f t="shared" si="0"/>
        <v>19</v>
      </c>
      <c r="B24" s="30">
        <v>43141</v>
      </c>
      <c r="C24" s="23" t="s">
        <v>1009</v>
      </c>
      <c r="D24" s="18">
        <v>111891</v>
      </c>
      <c r="E24" s="19">
        <v>477551</v>
      </c>
      <c r="F24" s="20">
        <v>30000</v>
      </c>
      <c r="G24" s="22" t="s">
        <v>938</v>
      </c>
      <c r="H24" s="31" t="s">
        <v>25</v>
      </c>
      <c r="I24" s="31" t="s">
        <v>882</v>
      </c>
      <c r="J24" s="32" t="s">
        <v>869</v>
      </c>
      <c r="K24" s="18" t="s">
        <v>882</v>
      </c>
      <c r="L24" s="23" t="s">
        <v>1014</v>
      </c>
      <c r="M24" s="18" t="s">
        <v>1012</v>
      </c>
      <c r="N24" s="587" t="s">
        <v>795</v>
      </c>
      <c r="O24" s="587" t="s">
        <v>1011</v>
      </c>
      <c r="P24" s="587" t="s">
        <v>776</v>
      </c>
      <c r="Q24" s="587" t="s">
        <v>1557</v>
      </c>
      <c r="R24" s="587"/>
      <c r="S24" s="587"/>
    </row>
    <row r="25" spans="1:19" x14ac:dyDescent="0.25">
      <c r="A25" s="586">
        <f t="shared" si="0"/>
        <v>20</v>
      </c>
      <c r="B25" s="30">
        <v>43141</v>
      </c>
      <c r="C25" s="23" t="s">
        <v>1013</v>
      </c>
      <c r="D25" s="18">
        <v>111890</v>
      </c>
      <c r="E25" s="19">
        <v>465921</v>
      </c>
      <c r="F25" s="20">
        <v>30000</v>
      </c>
      <c r="G25" s="22" t="s">
        <v>939</v>
      </c>
      <c r="H25" s="31" t="s">
        <v>25</v>
      </c>
      <c r="I25" s="31" t="s">
        <v>882</v>
      </c>
      <c r="J25" s="32" t="s">
        <v>869</v>
      </c>
      <c r="K25" s="18" t="s">
        <v>882</v>
      </c>
      <c r="L25" s="23" t="s">
        <v>1015</v>
      </c>
      <c r="M25" s="18" t="s">
        <v>1016</v>
      </c>
      <c r="N25" s="587" t="s">
        <v>795</v>
      </c>
      <c r="O25" s="587" t="s">
        <v>1011</v>
      </c>
      <c r="P25" s="587" t="s">
        <v>50</v>
      </c>
      <c r="Q25" s="587" t="s">
        <v>1558</v>
      </c>
      <c r="R25" s="587"/>
      <c r="S25" s="587"/>
    </row>
    <row r="26" spans="1:19" x14ac:dyDescent="0.25">
      <c r="A26" s="586">
        <f t="shared" si="0"/>
        <v>21</v>
      </c>
      <c r="B26" s="30">
        <v>43141</v>
      </c>
      <c r="C26" s="23" t="s">
        <v>484</v>
      </c>
      <c r="D26" s="18">
        <v>111889</v>
      </c>
      <c r="E26" s="19">
        <v>3466580</v>
      </c>
      <c r="F26" s="20">
        <v>40000</v>
      </c>
      <c r="G26" s="22" t="s">
        <v>940</v>
      </c>
      <c r="H26" s="31" t="s">
        <v>25</v>
      </c>
      <c r="I26" s="31" t="s">
        <v>882</v>
      </c>
      <c r="J26" s="32" t="s">
        <v>869</v>
      </c>
      <c r="K26" s="18" t="s">
        <v>882</v>
      </c>
      <c r="L26" s="23" t="s">
        <v>484</v>
      </c>
      <c r="M26" s="18" t="s">
        <v>558</v>
      </c>
      <c r="N26" s="587" t="s">
        <v>792</v>
      </c>
      <c r="O26" s="587" t="s">
        <v>289</v>
      </c>
      <c r="P26" s="587" t="s">
        <v>1550</v>
      </c>
      <c r="Q26" s="587" t="s">
        <v>1560</v>
      </c>
      <c r="R26" s="587"/>
      <c r="S26" s="587"/>
    </row>
    <row r="27" spans="1:19" x14ac:dyDescent="0.25">
      <c r="A27" s="586">
        <f t="shared" si="0"/>
        <v>22</v>
      </c>
      <c r="B27" s="30">
        <v>43141</v>
      </c>
      <c r="C27" s="23" t="s">
        <v>993</v>
      </c>
      <c r="D27" s="18">
        <v>111888</v>
      </c>
      <c r="E27" s="19">
        <v>3459234</v>
      </c>
      <c r="F27" s="20">
        <v>33000</v>
      </c>
      <c r="G27" s="22" t="s">
        <v>941</v>
      </c>
      <c r="H27" s="31" t="s">
        <v>25</v>
      </c>
      <c r="I27" s="31" t="s">
        <v>882</v>
      </c>
      <c r="J27" s="32" t="s">
        <v>869</v>
      </c>
      <c r="K27" s="18" t="s">
        <v>882</v>
      </c>
      <c r="L27" s="23" t="s">
        <v>1017</v>
      </c>
      <c r="M27" s="18" t="s">
        <v>558</v>
      </c>
      <c r="N27" s="587" t="s">
        <v>792</v>
      </c>
      <c r="O27" s="587" t="s">
        <v>289</v>
      </c>
      <c r="P27" s="587" t="s">
        <v>550</v>
      </c>
      <c r="Q27" s="587" t="s">
        <v>1559</v>
      </c>
      <c r="R27" s="587"/>
      <c r="S27" s="587"/>
    </row>
    <row r="28" spans="1:19" x14ac:dyDescent="0.25">
      <c r="A28" s="586">
        <f t="shared" si="0"/>
        <v>23</v>
      </c>
      <c r="B28" s="30">
        <v>43141</v>
      </c>
      <c r="C28" s="23" t="s">
        <v>998</v>
      </c>
      <c r="D28" s="18">
        <v>111887</v>
      </c>
      <c r="E28" s="19">
        <v>3466473</v>
      </c>
      <c r="F28" s="20">
        <v>40000</v>
      </c>
      <c r="G28" s="22" t="s">
        <v>942</v>
      </c>
      <c r="H28" s="31" t="s">
        <v>25</v>
      </c>
      <c r="I28" s="31" t="s">
        <v>882</v>
      </c>
      <c r="J28" s="32" t="s">
        <v>869</v>
      </c>
      <c r="K28" s="18" t="s">
        <v>882</v>
      </c>
      <c r="L28" s="23" t="s">
        <v>1001</v>
      </c>
      <c r="M28" s="18" t="s">
        <v>999</v>
      </c>
      <c r="N28" s="587"/>
      <c r="O28" s="587" t="s">
        <v>1000</v>
      </c>
      <c r="P28" s="587" t="s">
        <v>550</v>
      </c>
      <c r="Q28" s="587" t="s">
        <v>1559</v>
      </c>
      <c r="R28" s="587"/>
      <c r="S28" s="587"/>
    </row>
    <row r="29" spans="1:19" x14ac:dyDescent="0.25">
      <c r="A29" s="586">
        <f t="shared" si="0"/>
        <v>24</v>
      </c>
      <c r="B29" s="30">
        <v>43141</v>
      </c>
      <c r="C29" s="23" t="s">
        <v>1018</v>
      </c>
      <c r="D29" s="18">
        <v>111886</v>
      </c>
      <c r="E29" s="19">
        <v>477559</v>
      </c>
      <c r="F29" s="20">
        <v>30000</v>
      </c>
      <c r="G29" s="22" t="s">
        <v>943</v>
      </c>
      <c r="H29" s="31" t="s">
        <v>25</v>
      </c>
      <c r="I29" s="31" t="s">
        <v>882</v>
      </c>
      <c r="J29" s="32" t="s">
        <v>869</v>
      </c>
      <c r="K29" s="18" t="s">
        <v>882</v>
      </c>
      <c r="L29" s="23" t="s">
        <v>1018</v>
      </c>
      <c r="M29" s="18" t="s">
        <v>441</v>
      </c>
      <c r="N29" s="587" t="s">
        <v>795</v>
      </c>
      <c r="O29" s="587" t="s">
        <v>1011</v>
      </c>
      <c r="P29" s="587" t="s">
        <v>550</v>
      </c>
      <c r="Q29" s="587" t="s">
        <v>1559</v>
      </c>
      <c r="R29" s="587"/>
      <c r="S29" s="587"/>
    </row>
    <row r="30" spans="1:19" x14ac:dyDescent="0.25">
      <c r="A30" s="586">
        <f t="shared" si="0"/>
        <v>25</v>
      </c>
      <c r="B30" s="30">
        <v>43141</v>
      </c>
      <c r="C30" s="23" t="s">
        <v>1019</v>
      </c>
      <c r="D30" s="18">
        <v>111885</v>
      </c>
      <c r="E30" s="19">
        <v>477575</v>
      </c>
      <c r="F30" s="20">
        <v>30000</v>
      </c>
      <c r="G30" s="22" t="s">
        <v>303</v>
      </c>
      <c r="H30" s="31" t="s">
        <v>25</v>
      </c>
      <c r="I30" s="31" t="s">
        <v>882</v>
      </c>
      <c r="J30" s="32" t="s">
        <v>869</v>
      </c>
      <c r="K30" s="18" t="s">
        <v>882</v>
      </c>
      <c r="L30" s="23" t="s">
        <v>1019</v>
      </c>
      <c r="M30" s="18" t="s">
        <v>1020</v>
      </c>
      <c r="N30" s="587" t="s">
        <v>795</v>
      </c>
      <c r="O30" s="587" t="s">
        <v>1011</v>
      </c>
      <c r="P30" s="587" t="s">
        <v>550</v>
      </c>
      <c r="Q30" s="587" t="s">
        <v>1559</v>
      </c>
      <c r="R30" s="587"/>
      <c r="S30" s="587"/>
    </row>
    <row r="31" spans="1:19" x14ac:dyDescent="0.25">
      <c r="A31" s="586">
        <f t="shared" si="0"/>
        <v>26</v>
      </c>
      <c r="B31" s="30">
        <v>43141</v>
      </c>
      <c r="C31" s="23" t="s">
        <v>995</v>
      </c>
      <c r="D31" s="18">
        <v>111884</v>
      </c>
      <c r="E31" s="19">
        <v>3466596</v>
      </c>
      <c r="F31" s="20">
        <v>40000</v>
      </c>
      <c r="G31" s="22" t="s">
        <v>304</v>
      </c>
      <c r="H31" s="31" t="s">
        <v>25</v>
      </c>
      <c r="I31" s="31" t="s">
        <v>882</v>
      </c>
      <c r="J31" s="32" t="s">
        <v>869</v>
      </c>
      <c r="K31" s="18" t="s">
        <v>882</v>
      </c>
      <c r="L31" s="18" t="s">
        <v>996</v>
      </c>
      <c r="M31" s="18" t="s">
        <v>335</v>
      </c>
      <c r="N31" s="587" t="s">
        <v>794</v>
      </c>
      <c r="O31" s="587" t="s">
        <v>335</v>
      </c>
      <c r="P31" s="587" t="s">
        <v>1549</v>
      </c>
      <c r="Q31" s="587" t="s">
        <v>1561</v>
      </c>
      <c r="R31" s="587"/>
      <c r="S31" s="587"/>
    </row>
    <row r="32" spans="1:19" x14ac:dyDescent="0.25">
      <c r="A32" s="586">
        <f>A31+1</f>
        <v>27</v>
      </c>
      <c r="B32" s="30">
        <v>43141</v>
      </c>
      <c r="C32" s="23" t="s">
        <v>995</v>
      </c>
      <c r="D32" s="18">
        <v>111883</v>
      </c>
      <c r="E32" s="19">
        <v>3466594</v>
      </c>
      <c r="F32" s="20">
        <v>40000</v>
      </c>
      <c r="G32" s="22" t="s">
        <v>944</v>
      </c>
      <c r="H32" s="31" t="s">
        <v>25</v>
      </c>
      <c r="I32" s="31" t="s">
        <v>882</v>
      </c>
      <c r="J32" s="32" t="s">
        <v>869</v>
      </c>
      <c r="K32" s="18" t="s">
        <v>882</v>
      </c>
      <c r="L32" s="18" t="s">
        <v>996</v>
      </c>
      <c r="M32" s="18" t="s">
        <v>335</v>
      </c>
      <c r="N32" s="587" t="s">
        <v>794</v>
      </c>
      <c r="O32" s="587" t="s">
        <v>335</v>
      </c>
      <c r="P32" s="587" t="s">
        <v>991</v>
      </c>
      <c r="Q32" s="587" t="s">
        <v>992</v>
      </c>
      <c r="R32" s="587"/>
      <c r="S32" s="587"/>
    </row>
    <row r="33" spans="1:21" x14ac:dyDescent="0.25">
      <c r="A33" s="586">
        <f t="shared" si="0"/>
        <v>28</v>
      </c>
      <c r="B33" s="30">
        <v>43141</v>
      </c>
      <c r="C33" s="23" t="s">
        <v>1002</v>
      </c>
      <c r="D33" s="18">
        <v>111882</v>
      </c>
      <c r="E33" s="19">
        <v>3466527</v>
      </c>
      <c r="F33" s="20">
        <v>40000</v>
      </c>
      <c r="G33" s="22" t="s">
        <v>945</v>
      </c>
      <c r="H33" s="31" t="s">
        <v>25</v>
      </c>
      <c r="I33" s="31" t="s">
        <v>882</v>
      </c>
      <c r="J33" s="32" t="s">
        <v>869</v>
      </c>
      <c r="K33" s="18" t="s">
        <v>882</v>
      </c>
      <c r="L33" s="23" t="s">
        <v>1002</v>
      </c>
      <c r="M33" s="18" t="s">
        <v>298</v>
      </c>
      <c r="N33" s="587" t="s">
        <v>795</v>
      </c>
      <c r="O33" s="587" t="s">
        <v>700</v>
      </c>
      <c r="P33" s="587" t="s">
        <v>991</v>
      </c>
      <c r="Q33" s="587" t="s">
        <v>992</v>
      </c>
      <c r="R33" s="587"/>
      <c r="S33" s="587"/>
    </row>
    <row r="34" spans="1:21" x14ac:dyDescent="0.25">
      <c r="A34" s="586">
        <f t="shared" si="0"/>
        <v>29</v>
      </c>
      <c r="B34" s="30">
        <v>43141</v>
      </c>
      <c r="C34" s="23" t="s">
        <v>1021</v>
      </c>
      <c r="D34" s="18">
        <v>111881</v>
      </c>
      <c r="E34" s="19">
        <v>477553</v>
      </c>
      <c r="F34" s="20">
        <v>30000</v>
      </c>
      <c r="G34" s="22" t="s">
        <v>946</v>
      </c>
      <c r="H34" s="31" t="s">
        <v>25</v>
      </c>
      <c r="I34" s="31" t="s">
        <v>882</v>
      </c>
      <c r="J34" s="32" t="s">
        <v>869</v>
      </c>
      <c r="K34" s="18" t="s">
        <v>882</v>
      </c>
      <c r="L34" s="23" t="s">
        <v>1022</v>
      </c>
      <c r="M34" s="18" t="s">
        <v>1023</v>
      </c>
      <c r="N34" s="587" t="s">
        <v>795</v>
      </c>
      <c r="O34" s="587" t="s">
        <v>1011</v>
      </c>
      <c r="P34" s="587" t="s">
        <v>991</v>
      </c>
      <c r="Q34" s="587" t="s">
        <v>992</v>
      </c>
      <c r="R34" s="587"/>
      <c r="S34" s="587"/>
    </row>
    <row r="35" spans="1:21" x14ac:dyDescent="0.25">
      <c r="A35" s="586">
        <f t="shared" si="0"/>
        <v>30</v>
      </c>
      <c r="B35" s="30">
        <v>43141</v>
      </c>
      <c r="C35" s="23" t="s">
        <v>1029</v>
      </c>
      <c r="D35" s="18">
        <v>111872</v>
      </c>
      <c r="E35" s="19">
        <v>3466858</v>
      </c>
      <c r="F35" s="20">
        <v>40000</v>
      </c>
      <c r="G35" s="22" t="s">
        <v>966</v>
      </c>
      <c r="H35" s="31" t="s">
        <v>25</v>
      </c>
      <c r="I35" s="31" t="s">
        <v>882</v>
      </c>
      <c r="J35" s="32" t="s">
        <v>869</v>
      </c>
      <c r="K35" s="18" t="s">
        <v>882</v>
      </c>
      <c r="L35" s="23" t="s">
        <v>1032</v>
      </c>
      <c r="M35" s="18" t="s">
        <v>668</v>
      </c>
      <c r="N35" s="587" t="s">
        <v>795</v>
      </c>
      <c r="O35" s="587" t="s">
        <v>1033</v>
      </c>
      <c r="P35" s="587" t="s">
        <v>1547</v>
      </c>
      <c r="Q35" s="587" t="s">
        <v>1515</v>
      </c>
      <c r="R35" s="587"/>
      <c r="S35" s="587"/>
    </row>
    <row r="36" spans="1:21" x14ac:dyDescent="0.25">
      <c r="A36" s="586">
        <f t="shared" si="0"/>
        <v>31</v>
      </c>
      <c r="B36" s="30">
        <v>43141</v>
      </c>
      <c r="C36" s="23" t="s">
        <v>1029</v>
      </c>
      <c r="D36" s="18">
        <v>111873</v>
      </c>
      <c r="E36" s="19">
        <v>3466859</v>
      </c>
      <c r="F36" s="20">
        <v>40000</v>
      </c>
      <c r="G36" s="22" t="s">
        <v>967</v>
      </c>
      <c r="H36" s="31" t="s">
        <v>25</v>
      </c>
      <c r="I36" s="31" t="s">
        <v>882</v>
      </c>
      <c r="J36" s="32" t="s">
        <v>869</v>
      </c>
      <c r="K36" s="18" t="s">
        <v>882</v>
      </c>
      <c r="L36" s="23" t="s">
        <v>1032</v>
      </c>
      <c r="M36" s="18" t="s">
        <v>668</v>
      </c>
      <c r="N36" s="587" t="s">
        <v>795</v>
      </c>
      <c r="O36" s="587" t="s">
        <v>1033</v>
      </c>
      <c r="P36" s="587" t="s">
        <v>1547</v>
      </c>
      <c r="Q36" s="587" t="s">
        <v>1515</v>
      </c>
      <c r="R36" s="587"/>
      <c r="S36" s="587"/>
    </row>
    <row r="37" spans="1:21" x14ac:dyDescent="0.25">
      <c r="A37" s="586">
        <f t="shared" si="0"/>
        <v>32</v>
      </c>
      <c r="B37" s="30">
        <v>43141</v>
      </c>
      <c r="C37" s="23" t="s">
        <v>1029</v>
      </c>
      <c r="D37" s="18">
        <v>111866</v>
      </c>
      <c r="E37" s="19">
        <v>3466879</v>
      </c>
      <c r="F37" s="20">
        <v>45000</v>
      </c>
      <c r="G37" s="22" t="s">
        <v>968</v>
      </c>
      <c r="H37" s="31" t="s">
        <v>25</v>
      </c>
      <c r="I37" s="31" t="s">
        <v>882</v>
      </c>
      <c r="J37" s="32" t="s">
        <v>869</v>
      </c>
      <c r="K37" s="18" t="s">
        <v>882</v>
      </c>
      <c r="L37" s="23" t="s">
        <v>1031</v>
      </c>
      <c r="M37" s="18" t="s">
        <v>1034</v>
      </c>
      <c r="N37" s="587" t="s">
        <v>795</v>
      </c>
      <c r="O37" s="587" t="s">
        <v>1035</v>
      </c>
      <c r="P37" s="587" t="s">
        <v>1547</v>
      </c>
      <c r="Q37" s="587" t="s">
        <v>1515</v>
      </c>
      <c r="R37" s="587"/>
      <c r="S37" s="587"/>
    </row>
    <row r="38" spans="1:21" x14ac:dyDescent="0.25">
      <c r="A38" s="586">
        <f t="shared" si="0"/>
        <v>33</v>
      </c>
      <c r="B38" s="30">
        <v>43141</v>
      </c>
      <c r="C38" s="23" t="s">
        <v>1029</v>
      </c>
      <c r="D38" s="18">
        <v>111868</v>
      </c>
      <c r="E38" s="19">
        <v>3466880</v>
      </c>
      <c r="F38" s="20">
        <v>45000</v>
      </c>
      <c r="G38" s="22" t="s">
        <v>969</v>
      </c>
      <c r="H38" s="31" t="s">
        <v>25</v>
      </c>
      <c r="I38" s="31" t="s">
        <v>882</v>
      </c>
      <c r="J38" s="32" t="s">
        <v>869</v>
      </c>
      <c r="K38" s="18" t="s">
        <v>882</v>
      </c>
      <c r="L38" s="23" t="s">
        <v>1032</v>
      </c>
      <c r="M38" s="18" t="s">
        <v>668</v>
      </c>
      <c r="N38" s="587" t="s">
        <v>795</v>
      </c>
      <c r="O38" s="587" t="s">
        <v>1033</v>
      </c>
      <c r="P38" s="587" t="s">
        <v>1547</v>
      </c>
      <c r="Q38" s="587" t="s">
        <v>1515</v>
      </c>
      <c r="R38" s="587"/>
      <c r="S38" s="587"/>
    </row>
    <row r="39" spans="1:21" x14ac:dyDescent="0.25">
      <c r="A39" s="586">
        <f t="shared" si="0"/>
        <v>34</v>
      </c>
      <c r="B39" s="30">
        <v>43141</v>
      </c>
      <c r="C39" s="23" t="s">
        <v>1029</v>
      </c>
      <c r="D39" s="18">
        <v>111877</v>
      </c>
      <c r="E39" s="19">
        <v>3466878</v>
      </c>
      <c r="F39" s="20">
        <v>45000</v>
      </c>
      <c r="G39" s="22" t="s">
        <v>970</v>
      </c>
      <c r="H39" s="31" t="s">
        <v>25</v>
      </c>
      <c r="I39" s="31" t="s">
        <v>882</v>
      </c>
      <c r="J39" s="32" t="s">
        <v>869</v>
      </c>
      <c r="K39" s="18" t="s">
        <v>882</v>
      </c>
      <c r="L39" s="23" t="s">
        <v>1031</v>
      </c>
      <c r="M39" s="18" t="s">
        <v>1034</v>
      </c>
      <c r="N39" s="587" t="s">
        <v>795</v>
      </c>
      <c r="O39" s="587" t="s">
        <v>1035</v>
      </c>
      <c r="P39" s="587" t="s">
        <v>1547</v>
      </c>
      <c r="Q39" s="587" t="s">
        <v>1515</v>
      </c>
      <c r="R39" s="587"/>
      <c r="S39" s="587"/>
    </row>
    <row r="40" spans="1:21" x14ac:dyDescent="0.25">
      <c r="A40" s="586">
        <f t="shared" si="0"/>
        <v>35</v>
      </c>
      <c r="B40" s="30">
        <v>43141</v>
      </c>
      <c r="C40" s="23" t="s">
        <v>1030</v>
      </c>
      <c r="D40" s="18">
        <v>111870</v>
      </c>
      <c r="E40" s="19">
        <v>3466875</v>
      </c>
      <c r="F40" s="20">
        <v>33000</v>
      </c>
      <c r="G40" s="22" t="s">
        <v>971</v>
      </c>
      <c r="H40" s="31" t="s">
        <v>25</v>
      </c>
      <c r="I40" s="31" t="s">
        <v>882</v>
      </c>
      <c r="J40" s="32" t="s">
        <v>869</v>
      </c>
      <c r="K40" s="18" t="s">
        <v>882</v>
      </c>
      <c r="L40" s="23" t="s">
        <v>1032</v>
      </c>
      <c r="M40" s="18" t="s">
        <v>668</v>
      </c>
      <c r="N40" s="587" t="s">
        <v>795</v>
      </c>
      <c r="O40" s="587" t="s">
        <v>1011</v>
      </c>
      <c r="P40" s="587" t="s">
        <v>1547</v>
      </c>
      <c r="Q40" s="587" t="s">
        <v>1515</v>
      </c>
      <c r="R40" s="587"/>
      <c r="S40" s="587"/>
    </row>
    <row r="41" spans="1:21" x14ac:dyDescent="0.25">
      <c r="A41" s="586">
        <f t="shared" si="0"/>
        <v>36</v>
      </c>
      <c r="B41" s="30">
        <v>43141</v>
      </c>
      <c r="C41" s="23" t="s">
        <v>1028</v>
      </c>
      <c r="D41" s="18">
        <v>111895</v>
      </c>
      <c r="E41" s="19">
        <v>3466525</v>
      </c>
      <c r="F41" s="20">
        <v>40000</v>
      </c>
      <c r="G41" s="22" t="s">
        <v>962</v>
      </c>
      <c r="H41" s="31" t="s">
        <v>25</v>
      </c>
      <c r="I41" s="31" t="s">
        <v>882</v>
      </c>
      <c r="J41" s="32" t="s">
        <v>869</v>
      </c>
      <c r="K41" s="18" t="s">
        <v>882</v>
      </c>
      <c r="L41" s="23" t="s">
        <v>1028</v>
      </c>
      <c r="M41" s="18" t="s">
        <v>548</v>
      </c>
      <c r="N41" s="587" t="s">
        <v>792</v>
      </c>
      <c r="O41" s="587" t="s">
        <v>330</v>
      </c>
      <c r="P41" s="587" t="s">
        <v>1547</v>
      </c>
      <c r="Q41" s="587" t="s">
        <v>1515</v>
      </c>
      <c r="R41" s="587"/>
      <c r="S41" s="587"/>
    </row>
    <row r="42" spans="1:21" x14ac:dyDescent="0.25">
      <c r="A42" s="586">
        <f t="shared" si="0"/>
        <v>37</v>
      </c>
      <c r="B42" s="30">
        <v>43141</v>
      </c>
      <c r="C42" s="23" t="s">
        <v>1024</v>
      </c>
      <c r="D42" s="18">
        <v>111893</v>
      </c>
      <c r="E42" s="19">
        <v>3466622</v>
      </c>
      <c r="F42" s="20">
        <v>40000</v>
      </c>
      <c r="G42" s="22" t="s">
        <v>961</v>
      </c>
      <c r="H42" s="31" t="s">
        <v>25</v>
      </c>
      <c r="I42" s="31" t="s">
        <v>882</v>
      </c>
      <c r="J42" s="32" t="s">
        <v>869</v>
      </c>
      <c r="K42" s="18" t="s">
        <v>882</v>
      </c>
      <c r="L42" s="23" t="s">
        <v>1024</v>
      </c>
      <c r="M42" s="18" t="s">
        <v>1025</v>
      </c>
      <c r="N42" s="587" t="s">
        <v>795</v>
      </c>
      <c r="O42" s="587" t="s">
        <v>1011</v>
      </c>
      <c r="P42" s="587" t="s">
        <v>1547</v>
      </c>
      <c r="Q42" s="587" t="s">
        <v>1515</v>
      </c>
      <c r="R42" s="587"/>
      <c r="S42" s="587"/>
    </row>
    <row r="43" spans="1:21" x14ac:dyDescent="0.25">
      <c r="A43" s="586">
        <f t="shared" si="0"/>
        <v>38</v>
      </c>
      <c r="B43" s="30">
        <v>43141</v>
      </c>
      <c r="C43" s="23" t="s">
        <v>1024</v>
      </c>
      <c r="D43" s="18">
        <v>111894</v>
      </c>
      <c r="E43" s="19">
        <v>3466623</v>
      </c>
      <c r="F43" s="20">
        <v>40000</v>
      </c>
      <c r="G43" s="22" t="s">
        <v>507</v>
      </c>
      <c r="H43" s="31" t="s">
        <v>25</v>
      </c>
      <c r="I43" s="31" t="s">
        <v>882</v>
      </c>
      <c r="J43" s="32" t="s">
        <v>869</v>
      </c>
      <c r="K43" s="18" t="s">
        <v>882</v>
      </c>
      <c r="L43" s="23" t="s">
        <v>1024</v>
      </c>
      <c r="M43" s="18" t="s">
        <v>1025</v>
      </c>
      <c r="N43" s="587" t="s">
        <v>795</v>
      </c>
      <c r="O43" s="587" t="s">
        <v>1011</v>
      </c>
      <c r="P43" s="587" t="s">
        <v>1547</v>
      </c>
      <c r="Q43" s="587" t="s">
        <v>1515</v>
      </c>
      <c r="R43" s="587"/>
      <c r="S43" s="587"/>
    </row>
    <row r="44" spans="1:21" x14ac:dyDescent="0.25">
      <c r="A44" s="586">
        <f t="shared" si="0"/>
        <v>39</v>
      </c>
      <c r="B44" s="30">
        <v>43141</v>
      </c>
      <c r="C44" s="23" t="s">
        <v>1026</v>
      </c>
      <c r="D44" s="18">
        <v>111898</v>
      </c>
      <c r="E44" s="19">
        <v>477565</v>
      </c>
      <c r="F44" s="20">
        <v>30000</v>
      </c>
      <c r="G44" s="22" t="s">
        <v>960</v>
      </c>
      <c r="H44" s="31" t="s">
        <v>25</v>
      </c>
      <c r="I44" s="31" t="s">
        <v>882</v>
      </c>
      <c r="J44" s="32" t="s">
        <v>869</v>
      </c>
      <c r="K44" s="18" t="s">
        <v>882</v>
      </c>
      <c r="L44" s="23" t="s">
        <v>1026</v>
      </c>
      <c r="M44" s="18" t="s">
        <v>1023</v>
      </c>
      <c r="N44" s="587" t="s">
        <v>795</v>
      </c>
      <c r="O44" s="587" t="s">
        <v>1011</v>
      </c>
      <c r="P44" s="587" t="s">
        <v>1547</v>
      </c>
      <c r="Q44" s="587" t="s">
        <v>1515</v>
      </c>
      <c r="R44" s="587"/>
      <c r="S44" s="587"/>
    </row>
    <row r="45" spans="1:21" x14ac:dyDescent="0.25">
      <c r="A45" s="586">
        <f t="shared" si="0"/>
        <v>40</v>
      </c>
      <c r="B45" s="30">
        <v>43141</v>
      </c>
      <c r="C45" s="23" t="s">
        <v>1027</v>
      </c>
      <c r="D45" s="18">
        <v>111896</v>
      </c>
      <c r="E45" s="19">
        <v>477554</v>
      </c>
      <c r="F45" s="20">
        <v>30000</v>
      </c>
      <c r="G45" s="22" t="s">
        <v>963</v>
      </c>
      <c r="H45" s="31" t="s">
        <v>25</v>
      </c>
      <c r="I45" s="31" t="s">
        <v>882</v>
      </c>
      <c r="J45" s="32" t="s">
        <v>869</v>
      </c>
      <c r="K45" s="18" t="s">
        <v>882</v>
      </c>
      <c r="L45" s="23" t="s">
        <v>1027</v>
      </c>
      <c r="M45" s="18" t="s">
        <v>1025</v>
      </c>
      <c r="N45" s="587" t="s">
        <v>795</v>
      </c>
      <c r="O45" s="587" t="s">
        <v>1011</v>
      </c>
      <c r="P45" s="587" t="s">
        <v>1547</v>
      </c>
      <c r="Q45" s="587" t="s">
        <v>1515</v>
      </c>
      <c r="R45" s="587"/>
      <c r="S45" s="587"/>
    </row>
    <row r="46" spans="1:21" ht="14.25" customHeight="1" x14ac:dyDescent="0.25">
      <c r="A46" s="586"/>
      <c r="B46" s="30"/>
      <c r="C46" s="23"/>
      <c r="D46" s="18"/>
      <c r="E46" s="19"/>
      <c r="F46" s="20"/>
      <c r="G46" s="22"/>
      <c r="H46" s="31"/>
      <c r="I46" s="31"/>
      <c r="J46" s="32"/>
      <c r="K46" s="31"/>
      <c r="L46" s="23"/>
      <c r="M46" s="18"/>
      <c r="N46" s="18"/>
      <c r="O46" s="18"/>
      <c r="P46" s="31"/>
      <c r="Q46" s="31"/>
      <c r="R46" s="18"/>
      <c r="S46" s="18"/>
      <c r="T46" s="588"/>
      <c r="U46" s="29"/>
    </row>
    <row r="47" spans="1:21" x14ac:dyDescent="0.25">
      <c r="A47" s="586"/>
      <c r="B47" s="3"/>
      <c r="C47" s="23" t="s">
        <v>764</v>
      </c>
      <c r="D47" s="18" t="s">
        <v>987</v>
      </c>
      <c r="E47" s="19"/>
      <c r="F47" s="20">
        <f>SUM(F6:F46)</f>
        <v>1458000</v>
      </c>
      <c r="G47" s="22"/>
      <c r="H47" s="31"/>
      <c r="I47" s="31"/>
      <c r="J47" s="27"/>
      <c r="K47" s="18"/>
      <c r="L47" s="18"/>
      <c r="M47" s="18"/>
      <c r="N47" s="18"/>
      <c r="O47" s="18"/>
      <c r="P47" s="79"/>
      <c r="Q47" s="79"/>
      <c r="R47" s="18"/>
      <c r="S47" s="18"/>
      <c r="T47" s="588"/>
      <c r="U47" s="29"/>
    </row>
    <row r="48" spans="1:21" x14ac:dyDescent="0.25">
      <c r="A48" s="586"/>
      <c r="B48" s="3"/>
      <c r="C48" s="23"/>
      <c r="D48" s="18"/>
      <c r="E48" s="19"/>
      <c r="F48" s="20"/>
      <c r="G48" s="22"/>
      <c r="H48" s="31"/>
      <c r="I48" s="31"/>
      <c r="J48" s="27"/>
      <c r="K48" s="18"/>
      <c r="L48" s="18"/>
      <c r="M48" s="18"/>
      <c r="N48" s="18"/>
      <c r="O48" s="18"/>
      <c r="P48" s="79"/>
      <c r="Q48" s="79"/>
      <c r="R48" s="18"/>
      <c r="S48" s="18"/>
      <c r="T48" s="588"/>
      <c r="U48" s="29"/>
    </row>
    <row r="49" spans="1:21" x14ac:dyDescent="0.25">
      <c r="A49" s="586">
        <v>41</v>
      </c>
      <c r="B49" s="30">
        <v>43141</v>
      </c>
      <c r="C49" s="23" t="s">
        <v>974</v>
      </c>
      <c r="D49" s="18">
        <v>111857</v>
      </c>
      <c r="E49" s="19">
        <v>264753</v>
      </c>
      <c r="F49" s="20">
        <v>40000</v>
      </c>
      <c r="G49" s="22" t="s">
        <v>928</v>
      </c>
      <c r="H49" s="31" t="s">
        <v>25</v>
      </c>
      <c r="I49" s="31" t="s">
        <v>449</v>
      </c>
      <c r="J49" s="32" t="s">
        <v>72</v>
      </c>
      <c r="K49" s="18" t="s">
        <v>449</v>
      </c>
      <c r="L49" s="23" t="s">
        <v>929</v>
      </c>
      <c r="M49" s="18" t="s">
        <v>977</v>
      </c>
      <c r="N49" s="587" t="s">
        <v>795</v>
      </c>
      <c r="O49" s="18" t="s">
        <v>81</v>
      </c>
      <c r="P49" s="18" t="s">
        <v>851</v>
      </c>
      <c r="Q49" s="18" t="s">
        <v>852</v>
      </c>
      <c r="R49" s="18" t="s">
        <v>911</v>
      </c>
      <c r="S49" s="18" t="s">
        <v>912</v>
      </c>
      <c r="T49" s="588"/>
      <c r="U49" s="29"/>
    </row>
    <row r="50" spans="1:21" x14ac:dyDescent="0.25">
      <c r="A50" s="586">
        <f>A49+1</f>
        <v>42</v>
      </c>
      <c r="B50" s="30">
        <v>43141</v>
      </c>
      <c r="C50" s="23" t="s">
        <v>975</v>
      </c>
      <c r="D50" s="18">
        <v>111899</v>
      </c>
      <c r="E50" s="19">
        <v>264774</v>
      </c>
      <c r="F50" s="20">
        <v>45000</v>
      </c>
      <c r="G50" s="22" t="s">
        <v>185</v>
      </c>
      <c r="H50" s="31" t="s">
        <v>25</v>
      </c>
      <c r="I50" s="31" t="s">
        <v>449</v>
      </c>
      <c r="J50" s="32" t="s">
        <v>72</v>
      </c>
      <c r="K50" s="18" t="s">
        <v>449</v>
      </c>
      <c r="L50" s="23" t="s">
        <v>972</v>
      </c>
      <c r="M50" s="18" t="s">
        <v>543</v>
      </c>
      <c r="N50" s="587" t="s">
        <v>795</v>
      </c>
      <c r="O50" s="18" t="s">
        <v>31</v>
      </c>
      <c r="P50" s="18" t="s">
        <v>851</v>
      </c>
      <c r="Q50" s="18" t="s">
        <v>852</v>
      </c>
      <c r="R50" s="18"/>
      <c r="S50" s="18"/>
      <c r="T50" s="588"/>
      <c r="U50" s="29"/>
    </row>
    <row r="51" spans="1:21" x14ac:dyDescent="0.25">
      <c r="A51" s="586">
        <f>A50+1</f>
        <v>43</v>
      </c>
      <c r="B51" s="30">
        <v>43141</v>
      </c>
      <c r="C51" s="23" t="s">
        <v>976</v>
      </c>
      <c r="D51" s="18">
        <v>111897</v>
      </c>
      <c r="E51" s="19">
        <v>264777</v>
      </c>
      <c r="F51" s="20">
        <v>45000</v>
      </c>
      <c r="G51" s="22" t="s">
        <v>964</v>
      </c>
      <c r="H51" s="31" t="s">
        <v>25</v>
      </c>
      <c r="I51" s="31" t="s">
        <v>449</v>
      </c>
      <c r="J51" s="32" t="s">
        <v>72</v>
      </c>
      <c r="K51" s="18" t="s">
        <v>449</v>
      </c>
      <c r="L51" s="23" t="s">
        <v>973</v>
      </c>
      <c r="M51" s="18" t="s">
        <v>978</v>
      </c>
      <c r="N51" s="587" t="s">
        <v>795</v>
      </c>
      <c r="O51" s="18" t="s">
        <v>920</v>
      </c>
      <c r="P51" s="18" t="s">
        <v>851</v>
      </c>
      <c r="Q51" s="18" t="s">
        <v>852</v>
      </c>
      <c r="R51" s="18"/>
      <c r="S51" s="18"/>
      <c r="T51" s="588"/>
      <c r="U51" s="29"/>
    </row>
    <row r="52" spans="1:21" x14ac:dyDescent="0.25">
      <c r="A52" s="80"/>
      <c r="B52" s="30"/>
      <c r="C52" s="23"/>
      <c r="D52" s="18"/>
      <c r="E52" s="19"/>
      <c r="F52" s="20"/>
      <c r="G52" s="22"/>
      <c r="H52" s="17"/>
      <c r="I52" s="17"/>
      <c r="J52" s="27"/>
      <c r="K52" s="18"/>
      <c r="L52" s="23"/>
      <c r="M52" s="18"/>
      <c r="N52" s="18"/>
      <c r="O52" s="18"/>
      <c r="P52" s="79"/>
      <c r="Q52" s="79"/>
      <c r="R52" s="18"/>
      <c r="S52" s="18"/>
      <c r="T52" s="18"/>
      <c r="U52" s="29"/>
    </row>
    <row r="53" spans="1:21" x14ac:dyDescent="0.25">
      <c r="A53" s="78"/>
      <c r="B53" s="30"/>
      <c r="C53" s="23"/>
      <c r="D53" s="18"/>
      <c r="E53" s="19"/>
      <c r="F53" s="20"/>
      <c r="G53" s="22"/>
      <c r="H53" s="17"/>
      <c r="I53" s="17"/>
      <c r="J53" s="27"/>
      <c r="K53" s="18"/>
      <c r="L53" s="23"/>
      <c r="M53" s="18"/>
      <c r="N53" s="18"/>
      <c r="O53" s="18"/>
      <c r="P53" s="79"/>
      <c r="Q53" s="79"/>
      <c r="R53" s="18"/>
      <c r="S53" s="18"/>
      <c r="T53" s="18"/>
      <c r="U53" s="29"/>
    </row>
    <row r="54" spans="1:21" x14ac:dyDescent="0.25">
      <c r="A54" s="78"/>
      <c r="B54" s="30"/>
      <c r="C54" s="23" t="s">
        <v>767</v>
      </c>
      <c r="D54" s="18" t="s">
        <v>817</v>
      </c>
      <c r="E54" s="19"/>
      <c r="F54" s="20">
        <f>SUM(F49:F53)</f>
        <v>130000</v>
      </c>
      <c r="G54" s="22"/>
      <c r="H54" s="17"/>
      <c r="I54" s="17"/>
      <c r="J54" s="27"/>
      <c r="K54" s="18"/>
      <c r="L54" s="18"/>
      <c r="M54" s="18"/>
      <c r="N54" s="18"/>
      <c r="O54" s="18"/>
      <c r="P54" s="79"/>
      <c r="Q54" s="79"/>
      <c r="R54" s="18"/>
      <c r="S54" s="18"/>
      <c r="T54" s="18"/>
      <c r="U54" s="29"/>
    </row>
    <row r="55" spans="1:21" x14ac:dyDescent="0.25">
      <c r="A55" s="78"/>
      <c r="B55" s="30"/>
      <c r="C55" s="23" t="s">
        <v>787</v>
      </c>
      <c r="D55" s="18" t="s">
        <v>1036</v>
      </c>
      <c r="E55" s="19"/>
      <c r="F55" s="20">
        <f>F47+F54</f>
        <v>1588000</v>
      </c>
      <c r="G55" s="22"/>
      <c r="H55" s="17"/>
      <c r="I55" s="17"/>
      <c r="J55" s="27"/>
      <c r="K55" s="18"/>
      <c r="L55" s="18"/>
      <c r="M55" s="18"/>
      <c r="N55" s="18"/>
      <c r="O55" s="18"/>
      <c r="P55" s="79"/>
      <c r="Q55" s="79"/>
      <c r="R55" s="18"/>
      <c r="S55" s="18"/>
      <c r="T55" s="18"/>
      <c r="U55" s="29"/>
    </row>
    <row r="56" spans="1:21" x14ac:dyDescent="0.25">
      <c r="A56" s="78"/>
      <c r="B56" s="30"/>
      <c r="C56" s="23" t="s">
        <v>44</v>
      </c>
      <c r="D56" s="18"/>
      <c r="E56" s="19"/>
      <c r="F56" s="20">
        <f>F5-F55</f>
        <v>6618490</v>
      </c>
      <c r="G56" s="22"/>
      <c r="H56" s="17"/>
      <c r="I56" s="17"/>
      <c r="J56" s="27"/>
      <c r="K56" s="18"/>
      <c r="L56" s="18"/>
      <c r="M56" s="18"/>
      <c r="N56" s="18"/>
      <c r="O56" s="18"/>
      <c r="P56" s="79"/>
      <c r="Q56" s="79"/>
      <c r="R56" s="18"/>
      <c r="S56" s="18"/>
      <c r="T56" s="18"/>
      <c r="U56" s="29"/>
    </row>
    <row r="57" spans="1:21" x14ac:dyDescent="0.25">
      <c r="A57" s="78"/>
      <c r="B57" s="3"/>
      <c r="C57" s="23"/>
      <c r="D57" s="18"/>
      <c r="E57" s="19"/>
      <c r="F57" s="20"/>
      <c r="G57" s="22"/>
      <c r="H57" s="17"/>
      <c r="I57" s="17"/>
      <c r="J57" s="27"/>
      <c r="K57" s="18"/>
      <c r="L57" s="18"/>
      <c r="M57" s="18"/>
      <c r="N57" s="18"/>
      <c r="O57" s="18"/>
      <c r="P57" s="79"/>
      <c r="Q57" s="79"/>
      <c r="R57" s="18"/>
      <c r="S57" s="18"/>
      <c r="T57" s="18"/>
      <c r="U57" s="29"/>
    </row>
  </sheetData>
  <mergeCells count="17"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</mergeCells>
  <conditionalFormatting sqref="D5">
    <cfRule type="duplicateValues" dxfId="260" priority="69"/>
  </conditionalFormatting>
  <conditionalFormatting sqref="D5">
    <cfRule type="duplicateValues" dxfId="259" priority="67"/>
    <cfRule type="duplicateValues" dxfId="258" priority="68"/>
  </conditionalFormatting>
  <conditionalFormatting sqref="D57">
    <cfRule type="duplicateValues" dxfId="257" priority="66"/>
  </conditionalFormatting>
  <conditionalFormatting sqref="D57">
    <cfRule type="duplicateValues" dxfId="256" priority="64"/>
    <cfRule type="duplicateValues" dxfId="255" priority="65"/>
  </conditionalFormatting>
  <conditionalFormatting sqref="E5">
    <cfRule type="duplicateValues" dxfId="254" priority="63"/>
  </conditionalFormatting>
  <conditionalFormatting sqref="E5">
    <cfRule type="duplicateValues" dxfId="253" priority="61"/>
    <cfRule type="duplicateValues" dxfId="252" priority="62"/>
  </conditionalFormatting>
  <conditionalFormatting sqref="E57">
    <cfRule type="duplicateValues" dxfId="251" priority="60"/>
  </conditionalFormatting>
  <conditionalFormatting sqref="E57">
    <cfRule type="duplicateValues" dxfId="250" priority="58"/>
    <cfRule type="duplicateValues" dxfId="249" priority="59"/>
  </conditionalFormatting>
  <conditionalFormatting sqref="G16">
    <cfRule type="duplicateValues" dxfId="248" priority="57"/>
  </conditionalFormatting>
  <conditionalFormatting sqref="G16">
    <cfRule type="duplicateValues" dxfId="247" priority="55"/>
    <cfRule type="duplicateValues" dxfId="246" priority="56"/>
  </conditionalFormatting>
  <conditionalFormatting sqref="D35">
    <cfRule type="duplicateValues" dxfId="245" priority="48"/>
  </conditionalFormatting>
  <conditionalFormatting sqref="D35">
    <cfRule type="duplicateValues" dxfId="244" priority="46"/>
    <cfRule type="duplicateValues" dxfId="243" priority="47"/>
  </conditionalFormatting>
  <conditionalFormatting sqref="E35">
    <cfRule type="duplicateValues" dxfId="242" priority="45"/>
  </conditionalFormatting>
  <conditionalFormatting sqref="E35">
    <cfRule type="duplicateValues" dxfId="241" priority="43"/>
    <cfRule type="duplicateValues" dxfId="240" priority="44"/>
  </conditionalFormatting>
  <conditionalFormatting sqref="D36">
    <cfRule type="duplicateValues" dxfId="239" priority="42"/>
  </conditionalFormatting>
  <conditionalFormatting sqref="D36">
    <cfRule type="duplicateValues" dxfId="238" priority="40"/>
    <cfRule type="duplicateValues" dxfId="237" priority="41"/>
  </conditionalFormatting>
  <conditionalFormatting sqref="E36">
    <cfRule type="duplicateValues" dxfId="236" priority="39"/>
  </conditionalFormatting>
  <conditionalFormatting sqref="E36">
    <cfRule type="duplicateValues" dxfId="235" priority="37"/>
    <cfRule type="duplicateValues" dxfId="234" priority="38"/>
  </conditionalFormatting>
  <conditionalFormatting sqref="D37">
    <cfRule type="duplicateValues" dxfId="233" priority="36"/>
  </conditionalFormatting>
  <conditionalFormatting sqref="D37">
    <cfRule type="duplicateValues" dxfId="232" priority="34"/>
    <cfRule type="duplicateValues" dxfId="231" priority="35"/>
  </conditionalFormatting>
  <conditionalFormatting sqref="E37">
    <cfRule type="duplicateValues" dxfId="230" priority="33"/>
  </conditionalFormatting>
  <conditionalFormatting sqref="E37">
    <cfRule type="duplicateValues" dxfId="229" priority="31"/>
    <cfRule type="duplicateValues" dxfId="228" priority="32"/>
  </conditionalFormatting>
  <conditionalFormatting sqref="D38">
    <cfRule type="duplicateValues" dxfId="227" priority="30"/>
  </conditionalFormatting>
  <conditionalFormatting sqref="D38">
    <cfRule type="duplicateValues" dxfId="226" priority="28"/>
    <cfRule type="duplicateValues" dxfId="225" priority="29"/>
  </conditionalFormatting>
  <conditionalFormatting sqref="E38">
    <cfRule type="duplicateValues" dxfId="224" priority="27"/>
  </conditionalFormatting>
  <conditionalFormatting sqref="E38">
    <cfRule type="duplicateValues" dxfId="223" priority="25"/>
    <cfRule type="duplicateValues" dxfId="222" priority="26"/>
  </conditionalFormatting>
  <conditionalFormatting sqref="D39">
    <cfRule type="duplicateValues" dxfId="221" priority="24"/>
  </conditionalFormatting>
  <conditionalFormatting sqref="D39">
    <cfRule type="duplicateValues" dxfId="220" priority="22"/>
    <cfRule type="duplicateValues" dxfId="219" priority="23"/>
  </conditionalFormatting>
  <conditionalFormatting sqref="E39">
    <cfRule type="duplicateValues" dxfId="218" priority="21"/>
  </conditionalFormatting>
  <conditionalFormatting sqref="E39">
    <cfRule type="duplicateValues" dxfId="217" priority="19"/>
    <cfRule type="duplicateValues" dxfId="216" priority="20"/>
  </conditionalFormatting>
  <conditionalFormatting sqref="D40">
    <cfRule type="duplicateValues" dxfId="215" priority="18"/>
  </conditionalFormatting>
  <conditionalFormatting sqref="D40">
    <cfRule type="duplicateValues" dxfId="214" priority="16"/>
    <cfRule type="duplicateValues" dxfId="213" priority="17"/>
  </conditionalFormatting>
  <conditionalFormatting sqref="E40">
    <cfRule type="duplicateValues" dxfId="212" priority="15"/>
  </conditionalFormatting>
  <conditionalFormatting sqref="E40">
    <cfRule type="duplicateValues" dxfId="211" priority="13"/>
    <cfRule type="duplicateValues" dxfId="210" priority="14"/>
  </conditionalFormatting>
  <conditionalFormatting sqref="D44">
    <cfRule type="duplicateValues" dxfId="209" priority="12"/>
  </conditionalFormatting>
  <conditionalFormatting sqref="D44">
    <cfRule type="duplicateValues" dxfId="208" priority="10"/>
    <cfRule type="duplicateValues" dxfId="207" priority="11"/>
  </conditionalFormatting>
  <conditionalFormatting sqref="E44">
    <cfRule type="duplicateValues" dxfId="206" priority="9"/>
  </conditionalFormatting>
  <conditionalFormatting sqref="E44">
    <cfRule type="duplicateValues" dxfId="205" priority="7"/>
    <cfRule type="duplicateValues" dxfId="204" priority="8"/>
  </conditionalFormatting>
  <conditionalFormatting sqref="D45">
    <cfRule type="duplicateValues" dxfId="203" priority="6"/>
  </conditionalFormatting>
  <conditionalFormatting sqref="D45">
    <cfRule type="duplicateValues" dxfId="202" priority="4"/>
    <cfRule type="duplicateValues" dxfId="201" priority="5"/>
  </conditionalFormatting>
  <conditionalFormatting sqref="E45">
    <cfRule type="duplicateValues" dxfId="200" priority="3"/>
  </conditionalFormatting>
  <conditionalFormatting sqref="E45">
    <cfRule type="duplicateValues" dxfId="199" priority="1"/>
    <cfRule type="duplicateValues" dxfId="198" priority="2"/>
  </conditionalFormatting>
  <conditionalFormatting sqref="D6:D56">
    <cfRule type="duplicateValues" dxfId="197" priority="241"/>
  </conditionalFormatting>
  <conditionalFormatting sqref="D6:D56">
    <cfRule type="duplicateValues" dxfId="196" priority="243"/>
    <cfRule type="duplicateValues" dxfId="195" priority="244"/>
  </conditionalFormatting>
  <conditionalFormatting sqref="E6:E56">
    <cfRule type="duplicateValues" dxfId="194" priority="247"/>
  </conditionalFormatting>
  <conditionalFormatting sqref="E6:E56">
    <cfRule type="duplicateValues" dxfId="193" priority="249"/>
    <cfRule type="duplicateValues" dxfId="192" priority="250"/>
  </conditionalFormatting>
  <pageMargins left="0.7" right="0.7" top="0.75" bottom="0.75" header="0.3" footer="0.3"/>
  <pageSetup paperSize="9" scale="3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="115" zoomScaleNormal="115" workbookViewId="0">
      <selection sqref="A1:U1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4.28515625" style="46" customWidth="1"/>
    <col min="4" max="4" width="12.140625" style="46" customWidth="1"/>
    <col min="5" max="5" width="11.85546875" style="46" customWidth="1"/>
    <col min="6" max="6" width="16.28515625" style="46" customWidth="1"/>
    <col min="7" max="7" width="14.5703125" style="46" customWidth="1"/>
    <col min="8" max="8" width="8.42578125" style="46" customWidth="1"/>
    <col min="9" max="9" width="12.28515625" style="46" customWidth="1"/>
    <col min="10" max="10" width="8.5703125" style="46" customWidth="1"/>
    <col min="11" max="11" width="13.42578125" style="46" customWidth="1"/>
    <col min="12" max="12" width="39.85546875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8.28515625" style="46" customWidth="1"/>
    <col min="18" max="18" width="16.140625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x14ac:dyDescent="0.25">
      <c r="A1" s="579" t="s">
        <v>1047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1"/>
    </row>
    <row r="2" spans="1:21" x14ac:dyDescent="0.25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5"/>
    </row>
    <row r="3" spans="1:21" x14ac:dyDescent="0.25">
      <c r="A3" s="546" t="s">
        <v>0</v>
      </c>
      <c r="B3" s="547" t="s">
        <v>3</v>
      </c>
      <c r="C3" s="547" t="s">
        <v>16</v>
      </c>
      <c r="D3" s="547" t="s">
        <v>5</v>
      </c>
      <c r="E3" s="547" t="s">
        <v>4</v>
      </c>
      <c r="F3" s="547" t="s">
        <v>7</v>
      </c>
      <c r="G3" s="547" t="s">
        <v>1</v>
      </c>
      <c r="H3" s="542" t="s">
        <v>11</v>
      </c>
      <c r="I3" s="547" t="s">
        <v>17</v>
      </c>
      <c r="J3" s="547" t="s">
        <v>18</v>
      </c>
      <c r="K3" s="547" t="s">
        <v>12</v>
      </c>
      <c r="L3" s="542" t="s">
        <v>9</v>
      </c>
      <c r="M3" s="542"/>
      <c r="N3" s="542"/>
      <c r="O3" s="542"/>
      <c r="P3" s="547" t="s">
        <v>15</v>
      </c>
      <c r="Q3" s="547"/>
      <c r="R3" s="542" t="s">
        <v>14</v>
      </c>
      <c r="S3" s="542"/>
      <c r="T3" s="542" t="s">
        <v>20</v>
      </c>
      <c r="U3" s="548"/>
    </row>
    <row r="4" spans="1:21" x14ac:dyDescent="0.25">
      <c r="A4" s="546"/>
      <c r="B4" s="547"/>
      <c r="C4" s="547"/>
      <c r="D4" s="547"/>
      <c r="E4" s="547"/>
      <c r="F4" s="547"/>
      <c r="G4" s="547"/>
      <c r="H4" s="542"/>
      <c r="I4" s="547"/>
      <c r="J4" s="547"/>
      <c r="K4" s="547"/>
      <c r="L4" s="109" t="s">
        <v>19</v>
      </c>
      <c r="M4" s="108" t="s">
        <v>8</v>
      </c>
      <c r="N4" s="108" t="s">
        <v>10</v>
      </c>
      <c r="O4" s="108" t="s">
        <v>2</v>
      </c>
      <c r="P4" s="109" t="s">
        <v>6</v>
      </c>
      <c r="Q4" s="109" t="s">
        <v>13</v>
      </c>
      <c r="R4" s="109" t="s">
        <v>6</v>
      </c>
      <c r="S4" s="109" t="s">
        <v>13</v>
      </c>
      <c r="T4" s="109" t="s">
        <v>6</v>
      </c>
      <c r="U4" s="77" t="s">
        <v>13</v>
      </c>
    </row>
    <row r="5" spans="1:21" x14ac:dyDescent="0.25">
      <c r="A5" s="128"/>
      <c r="B5" s="3"/>
      <c r="C5" s="23" t="s">
        <v>45</v>
      </c>
      <c r="D5" s="18"/>
      <c r="E5" s="19"/>
      <c r="F5" s="20">
        <v>6618490</v>
      </c>
      <c r="G5" s="22"/>
      <c r="H5" s="17"/>
      <c r="I5" s="17"/>
      <c r="J5" s="27"/>
      <c r="K5" s="18"/>
      <c r="L5" s="18"/>
      <c r="M5" s="18"/>
      <c r="N5" s="18"/>
      <c r="O5" s="18"/>
      <c r="P5" s="79"/>
      <c r="Q5" s="79"/>
      <c r="R5" s="18"/>
      <c r="S5" s="18"/>
      <c r="T5" s="18"/>
      <c r="U5" s="18"/>
    </row>
    <row r="6" spans="1:21" x14ac:dyDescent="0.25">
      <c r="A6" s="586">
        <v>1</v>
      </c>
      <c r="B6" s="30">
        <v>43142</v>
      </c>
      <c r="C6" s="23" t="s">
        <v>1186</v>
      </c>
      <c r="D6" s="18">
        <v>111900</v>
      </c>
      <c r="E6" s="19">
        <v>477546</v>
      </c>
      <c r="F6" s="20">
        <v>30000</v>
      </c>
      <c r="G6" s="22" t="s">
        <v>1121</v>
      </c>
      <c r="H6" s="31" t="s">
        <v>25</v>
      </c>
      <c r="I6" s="31" t="s">
        <v>882</v>
      </c>
      <c r="J6" s="32" t="s">
        <v>869</v>
      </c>
      <c r="K6" s="18" t="s">
        <v>882</v>
      </c>
      <c r="L6" s="23" t="s">
        <v>1122</v>
      </c>
      <c r="M6" s="18" t="s">
        <v>978</v>
      </c>
      <c r="N6" s="587" t="s">
        <v>795</v>
      </c>
      <c r="O6" s="587" t="s">
        <v>920</v>
      </c>
      <c r="P6" s="587" t="s">
        <v>1126</v>
      </c>
      <c r="Q6" s="587" t="s">
        <v>1127</v>
      </c>
      <c r="R6" s="587" t="s">
        <v>1124</v>
      </c>
      <c r="S6" s="587" t="s">
        <v>1125</v>
      </c>
      <c r="T6" s="79"/>
      <c r="U6" s="79"/>
    </row>
    <row r="7" spans="1:21" x14ac:dyDescent="0.25">
      <c r="A7" s="586">
        <f>A6+1</f>
        <v>2</v>
      </c>
      <c r="B7" s="30">
        <v>43142</v>
      </c>
      <c r="C7" s="23" t="s">
        <v>1508</v>
      </c>
      <c r="D7" s="18">
        <v>111051</v>
      </c>
      <c r="E7" s="19">
        <v>3466661</v>
      </c>
      <c r="F7" s="20">
        <v>40000</v>
      </c>
      <c r="G7" s="22" t="s">
        <v>1053</v>
      </c>
      <c r="H7" s="31" t="s">
        <v>25</v>
      </c>
      <c r="I7" s="31" t="s">
        <v>882</v>
      </c>
      <c r="J7" s="32" t="s">
        <v>869</v>
      </c>
      <c r="K7" s="18" t="s">
        <v>882</v>
      </c>
      <c r="L7" s="23" t="s">
        <v>1136</v>
      </c>
      <c r="M7" s="18" t="s">
        <v>1137</v>
      </c>
      <c r="N7" s="587" t="s">
        <v>795</v>
      </c>
      <c r="O7" s="587" t="s">
        <v>1102</v>
      </c>
      <c r="P7" s="587" t="s">
        <v>219</v>
      </c>
      <c r="Q7" s="587" t="s">
        <v>220</v>
      </c>
      <c r="R7" s="587" t="s">
        <v>58</v>
      </c>
      <c r="S7" s="587" t="s">
        <v>1054</v>
      </c>
      <c r="T7" s="79"/>
      <c r="U7" s="79"/>
    </row>
    <row r="8" spans="1:21" x14ac:dyDescent="0.25">
      <c r="A8" s="586">
        <f t="shared" ref="A8:A14" si="0">A7+1</f>
        <v>3</v>
      </c>
      <c r="B8" s="30">
        <v>43142</v>
      </c>
      <c r="C8" s="23" t="s">
        <v>1048</v>
      </c>
      <c r="D8" s="18">
        <v>111052</v>
      </c>
      <c r="E8" s="19">
        <v>3466579</v>
      </c>
      <c r="F8" s="20">
        <v>40000</v>
      </c>
      <c r="G8" s="22" t="s">
        <v>1049</v>
      </c>
      <c r="H8" s="31" t="s">
        <v>25</v>
      </c>
      <c r="I8" s="31" t="s">
        <v>882</v>
      </c>
      <c r="J8" s="32" t="s">
        <v>869</v>
      </c>
      <c r="K8" s="18" t="s">
        <v>882</v>
      </c>
      <c r="L8" s="23" t="s">
        <v>525</v>
      </c>
      <c r="M8" s="18" t="s">
        <v>335</v>
      </c>
      <c r="N8" s="587" t="s">
        <v>794</v>
      </c>
      <c r="O8" s="587" t="s">
        <v>335</v>
      </c>
      <c r="P8" s="587" t="s">
        <v>58</v>
      </c>
      <c r="Q8" s="587" t="s">
        <v>1050</v>
      </c>
      <c r="R8" s="587" t="s">
        <v>1051</v>
      </c>
      <c r="S8" s="587" t="s">
        <v>1052</v>
      </c>
      <c r="T8" s="79"/>
      <c r="U8" s="79"/>
    </row>
    <row r="9" spans="1:21" x14ac:dyDescent="0.25">
      <c r="A9" s="586">
        <f t="shared" si="0"/>
        <v>4</v>
      </c>
      <c r="B9" s="30">
        <v>43142</v>
      </c>
      <c r="C9" s="23" t="s">
        <v>1508</v>
      </c>
      <c r="D9" s="18">
        <v>111054</v>
      </c>
      <c r="E9" s="19">
        <v>3466664</v>
      </c>
      <c r="F9" s="20">
        <v>45000</v>
      </c>
      <c r="G9" s="20" t="s">
        <v>1074</v>
      </c>
      <c r="H9" s="31" t="s">
        <v>25</v>
      </c>
      <c r="I9" s="31" t="s">
        <v>882</v>
      </c>
      <c r="J9" s="32" t="s">
        <v>869</v>
      </c>
      <c r="K9" s="18" t="s">
        <v>882</v>
      </c>
      <c r="L9" s="23" t="s">
        <v>1136</v>
      </c>
      <c r="M9" s="18" t="s">
        <v>216</v>
      </c>
      <c r="N9" s="587" t="s">
        <v>795</v>
      </c>
      <c r="O9" s="587" t="s">
        <v>81</v>
      </c>
      <c r="P9" s="587" t="s">
        <v>219</v>
      </c>
      <c r="Q9" s="587" t="s">
        <v>220</v>
      </c>
      <c r="R9" s="587" t="s">
        <v>1075</v>
      </c>
      <c r="S9" s="587" t="s">
        <v>1076</v>
      </c>
      <c r="T9" s="79"/>
      <c r="U9" s="79"/>
    </row>
    <row r="10" spans="1:21" x14ac:dyDescent="0.25">
      <c r="A10" s="586">
        <f t="shared" si="0"/>
        <v>5</v>
      </c>
      <c r="B10" s="30">
        <v>43142</v>
      </c>
      <c r="C10" s="23" t="s">
        <v>1182</v>
      </c>
      <c r="D10" s="18">
        <v>111055</v>
      </c>
      <c r="E10" s="19">
        <v>3466686</v>
      </c>
      <c r="F10" s="20">
        <v>40000</v>
      </c>
      <c r="G10" s="22" t="s">
        <v>1107</v>
      </c>
      <c r="H10" s="31" t="s">
        <v>25</v>
      </c>
      <c r="I10" s="31" t="s">
        <v>882</v>
      </c>
      <c r="J10" s="32" t="s">
        <v>869</v>
      </c>
      <c r="K10" s="18" t="s">
        <v>882</v>
      </c>
      <c r="L10" s="18" t="s">
        <v>1144</v>
      </c>
      <c r="M10" s="18" t="s">
        <v>324</v>
      </c>
      <c r="N10" s="587" t="s">
        <v>794</v>
      </c>
      <c r="O10" s="587" t="s">
        <v>324</v>
      </c>
      <c r="P10" s="587" t="s">
        <v>384</v>
      </c>
      <c r="Q10" s="587" t="s">
        <v>1170</v>
      </c>
      <c r="R10" s="587" t="s">
        <v>1108</v>
      </c>
      <c r="S10" s="587" t="s">
        <v>1109</v>
      </c>
      <c r="T10" s="79"/>
      <c r="U10" s="79"/>
    </row>
    <row r="11" spans="1:21" x14ac:dyDescent="0.25">
      <c r="A11" s="586">
        <f t="shared" si="0"/>
        <v>6</v>
      </c>
      <c r="B11" s="30">
        <v>43142</v>
      </c>
      <c r="C11" s="23" t="s">
        <v>581</v>
      </c>
      <c r="D11" s="18">
        <v>111056</v>
      </c>
      <c r="E11" s="19">
        <v>3466683</v>
      </c>
      <c r="F11" s="20">
        <v>45000</v>
      </c>
      <c r="G11" s="22" t="s">
        <v>398</v>
      </c>
      <c r="H11" s="31" t="s">
        <v>25</v>
      </c>
      <c r="I11" s="31" t="s">
        <v>882</v>
      </c>
      <c r="J11" s="32" t="s">
        <v>869</v>
      </c>
      <c r="K11" s="18" t="s">
        <v>882</v>
      </c>
      <c r="L11" s="23" t="s">
        <v>581</v>
      </c>
      <c r="M11" s="18" t="s">
        <v>335</v>
      </c>
      <c r="N11" s="587" t="s">
        <v>794</v>
      </c>
      <c r="O11" s="587" t="s">
        <v>335</v>
      </c>
      <c r="P11" s="587" t="s">
        <v>1082</v>
      </c>
      <c r="Q11" s="587" t="s">
        <v>1083</v>
      </c>
      <c r="R11" s="587" t="s">
        <v>1176</v>
      </c>
      <c r="S11" s="587" t="s">
        <v>1177</v>
      </c>
      <c r="T11" s="79"/>
      <c r="U11" s="79"/>
    </row>
    <row r="12" spans="1:21" x14ac:dyDescent="0.25">
      <c r="A12" s="586">
        <f t="shared" si="0"/>
        <v>7</v>
      </c>
      <c r="B12" s="30">
        <v>43142</v>
      </c>
      <c r="C12" s="30" t="s">
        <v>1511</v>
      </c>
      <c r="D12" s="18">
        <v>111057</v>
      </c>
      <c r="E12" s="19">
        <v>3459191</v>
      </c>
      <c r="F12" s="20">
        <v>33000</v>
      </c>
      <c r="G12" s="22" t="s">
        <v>1063</v>
      </c>
      <c r="H12" s="31" t="s">
        <v>25</v>
      </c>
      <c r="I12" s="31" t="s">
        <v>882</v>
      </c>
      <c r="J12" s="32" t="s">
        <v>869</v>
      </c>
      <c r="K12" s="18" t="s">
        <v>882</v>
      </c>
      <c r="L12" s="30" t="s">
        <v>1139</v>
      </c>
      <c r="M12" s="18" t="s">
        <v>557</v>
      </c>
      <c r="N12" s="587" t="s">
        <v>793</v>
      </c>
      <c r="O12" s="587" t="s">
        <v>559</v>
      </c>
      <c r="P12" s="587" t="s">
        <v>1064</v>
      </c>
      <c r="Q12" s="587" t="s">
        <v>1065</v>
      </c>
      <c r="R12" s="587" t="s">
        <v>219</v>
      </c>
      <c r="S12" s="587" t="s">
        <v>1066</v>
      </c>
      <c r="T12" s="79"/>
      <c r="U12" s="79"/>
    </row>
    <row r="13" spans="1:21" x14ac:dyDescent="0.25">
      <c r="A13" s="586">
        <f t="shared" si="0"/>
        <v>8</v>
      </c>
      <c r="B13" s="30">
        <v>43142</v>
      </c>
      <c r="C13" s="23" t="s">
        <v>1512</v>
      </c>
      <c r="D13" s="18">
        <v>111058</v>
      </c>
      <c r="E13" s="19">
        <v>3459193</v>
      </c>
      <c r="F13" s="20">
        <v>33000</v>
      </c>
      <c r="G13" s="19" t="s">
        <v>1059</v>
      </c>
      <c r="H13" s="31" t="s">
        <v>25</v>
      </c>
      <c r="I13" s="31" t="s">
        <v>882</v>
      </c>
      <c r="J13" s="32" t="s">
        <v>869</v>
      </c>
      <c r="K13" s="18" t="s">
        <v>882</v>
      </c>
      <c r="L13" s="23" t="s">
        <v>1138</v>
      </c>
      <c r="M13" s="18" t="s">
        <v>557</v>
      </c>
      <c r="N13" s="587" t="s">
        <v>793</v>
      </c>
      <c r="O13" s="587" t="s">
        <v>559</v>
      </c>
      <c r="P13" s="587" t="s">
        <v>1060</v>
      </c>
      <c r="Q13" s="587" t="s">
        <v>1266</v>
      </c>
      <c r="R13" s="587" t="s">
        <v>1061</v>
      </c>
      <c r="S13" s="587" t="s">
        <v>1062</v>
      </c>
      <c r="T13" s="79"/>
      <c r="U13" s="79"/>
    </row>
    <row r="14" spans="1:21" x14ac:dyDescent="0.25">
      <c r="A14" s="586">
        <f t="shared" si="0"/>
        <v>9</v>
      </c>
      <c r="B14" s="30">
        <v>43142</v>
      </c>
      <c r="C14" s="23" t="s">
        <v>581</v>
      </c>
      <c r="D14" s="18">
        <v>111059</v>
      </c>
      <c r="E14" s="19">
        <v>3466693</v>
      </c>
      <c r="F14" s="20">
        <v>45000</v>
      </c>
      <c r="G14" s="22" t="s">
        <v>1123</v>
      </c>
      <c r="H14" s="31" t="s">
        <v>25</v>
      </c>
      <c r="I14" s="31" t="s">
        <v>882</v>
      </c>
      <c r="J14" s="32" t="s">
        <v>869</v>
      </c>
      <c r="K14" s="18" t="s">
        <v>882</v>
      </c>
      <c r="L14" s="23" t="s">
        <v>581</v>
      </c>
      <c r="M14" s="18" t="s">
        <v>335</v>
      </c>
      <c r="N14" s="587" t="s">
        <v>794</v>
      </c>
      <c r="O14" s="587" t="s">
        <v>335</v>
      </c>
      <c r="P14" s="587" t="s">
        <v>1082</v>
      </c>
      <c r="Q14" s="587" t="s">
        <v>1083</v>
      </c>
      <c r="R14" s="587" t="s">
        <v>1174</v>
      </c>
      <c r="S14" s="587" t="s">
        <v>1175</v>
      </c>
      <c r="T14" s="79"/>
      <c r="U14" s="79"/>
    </row>
    <row r="15" spans="1:21" x14ac:dyDescent="0.25">
      <c r="A15" s="586">
        <f>A14+1</f>
        <v>10</v>
      </c>
      <c r="B15" s="30">
        <v>43142</v>
      </c>
      <c r="C15" s="23" t="s">
        <v>1498</v>
      </c>
      <c r="D15" s="18">
        <v>111060</v>
      </c>
      <c r="E15" s="19">
        <v>477540</v>
      </c>
      <c r="F15" s="20">
        <v>30000</v>
      </c>
      <c r="G15" s="22" t="s">
        <v>1110</v>
      </c>
      <c r="H15" s="31" t="s">
        <v>25</v>
      </c>
      <c r="I15" s="31" t="s">
        <v>882</v>
      </c>
      <c r="J15" s="32" t="s">
        <v>869</v>
      </c>
      <c r="K15" s="18" t="s">
        <v>882</v>
      </c>
      <c r="L15" s="18" t="s">
        <v>1145</v>
      </c>
      <c r="M15" s="18" t="s">
        <v>920</v>
      </c>
      <c r="N15" s="587" t="s">
        <v>795</v>
      </c>
      <c r="O15" s="587" t="s">
        <v>920</v>
      </c>
      <c r="P15" s="587" t="s">
        <v>1111</v>
      </c>
      <c r="Q15" s="587" t="s">
        <v>1267</v>
      </c>
      <c r="R15" s="587" t="s">
        <v>1271</v>
      </c>
      <c r="S15" s="587" t="s">
        <v>1272</v>
      </c>
      <c r="T15" s="79"/>
      <c r="U15" s="79"/>
    </row>
    <row r="16" spans="1:21" x14ac:dyDescent="0.25">
      <c r="A16" s="586">
        <f>A15+1</f>
        <v>11</v>
      </c>
      <c r="B16" s="30">
        <v>43142</v>
      </c>
      <c r="C16" s="23" t="s">
        <v>1507</v>
      </c>
      <c r="D16" s="18">
        <v>111061</v>
      </c>
      <c r="E16" s="19">
        <v>477568</v>
      </c>
      <c r="F16" s="20">
        <v>30000</v>
      </c>
      <c r="G16" s="22" t="s">
        <v>1089</v>
      </c>
      <c r="H16" s="31" t="s">
        <v>25</v>
      </c>
      <c r="I16" s="31" t="s">
        <v>882</v>
      </c>
      <c r="J16" s="32" t="s">
        <v>869</v>
      </c>
      <c r="K16" s="18" t="s">
        <v>882</v>
      </c>
      <c r="L16" s="23" t="s">
        <v>1090</v>
      </c>
      <c r="M16" s="18" t="s">
        <v>1091</v>
      </c>
      <c r="N16" s="587" t="s">
        <v>795</v>
      </c>
      <c r="O16" s="587" t="s">
        <v>920</v>
      </c>
      <c r="P16" s="587" t="s">
        <v>1092</v>
      </c>
      <c r="Q16" s="587" t="s">
        <v>1093</v>
      </c>
      <c r="R16" s="587" t="s">
        <v>1061</v>
      </c>
      <c r="S16" s="587" t="s">
        <v>1094</v>
      </c>
      <c r="T16" s="79"/>
      <c r="U16" s="79"/>
    </row>
    <row r="17" spans="1:21" x14ac:dyDescent="0.25">
      <c r="A17" s="586">
        <f>A16+1</f>
        <v>12</v>
      </c>
      <c r="B17" s="30">
        <v>43142</v>
      </c>
      <c r="C17" s="23" t="s">
        <v>1512</v>
      </c>
      <c r="D17" s="18">
        <v>111062</v>
      </c>
      <c r="E17" s="19">
        <v>3466449</v>
      </c>
      <c r="F17" s="20">
        <v>40000</v>
      </c>
      <c r="G17" s="19" t="s">
        <v>1112</v>
      </c>
      <c r="H17" s="31" t="s">
        <v>25</v>
      </c>
      <c r="I17" s="31" t="s">
        <v>882</v>
      </c>
      <c r="J17" s="32" t="s">
        <v>869</v>
      </c>
      <c r="K17" s="18" t="s">
        <v>882</v>
      </c>
      <c r="L17" s="23" t="s">
        <v>1138</v>
      </c>
      <c r="M17" s="18" t="s">
        <v>557</v>
      </c>
      <c r="N17" s="587" t="s">
        <v>793</v>
      </c>
      <c r="O17" s="587" t="s">
        <v>559</v>
      </c>
      <c r="P17" s="587" t="s">
        <v>50</v>
      </c>
      <c r="Q17" s="587" t="s">
        <v>1113</v>
      </c>
      <c r="R17" s="587" t="s">
        <v>1114</v>
      </c>
      <c r="S17" s="587" t="s">
        <v>1115</v>
      </c>
      <c r="T17" s="79"/>
      <c r="U17" s="79"/>
    </row>
    <row r="18" spans="1:21" x14ac:dyDescent="0.25">
      <c r="A18" s="586">
        <f>A17+1</f>
        <v>13</v>
      </c>
      <c r="B18" s="30">
        <v>43142</v>
      </c>
      <c r="C18" s="30" t="s">
        <v>1509</v>
      </c>
      <c r="D18" s="18">
        <v>111063</v>
      </c>
      <c r="E18" s="19">
        <v>3466524</v>
      </c>
      <c r="F18" s="20">
        <v>40000</v>
      </c>
      <c r="G18" s="22" t="s">
        <v>1070</v>
      </c>
      <c r="H18" s="31" t="s">
        <v>25</v>
      </c>
      <c r="I18" s="31" t="s">
        <v>882</v>
      </c>
      <c r="J18" s="32" t="s">
        <v>869</v>
      </c>
      <c r="K18" s="18" t="s">
        <v>882</v>
      </c>
      <c r="L18" s="30" t="s">
        <v>1141</v>
      </c>
      <c r="M18" s="18" t="s">
        <v>1142</v>
      </c>
      <c r="N18" s="587" t="s">
        <v>792</v>
      </c>
      <c r="O18" s="587" t="s">
        <v>1143</v>
      </c>
      <c r="P18" s="587" t="s">
        <v>259</v>
      </c>
      <c r="Q18" s="587" t="s">
        <v>1071</v>
      </c>
      <c r="R18" s="587" t="s">
        <v>1072</v>
      </c>
      <c r="S18" s="587" t="s">
        <v>1073</v>
      </c>
      <c r="T18" s="79"/>
      <c r="U18" s="79"/>
    </row>
    <row r="19" spans="1:21" x14ac:dyDescent="0.25">
      <c r="A19" s="586">
        <f t="shared" ref="A19:A35" si="1">A18+1</f>
        <v>14</v>
      </c>
      <c r="B19" s="30">
        <v>43142</v>
      </c>
      <c r="C19" s="23" t="s">
        <v>1499</v>
      </c>
      <c r="D19" s="18">
        <v>111064</v>
      </c>
      <c r="E19" s="19">
        <v>477555</v>
      </c>
      <c r="F19" s="20">
        <v>30000</v>
      </c>
      <c r="G19" s="22" t="s">
        <v>1116</v>
      </c>
      <c r="H19" s="31" t="s">
        <v>25</v>
      </c>
      <c r="I19" s="31" t="s">
        <v>882</v>
      </c>
      <c r="J19" s="32" t="s">
        <v>869</v>
      </c>
      <c r="K19" s="18" t="s">
        <v>882</v>
      </c>
      <c r="L19" s="23" t="s">
        <v>1146</v>
      </c>
      <c r="M19" s="18" t="s">
        <v>1025</v>
      </c>
      <c r="N19" s="587" t="s">
        <v>795</v>
      </c>
      <c r="O19" s="587" t="s">
        <v>1011</v>
      </c>
      <c r="P19" s="587" t="s">
        <v>1119</v>
      </c>
      <c r="Q19" s="587" t="s">
        <v>1120</v>
      </c>
      <c r="R19" s="587" t="s">
        <v>1117</v>
      </c>
      <c r="S19" s="587" t="s">
        <v>1118</v>
      </c>
      <c r="T19" s="79"/>
      <c r="U19" s="79"/>
    </row>
    <row r="20" spans="1:21" x14ac:dyDescent="0.25">
      <c r="A20" s="586">
        <f t="shared" si="1"/>
        <v>15</v>
      </c>
      <c r="B20" s="30">
        <v>43142</v>
      </c>
      <c r="C20" s="30" t="s">
        <v>1511</v>
      </c>
      <c r="D20" s="18">
        <v>111065</v>
      </c>
      <c r="E20" s="19">
        <v>3459189</v>
      </c>
      <c r="F20" s="20">
        <v>33000</v>
      </c>
      <c r="G20" s="22" t="s">
        <v>128</v>
      </c>
      <c r="H20" s="31" t="s">
        <v>25</v>
      </c>
      <c r="I20" s="31" t="s">
        <v>882</v>
      </c>
      <c r="J20" s="32" t="s">
        <v>869</v>
      </c>
      <c r="K20" s="18" t="s">
        <v>882</v>
      </c>
      <c r="L20" s="30" t="s">
        <v>1139</v>
      </c>
      <c r="M20" s="18" t="s">
        <v>557</v>
      </c>
      <c r="N20" s="587" t="s">
        <v>793</v>
      </c>
      <c r="O20" s="587" t="s">
        <v>559</v>
      </c>
      <c r="P20" s="587" t="s">
        <v>32</v>
      </c>
      <c r="Q20" s="587" t="s">
        <v>1067</v>
      </c>
      <c r="R20" s="587" t="s">
        <v>1068</v>
      </c>
      <c r="S20" s="587" t="s">
        <v>1069</v>
      </c>
      <c r="T20" s="79"/>
      <c r="U20" s="79"/>
    </row>
    <row r="21" spans="1:21" x14ac:dyDescent="0.25">
      <c r="A21" s="586">
        <f t="shared" si="1"/>
        <v>16</v>
      </c>
      <c r="B21" s="30">
        <v>43142</v>
      </c>
      <c r="C21" s="30" t="s">
        <v>1511</v>
      </c>
      <c r="D21" s="18">
        <v>111066</v>
      </c>
      <c r="E21" s="19">
        <v>3460931</v>
      </c>
      <c r="F21" s="20">
        <v>33000</v>
      </c>
      <c r="G21" s="22" t="s">
        <v>1077</v>
      </c>
      <c r="H21" s="31" t="s">
        <v>25</v>
      </c>
      <c r="I21" s="31" t="s">
        <v>882</v>
      </c>
      <c r="J21" s="32" t="s">
        <v>869</v>
      </c>
      <c r="K21" s="18" t="s">
        <v>882</v>
      </c>
      <c r="L21" s="30" t="s">
        <v>1139</v>
      </c>
      <c r="M21" s="18" t="s">
        <v>557</v>
      </c>
      <c r="N21" s="587" t="s">
        <v>793</v>
      </c>
      <c r="O21" s="587" t="s">
        <v>559</v>
      </c>
      <c r="P21" s="587" t="s">
        <v>219</v>
      </c>
      <c r="Q21" s="587" t="s">
        <v>1140</v>
      </c>
      <c r="R21" s="587" t="s">
        <v>878</v>
      </c>
      <c r="S21" s="587" t="s">
        <v>1078</v>
      </c>
      <c r="T21" s="79"/>
      <c r="U21" s="79"/>
    </row>
    <row r="22" spans="1:21" x14ac:dyDescent="0.25">
      <c r="A22" s="586">
        <f t="shared" si="1"/>
        <v>17</v>
      </c>
      <c r="B22" s="30">
        <v>43142</v>
      </c>
      <c r="C22" s="23" t="s">
        <v>1510</v>
      </c>
      <c r="D22" s="18">
        <v>111067</v>
      </c>
      <c r="E22" s="19">
        <v>3466678</v>
      </c>
      <c r="F22" s="20">
        <v>45000</v>
      </c>
      <c r="G22" s="19" t="s">
        <v>1086</v>
      </c>
      <c r="H22" s="31" t="s">
        <v>25</v>
      </c>
      <c r="I22" s="31" t="s">
        <v>882</v>
      </c>
      <c r="J22" s="32" t="s">
        <v>869</v>
      </c>
      <c r="K22" s="18" t="s">
        <v>882</v>
      </c>
      <c r="L22" s="23" t="s">
        <v>1510</v>
      </c>
      <c r="M22" s="18" t="s">
        <v>548</v>
      </c>
      <c r="N22" s="587" t="s">
        <v>795</v>
      </c>
      <c r="O22" s="587" t="s">
        <v>330</v>
      </c>
      <c r="P22" s="587" t="s">
        <v>384</v>
      </c>
      <c r="Q22" s="587" t="s">
        <v>1262</v>
      </c>
      <c r="R22" s="587" t="s">
        <v>1268</v>
      </c>
      <c r="S22" s="587" t="s">
        <v>522</v>
      </c>
      <c r="T22" s="79"/>
      <c r="U22" s="79"/>
    </row>
    <row r="23" spans="1:21" x14ac:dyDescent="0.25">
      <c r="A23" s="586">
        <f t="shared" si="1"/>
        <v>18</v>
      </c>
      <c r="B23" s="30">
        <v>43142</v>
      </c>
      <c r="C23" s="23" t="s">
        <v>1508</v>
      </c>
      <c r="D23" s="18">
        <v>111068</v>
      </c>
      <c r="E23" s="19">
        <v>3466666</v>
      </c>
      <c r="F23" s="20">
        <v>45000</v>
      </c>
      <c r="G23" s="20" t="s">
        <v>1167</v>
      </c>
      <c r="H23" s="31" t="s">
        <v>25</v>
      </c>
      <c r="I23" s="31" t="s">
        <v>882</v>
      </c>
      <c r="J23" s="32" t="s">
        <v>869</v>
      </c>
      <c r="K23" s="18" t="s">
        <v>882</v>
      </c>
      <c r="L23" s="23" t="s">
        <v>1136</v>
      </c>
      <c r="M23" s="18" t="s">
        <v>216</v>
      </c>
      <c r="N23" s="587" t="s">
        <v>795</v>
      </c>
      <c r="O23" s="587" t="s">
        <v>81</v>
      </c>
      <c r="P23" s="587" t="s">
        <v>1178</v>
      </c>
      <c r="Q23" s="587" t="s">
        <v>1263</v>
      </c>
      <c r="R23" s="587" t="s">
        <v>1179</v>
      </c>
      <c r="S23" s="587" t="s">
        <v>1180</v>
      </c>
      <c r="T23" s="79"/>
      <c r="U23" s="79"/>
    </row>
    <row r="24" spans="1:21" x14ac:dyDescent="0.25">
      <c r="A24" s="586">
        <f t="shared" si="1"/>
        <v>19</v>
      </c>
      <c r="B24" s="30">
        <v>43142</v>
      </c>
      <c r="C24" s="23" t="s">
        <v>1183</v>
      </c>
      <c r="D24" s="18">
        <v>111069</v>
      </c>
      <c r="E24" s="19">
        <v>3466584</v>
      </c>
      <c r="F24" s="20">
        <v>40000</v>
      </c>
      <c r="G24" s="22" t="s">
        <v>1099</v>
      </c>
      <c r="H24" s="31" t="s">
        <v>25</v>
      </c>
      <c r="I24" s="31" t="s">
        <v>882</v>
      </c>
      <c r="J24" s="32" t="s">
        <v>869</v>
      </c>
      <c r="K24" s="18" t="s">
        <v>882</v>
      </c>
      <c r="L24" s="23" t="s">
        <v>1095</v>
      </c>
      <c r="M24" s="18" t="s">
        <v>548</v>
      </c>
      <c r="N24" s="587" t="s">
        <v>792</v>
      </c>
      <c r="O24" s="587" t="s">
        <v>330</v>
      </c>
      <c r="P24" s="587" t="s">
        <v>1096</v>
      </c>
      <c r="Q24" s="587" t="s">
        <v>1097</v>
      </c>
      <c r="R24" s="587" t="s">
        <v>631</v>
      </c>
      <c r="S24" s="587" t="s">
        <v>1098</v>
      </c>
      <c r="T24" s="79"/>
      <c r="U24" s="79"/>
    </row>
    <row r="25" spans="1:21" x14ac:dyDescent="0.25">
      <c r="A25" s="586">
        <f t="shared" si="1"/>
        <v>20</v>
      </c>
      <c r="B25" s="30">
        <v>43142</v>
      </c>
      <c r="C25" s="23" t="s">
        <v>1184</v>
      </c>
      <c r="D25" s="18">
        <v>111070</v>
      </c>
      <c r="E25" s="19">
        <v>3466601</v>
      </c>
      <c r="F25" s="20">
        <v>40000</v>
      </c>
      <c r="G25" s="22" t="s">
        <v>1166</v>
      </c>
      <c r="H25" s="31" t="s">
        <v>25</v>
      </c>
      <c r="I25" s="31" t="s">
        <v>882</v>
      </c>
      <c r="J25" s="32" t="s">
        <v>869</v>
      </c>
      <c r="K25" s="18" t="s">
        <v>882</v>
      </c>
      <c r="L25" s="23" t="s">
        <v>525</v>
      </c>
      <c r="M25" s="18" t="s">
        <v>335</v>
      </c>
      <c r="N25" s="587" t="s">
        <v>794</v>
      </c>
      <c r="O25" s="587" t="s">
        <v>335</v>
      </c>
      <c r="P25" s="587" t="s">
        <v>58</v>
      </c>
      <c r="Q25" s="587" t="s">
        <v>1155</v>
      </c>
      <c r="R25" s="587" t="s">
        <v>1172</v>
      </c>
      <c r="S25" s="587" t="s">
        <v>1173</v>
      </c>
      <c r="T25" s="79"/>
      <c r="U25" s="79"/>
    </row>
    <row r="26" spans="1:21" x14ac:dyDescent="0.25">
      <c r="A26" s="586">
        <f t="shared" si="1"/>
        <v>21</v>
      </c>
      <c r="B26" s="30">
        <v>43142</v>
      </c>
      <c r="C26" s="23" t="s">
        <v>1185</v>
      </c>
      <c r="D26" s="18">
        <v>111071</v>
      </c>
      <c r="E26" s="19">
        <v>477562</v>
      </c>
      <c r="F26" s="20">
        <v>30000</v>
      </c>
      <c r="G26" s="22" t="s">
        <v>1160</v>
      </c>
      <c r="H26" s="31" t="s">
        <v>25</v>
      </c>
      <c r="I26" s="31" t="s">
        <v>882</v>
      </c>
      <c r="J26" s="32" t="s">
        <v>869</v>
      </c>
      <c r="K26" s="18" t="s">
        <v>882</v>
      </c>
      <c r="L26" s="23" t="s">
        <v>1161</v>
      </c>
      <c r="M26" s="18" t="s">
        <v>1162</v>
      </c>
      <c r="N26" s="587" t="s">
        <v>795</v>
      </c>
      <c r="O26" s="587" t="s">
        <v>1011</v>
      </c>
      <c r="P26" s="587" t="s">
        <v>1163</v>
      </c>
      <c r="Q26" s="587" t="s">
        <v>1164</v>
      </c>
      <c r="R26" s="587" t="s">
        <v>900</v>
      </c>
      <c r="S26" s="587" t="s">
        <v>1165</v>
      </c>
      <c r="T26" s="79"/>
      <c r="U26" s="79"/>
    </row>
    <row r="27" spans="1:21" x14ac:dyDescent="0.25">
      <c r="A27" s="586">
        <f t="shared" si="1"/>
        <v>22</v>
      </c>
      <c r="B27" s="30">
        <v>43142</v>
      </c>
      <c r="C27" s="23" t="s">
        <v>1184</v>
      </c>
      <c r="D27" s="18">
        <v>111073</v>
      </c>
      <c r="E27" s="19">
        <v>3466593</v>
      </c>
      <c r="F27" s="20">
        <v>40000</v>
      </c>
      <c r="G27" s="22" t="s">
        <v>1154</v>
      </c>
      <c r="H27" s="31" t="s">
        <v>25</v>
      </c>
      <c r="I27" s="31" t="s">
        <v>882</v>
      </c>
      <c r="J27" s="32" t="s">
        <v>869</v>
      </c>
      <c r="K27" s="18" t="s">
        <v>882</v>
      </c>
      <c r="L27" s="23" t="s">
        <v>525</v>
      </c>
      <c r="M27" s="18" t="s">
        <v>335</v>
      </c>
      <c r="N27" s="587" t="s">
        <v>794</v>
      </c>
      <c r="O27" s="587" t="s">
        <v>335</v>
      </c>
      <c r="P27" s="587" t="s">
        <v>58</v>
      </c>
      <c r="Q27" s="587" t="s">
        <v>1155</v>
      </c>
      <c r="R27" s="587" t="s">
        <v>991</v>
      </c>
      <c r="S27" s="587" t="s">
        <v>1156</v>
      </c>
      <c r="T27" s="79"/>
      <c r="U27" s="79"/>
    </row>
    <row r="28" spans="1:21" x14ac:dyDescent="0.25">
      <c r="A28" s="586">
        <f t="shared" si="1"/>
        <v>23</v>
      </c>
      <c r="B28" s="30">
        <v>43142</v>
      </c>
      <c r="C28" s="18" t="s">
        <v>1494</v>
      </c>
      <c r="D28" s="18">
        <v>111074</v>
      </c>
      <c r="E28" s="19">
        <v>3466640</v>
      </c>
      <c r="F28" s="20">
        <v>50000</v>
      </c>
      <c r="G28" s="22" t="s">
        <v>1151</v>
      </c>
      <c r="H28" s="31" t="s">
        <v>25</v>
      </c>
      <c r="I28" s="31" t="s">
        <v>882</v>
      </c>
      <c r="J28" s="32" t="s">
        <v>869</v>
      </c>
      <c r="K28" s="18" t="s">
        <v>882</v>
      </c>
      <c r="L28" s="23" t="s">
        <v>665</v>
      </c>
      <c r="M28" s="18" t="s">
        <v>533</v>
      </c>
      <c r="N28" s="587" t="s">
        <v>795</v>
      </c>
      <c r="O28" s="587" t="s">
        <v>81</v>
      </c>
      <c r="P28" s="587" t="s">
        <v>1152</v>
      </c>
      <c r="Q28" s="587" t="s">
        <v>1181</v>
      </c>
      <c r="R28" s="587" t="s">
        <v>159</v>
      </c>
      <c r="S28" s="587" t="s">
        <v>1153</v>
      </c>
      <c r="T28" s="79"/>
      <c r="U28" s="79"/>
    </row>
    <row r="29" spans="1:21" x14ac:dyDescent="0.25">
      <c r="A29" s="586">
        <f t="shared" si="1"/>
        <v>24</v>
      </c>
      <c r="B29" s="30">
        <v>43142</v>
      </c>
      <c r="C29" s="23" t="s">
        <v>993</v>
      </c>
      <c r="D29" s="18">
        <v>11076</v>
      </c>
      <c r="E29" s="19">
        <v>3459233</v>
      </c>
      <c r="F29" s="20">
        <v>33000</v>
      </c>
      <c r="G29" s="22" t="s">
        <v>567</v>
      </c>
      <c r="H29" s="31" t="s">
        <v>25</v>
      </c>
      <c r="I29" s="31" t="s">
        <v>882</v>
      </c>
      <c r="J29" s="32" t="s">
        <v>869</v>
      </c>
      <c r="K29" s="18" t="s">
        <v>882</v>
      </c>
      <c r="L29" s="23" t="s">
        <v>1017</v>
      </c>
      <c r="M29" s="18" t="s">
        <v>558</v>
      </c>
      <c r="N29" s="587" t="s">
        <v>792</v>
      </c>
      <c r="O29" s="587" t="s">
        <v>289</v>
      </c>
      <c r="P29" s="587" t="s">
        <v>1087</v>
      </c>
      <c r="Q29" s="587" t="s">
        <v>1088</v>
      </c>
      <c r="R29" s="587" t="s">
        <v>991</v>
      </c>
      <c r="S29" s="587" t="s">
        <v>1269</v>
      </c>
      <c r="T29" s="79"/>
      <c r="U29" s="79"/>
    </row>
    <row r="30" spans="1:21" x14ac:dyDescent="0.25">
      <c r="A30" s="586">
        <f t="shared" si="1"/>
        <v>25</v>
      </c>
      <c r="B30" s="30">
        <v>43142</v>
      </c>
      <c r="C30" s="23" t="s">
        <v>1182</v>
      </c>
      <c r="D30" s="18">
        <v>111077</v>
      </c>
      <c r="E30" s="19">
        <v>3467006</v>
      </c>
      <c r="F30" s="20">
        <v>40000</v>
      </c>
      <c r="G30" s="22" t="s">
        <v>1149</v>
      </c>
      <c r="H30" s="31" t="s">
        <v>25</v>
      </c>
      <c r="I30" s="31" t="s">
        <v>882</v>
      </c>
      <c r="J30" s="32" t="s">
        <v>869</v>
      </c>
      <c r="K30" s="18" t="s">
        <v>882</v>
      </c>
      <c r="L30" s="18" t="s">
        <v>1144</v>
      </c>
      <c r="M30" s="18" t="s">
        <v>324</v>
      </c>
      <c r="N30" s="587" t="s">
        <v>794</v>
      </c>
      <c r="O30" s="587" t="s">
        <v>49</v>
      </c>
      <c r="P30" s="587" t="s">
        <v>384</v>
      </c>
      <c r="Q30" s="587" t="s">
        <v>1170</v>
      </c>
      <c r="R30" s="587" t="s">
        <v>1168</v>
      </c>
      <c r="S30" s="587" t="s">
        <v>1169</v>
      </c>
      <c r="T30" s="79"/>
      <c r="U30" s="79"/>
    </row>
    <row r="31" spans="1:21" x14ac:dyDescent="0.25">
      <c r="A31" s="586">
        <f t="shared" si="1"/>
        <v>26</v>
      </c>
      <c r="B31" s="30">
        <v>43142</v>
      </c>
      <c r="C31" s="23" t="s">
        <v>1184</v>
      </c>
      <c r="D31" s="18">
        <v>111078</v>
      </c>
      <c r="E31" s="19">
        <v>3466602</v>
      </c>
      <c r="F31" s="20">
        <v>40000</v>
      </c>
      <c r="G31" s="22" t="s">
        <v>397</v>
      </c>
      <c r="H31" s="31" t="s">
        <v>25</v>
      </c>
      <c r="I31" s="31" t="s">
        <v>882</v>
      </c>
      <c r="J31" s="32" t="s">
        <v>869</v>
      </c>
      <c r="K31" s="18" t="s">
        <v>882</v>
      </c>
      <c r="L31" s="23" t="s">
        <v>525</v>
      </c>
      <c r="M31" s="18" t="s">
        <v>335</v>
      </c>
      <c r="N31" s="587" t="s">
        <v>794</v>
      </c>
      <c r="O31" s="587" t="s">
        <v>335</v>
      </c>
      <c r="P31" s="587" t="s">
        <v>58</v>
      </c>
      <c r="Q31" s="587" t="s">
        <v>1155</v>
      </c>
      <c r="R31" s="587" t="s">
        <v>338</v>
      </c>
      <c r="S31" s="587" t="s">
        <v>1171</v>
      </c>
      <c r="T31" s="79"/>
      <c r="U31" s="79"/>
    </row>
    <row r="32" spans="1:21" x14ac:dyDescent="0.25">
      <c r="A32" s="586">
        <f t="shared" si="1"/>
        <v>27</v>
      </c>
      <c r="B32" s="30">
        <v>43142</v>
      </c>
      <c r="C32" s="23" t="s">
        <v>1670</v>
      </c>
      <c r="D32" s="18">
        <v>111080</v>
      </c>
      <c r="E32" s="19">
        <v>465920</v>
      </c>
      <c r="F32" s="20">
        <v>30000</v>
      </c>
      <c r="G32" s="22" t="s">
        <v>353</v>
      </c>
      <c r="H32" s="31" t="s">
        <v>25</v>
      </c>
      <c r="I32" s="31" t="s">
        <v>882</v>
      </c>
      <c r="J32" s="32" t="s">
        <v>869</v>
      </c>
      <c r="K32" s="18" t="s">
        <v>882</v>
      </c>
      <c r="L32" s="23" t="s">
        <v>1680</v>
      </c>
      <c r="M32" s="18" t="s">
        <v>1679</v>
      </c>
      <c r="N32" s="587" t="s">
        <v>795</v>
      </c>
      <c r="O32" s="587" t="s">
        <v>1011</v>
      </c>
      <c r="P32" s="587" t="s">
        <v>1055</v>
      </c>
      <c r="Q32" s="587" t="s">
        <v>1056</v>
      </c>
      <c r="R32" s="587" t="s">
        <v>1057</v>
      </c>
      <c r="S32" s="587" t="s">
        <v>1058</v>
      </c>
      <c r="T32" s="79"/>
      <c r="U32" s="79"/>
    </row>
    <row r="33" spans="1:21" x14ac:dyDescent="0.25">
      <c r="A33" s="586">
        <f t="shared" si="1"/>
        <v>28</v>
      </c>
      <c r="B33" s="30">
        <v>43142</v>
      </c>
      <c r="C33" s="23" t="s">
        <v>1508</v>
      </c>
      <c r="D33" s="18">
        <v>111082</v>
      </c>
      <c r="E33" s="19">
        <v>3466665</v>
      </c>
      <c r="F33" s="20">
        <v>45000</v>
      </c>
      <c r="G33" s="22" t="s">
        <v>1420</v>
      </c>
      <c r="H33" s="31" t="s">
        <v>25</v>
      </c>
      <c r="I33" s="31" t="s">
        <v>882</v>
      </c>
      <c r="J33" s="32" t="s">
        <v>869</v>
      </c>
      <c r="K33" s="18" t="s">
        <v>882</v>
      </c>
      <c r="L33" s="23" t="s">
        <v>1508</v>
      </c>
      <c r="M33" s="18" t="s">
        <v>216</v>
      </c>
      <c r="N33" s="587" t="s">
        <v>795</v>
      </c>
      <c r="O33" s="587" t="s">
        <v>81</v>
      </c>
      <c r="P33" s="587" t="s">
        <v>219</v>
      </c>
      <c r="Q33" s="587" t="s">
        <v>220</v>
      </c>
      <c r="R33" s="587" t="s">
        <v>874</v>
      </c>
      <c r="S33" s="587" t="s">
        <v>1681</v>
      </c>
      <c r="T33" s="79"/>
      <c r="U33" s="79"/>
    </row>
    <row r="34" spans="1:21" x14ac:dyDescent="0.25">
      <c r="A34" s="586">
        <f t="shared" si="1"/>
        <v>29</v>
      </c>
      <c r="B34" s="30">
        <v>43142</v>
      </c>
      <c r="C34" s="18" t="s">
        <v>1494</v>
      </c>
      <c r="D34" s="18">
        <v>111083</v>
      </c>
      <c r="E34" s="19">
        <v>3466639</v>
      </c>
      <c r="F34" s="20">
        <v>50000</v>
      </c>
      <c r="G34" s="22" t="s">
        <v>1261</v>
      </c>
      <c r="H34" s="31" t="s">
        <v>25</v>
      </c>
      <c r="I34" s="31" t="s">
        <v>882</v>
      </c>
      <c r="J34" s="32" t="s">
        <v>869</v>
      </c>
      <c r="K34" s="18" t="s">
        <v>882</v>
      </c>
      <c r="L34" s="23" t="s">
        <v>665</v>
      </c>
      <c r="M34" s="18" t="s">
        <v>533</v>
      </c>
      <c r="N34" s="587" t="s">
        <v>795</v>
      </c>
      <c r="O34" s="587" t="s">
        <v>81</v>
      </c>
      <c r="P34" s="587" t="s">
        <v>1264</v>
      </c>
      <c r="Q34" s="587" t="s">
        <v>1265</v>
      </c>
      <c r="R34" s="587" t="s">
        <v>1270</v>
      </c>
      <c r="S34" s="587" t="s">
        <v>1682</v>
      </c>
      <c r="T34" s="79"/>
      <c r="U34" s="79"/>
    </row>
    <row r="35" spans="1:21" x14ac:dyDescent="0.25">
      <c r="A35" s="586">
        <f t="shared" si="1"/>
        <v>30</v>
      </c>
      <c r="B35" s="30">
        <v>43142</v>
      </c>
      <c r="C35" s="23" t="s">
        <v>1184</v>
      </c>
      <c r="D35" s="18">
        <v>111084</v>
      </c>
      <c r="E35" s="19">
        <v>3466605</v>
      </c>
      <c r="F35" s="20">
        <v>40000</v>
      </c>
      <c r="G35" s="22" t="s">
        <v>1678</v>
      </c>
      <c r="H35" s="31" t="s">
        <v>25</v>
      </c>
      <c r="I35" s="31" t="s">
        <v>882</v>
      </c>
      <c r="J35" s="32" t="s">
        <v>869</v>
      </c>
      <c r="K35" s="18" t="s">
        <v>882</v>
      </c>
      <c r="L35" s="23" t="s">
        <v>1184</v>
      </c>
      <c r="M35" s="18" t="s">
        <v>335</v>
      </c>
      <c r="N35" s="587" t="s">
        <v>794</v>
      </c>
      <c r="O35" s="18" t="s">
        <v>335</v>
      </c>
      <c r="P35" s="587" t="s">
        <v>219</v>
      </c>
      <c r="Q35" s="587" t="s">
        <v>220</v>
      </c>
      <c r="R35" s="587" t="s">
        <v>705</v>
      </c>
      <c r="S35" s="587" t="s">
        <v>1683</v>
      </c>
      <c r="T35" s="79"/>
      <c r="U35" s="79"/>
    </row>
    <row r="36" spans="1:21" x14ac:dyDescent="0.25">
      <c r="A36" s="586"/>
      <c r="B36" s="30"/>
      <c r="C36" s="23"/>
      <c r="D36" s="18"/>
      <c r="E36" s="19"/>
      <c r="F36" s="20"/>
      <c r="G36" s="22"/>
      <c r="H36" s="31"/>
      <c r="I36" s="31"/>
      <c r="J36" s="32"/>
      <c r="K36" s="18"/>
      <c r="L36" s="23"/>
      <c r="M36" s="18"/>
      <c r="N36" s="587"/>
      <c r="O36" s="587"/>
      <c r="P36" s="587"/>
      <c r="Q36" s="587"/>
      <c r="R36" s="587"/>
      <c r="S36" s="587"/>
      <c r="T36" s="79"/>
      <c r="U36" s="79"/>
    </row>
    <row r="37" spans="1:21" x14ac:dyDescent="0.25">
      <c r="A37" s="586"/>
      <c r="B37" s="30"/>
      <c r="C37" s="23"/>
      <c r="D37" s="18"/>
      <c r="E37" s="19"/>
      <c r="F37" s="20"/>
      <c r="G37" s="22"/>
      <c r="H37" s="31"/>
      <c r="I37" s="31"/>
      <c r="J37" s="32"/>
      <c r="K37" s="18"/>
      <c r="L37" s="23"/>
      <c r="M37" s="18"/>
      <c r="N37" s="587"/>
      <c r="O37" s="587"/>
      <c r="P37" s="587"/>
      <c r="Q37" s="587"/>
      <c r="R37" s="587"/>
      <c r="S37" s="587"/>
      <c r="T37" s="79"/>
      <c r="U37" s="79"/>
    </row>
    <row r="38" spans="1:21" x14ac:dyDescent="0.25">
      <c r="A38" s="586"/>
      <c r="B38" s="30"/>
      <c r="C38" s="23" t="s">
        <v>764</v>
      </c>
      <c r="D38" s="18" t="s">
        <v>1677</v>
      </c>
      <c r="E38" s="19"/>
      <c r="F38" s="20">
        <f>SUM(F6:F37)</f>
        <v>1155000</v>
      </c>
      <c r="G38" s="22"/>
      <c r="H38" s="31"/>
      <c r="I38" s="31"/>
      <c r="J38" s="32"/>
      <c r="K38" s="18"/>
      <c r="L38" s="23"/>
      <c r="M38" s="18"/>
      <c r="N38" s="587"/>
      <c r="O38" s="587"/>
      <c r="P38" s="587"/>
      <c r="Q38" s="587"/>
      <c r="R38" s="587"/>
      <c r="S38" s="587"/>
      <c r="T38" s="79"/>
      <c r="U38" s="79"/>
    </row>
    <row r="39" spans="1:21" x14ac:dyDescent="0.25">
      <c r="A39" s="586">
        <v>31</v>
      </c>
      <c r="B39" s="30">
        <v>43142</v>
      </c>
      <c r="C39" s="23" t="s">
        <v>1128</v>
      </c>
      <c r="D39" s="18">
        <v>111053</v>
      </c>
      <c r="E39" s="19">
        <v>264764</v>
      </c>
      <c r="F39" s="20">
        <v>40000</v>
      </c>
      <c r="G39" s="22" t="s">
        <v>1129</v>
      </c>
      <c r="H39" s="31" t="s">
        <v>25</v>
      </c>
      <c r="I39" s="31" t="s">
        <v>882</v>
      </c>
      <c r="J39" s="32" t="s">
        <v>869</v>
      </c>
      <c r="K39" s="18" t="s">
        <v>882</v>
      </c>
      <c r="L39" s="23" t="s">
        <v>1130</v>
      </c>
      <c r="M39" s="18" t="s">
        <v>1131</v>
      </c>
      <c r="N39" s="587" t="s">
        <v>795</v>
      </c>
      <c r="O39" s="587" t="s">
        <v>81</v>
      </c>
      <c r="P39" s="587" t="s">
        <v>1132</v>
      </c>
      <c r="Q39" s="587" t="s">
        <v>1133</v>
      </c>
      <c r="R39" s="587" t="s">
        <v>1134</v>
      </c>
      <c r="S39" s="587" t="s">
        <v>1135</v>
      </c>
      <c r="T39" s="79"/>
      <c r="U39" s="79"/>
    </row>
    <row r="40" spans="1:21" x14ac:dyDescent="0.25">
      <c r="A40" s="586">
        <f>A39+1</f>
        <v>32</v>
      </c>
      <c r="B40" s="30">
        <v>43142</v>
      </c>
      <c r="C40" s="23" t="s">
        <v>1147</v>
      </c>
      <c r="D40" s="18">
        <v>111079</v>
      </c>
      <c r="E40" s="19">
        <v>264776</v>
      </c>
      <c r="F40" s="20">
        <v>40000</v>
      </c>
      <c r="G40" s="22" t="s">
        <v>24</v>
      </c>
      <c r="H40" s="31" t="s">
        <v>25</v>
      </c>
      <c r="I40" s="31" t="s">
        <v>882</v>
      </c>
      <c r="J40" s="32" t="s">
        <v>869</v>
      </c>
      <c r="K40" s="18" t="s">
        <v>882</v>
      </c>
      <c r="L40" s="18" t="s">
        <v>1148</v>
      </c>
      <c r="M40" s="18" t="s">
        <v>978</v>
      </c>
      <c r="N40" s="587" t="s">
        <v>795</v>
      </c>
      <c r="O40" s="587" t="s">
        <v>920</v>
      </c>
      <c r="P40" s="587" t="s">
        <v>1132</v>
      </c>
      <c r="Q40" s="587" t="s">
        <v>1133</v>
      </c>
      <c r="R40" s="587" t="s">
        <v>1658</v>
      </c>
      <c r="S40" s="587" t="s">
        <v>1673</v>
      </c>
      <c r="T40" s="79"/>
      <c r="U40" s="79"/>
    </row>
    <row r="41" spans="1:21" x14ac:dyDescent="0.25">
      <c r="A41" s="586">
        <f t="shared" ref="A41:A43" si="2">A40+1</f>
        <v>33</v>
      </c>
      <c r="B41" s="30">
        <v>43142</v>
      </c>
      <c r="C41" s="23" t="s">
        <v>1147</v>
      </c>
      <c r="D41" s="18">
        <v>111075</v>
      </c>
      <c r="E41" s="19">
        <v>264773</v>
      </c>
      <c r="F41" s="20">
        <v>40000</v>
      </c>
      <c r="G41" s="22" t="s">
        <v>1150</v>
      </c>
      <c r="H41" s="31" t="s">
        <v>25</v>
      </c>
      <c r="I41" s="31" t="s">
        <v>882</v>
      </c>
      <c r="J41" s="32" t="s">
        <v>869</v>
      </c>
      <c r="K41" s="18" t="s">
        <v>882</v>
      </c>
      <c r="L41" s="18" t="s">
        <v>1148</v>
      </c>
      <c r="M41" s="18" t="s">
        <v>978</v>
      </c>
      <c r="N41" s="587" t="s">
        <v>795</v>
      </c>
      <c r="O41" s="587" t="s">
        <v>920</v>
      </c>
      <c r="P41" s="587" t="s">
        <v>1132</v>
      </c>
      <c r="Q41" s="587" t="s">
        <v>1133</v>
      </c>
      <c r="R41" s="587" t="s">
        <v>1672</v>
      </c>
      <c r="S41" s="587" t="s">
        <v>1674</v>
      </c>
      <c r="T41" s="79"/>
      <c r="U41" s="79"/>
    </row>
    <row r="42" spans="1:21" x14ac:dyDescent="0.25">
      <c r="A42" s="586">
        <f t="shared" si="2"/>
        <v>34</v>
      </c>
      <c r="B42" s="30">
        <v>43142</v>
      </c>
      <c r="C42" s="23" t="s">
        <v>1157</v>
      </c>
      <c r="D42" s="18">
        <v>111072</v>
      </c>
      <c r="E42" s="19">
        <v>264775</v>
      </c>
      <c r="F42" s="20">
        <v>40000</v>
      </c>
      <c r="G42" s="22" t="s">
        <v>1158</v>
      </c>
      <c r="H42" s="31" t="s">
        <v>25</v>
      </c>
      <c r="I42" s="31" t="s">
        <v>882</v>
      </c>
      <c r="J42" s="32" t="s">
        <v>869</v>
      </c>
      <c r="K42" s="18" t="s">
        <v>882</v>
      </c>
      <c r="L42" s="23" t="s">
        <v>1159</v>
      </c>
      <c r="M42" s="18" t="s">
        <v>1025</v>
      </c>
      <c r="N42" s="587" t="s">
        <v>795</v>
      </c>
      <c r="O42" s="587" t="s">
        <v>31</v>
      </c>
      <c r="P42" s="587" t="s">
        <v>1132</v>
      </c>
      <c r="Q42" s="587" t="s">
        <v>1133</v>
      </c>
      <c r="R42" s="587" t="s">
        <v>900</v>
      </c>
      <c r="S42" s="587" t="s">
        <v>1675</v>
      </c>
      <c r="T42" s="79"/>
      <c r="U42" s="79"/>
    </row>
    <row r="43" spans="1:21" x14ac:dyDescent="0.25">
      <c r="A43" s="586">
        <f t="shared" si="2"/>
        <v>35</v>
      </c>
      <c r="B43" s="30">
        <v>43142</v>
      </c>
      <c r="C43" s="23" t="s">
        <v>1684</v>
      </c>
      <c r="D43" s="18">
        <v>111081</v>
      </c>
      <c r="E43" s="19">
        <v>264791</v>
      </c>
      <c r="F43" s="20">
        <v>40000</v>
      </c>
      <c r="G43" s="22" t="s">
        <v>1426</v>
      </c>
      <c r="H43" s="31" t="s">
        <v>25</v>
      </c>
      <c r="I43" s="31" t="s">
        <v>882</v>
      </c>
      <c r="J43" s="32" t="s">
        <v>869</v>
      </c>
      <c r="K43" s="18" t="s">
        <v>882</v>
      </c>
      <c r="L43" s="23" t="s">
        <v>1671</v>
      </c>
      <c r="M43" s="18" t="s">
        <v>298</v>
      </c>
      <c r="N43" s="587" t="s">
        <v>795</v>
      </c>
      <c r="O43" s="587" t="s">
        <v>920</v>
      </c>
      <c r="P43" s="587" t="s">
        <v>1132</v>
      </c>
      <c r="Q43" s="587" t="s">
        <v>1133</v>
      </c>
      <c r="R43" s="587" t="s">
        <v>1317</v>
      </c>
      <c r="S43" s="587" t="s">
        <v>1676</v>
      </c>
      <c r="T43" s="79"/>
      <c r="U43" s="79"/>
    </row>
    <row r="44" spans="1:21" x14ac:dyDescent="0.25">
      <c r="A44" s="583"/>
      <c r="B44" s="584"/>
      <c r="C44" s="197"/>
      <c r="D44" s="198"/>
      <c r="E44" s="199"/>
      <c r="F44" s="200"/>
      <c r="G44" s="201"/>
      <c r="H44" s="585"/>
      <c r="I44" s="36"/>
      <c r="J44" s="202"/>
      <c r="K44" s="198"/>
      <c r="L44" s="198"/>
      <c r="M44" s="198"/>
      <c r="N44" s="198"/>
      <c r="O44" s="198"/>
      <c r="P44" s="150"/>
      <c r="Q44" s="150"/>
      <c r="R44" s="198"/>
      <c r="S44" s="198"/>
      <c r="T44" s="198"/>
      <c r="U44" s="203"/>
    </row>
    <row r="45" spans="1:21" x14ac:dyDescent="0.25">
      <c r="A45" s="80"/>
      <c r="B45" s="3"/>
      <c r="C45" s="23"/>
      <c r="D45" s="18"/>
      <c r="E45" s="19"/>
      <c r="F45" s="20"/>
      <c r="G45" s="22"/>
      <c r="H45" s="31"/>
      <c r="I45" s="36"/>
      <c r="J45" s="27"/>
      <c r="K45" s="18"/>
      <c r="L45" s="18"/>
      <c r="M45" s="18"/>
      <c r="N45" s="107"/>
      <c r="O45" s="18"/>
      <c r="P45" s="79"/>
      <c r="Q45" s="79"/>
      <c r="R45" s="18"/>
      <c r="S45" s="18"/>
      <c r="T45" s="18"/>
      <c r="U45" s="29"/>
    </row>
    <row r="46" spans="1:21" x14ac:dyDescent="0.25">
      <c r="A46" s="78"/>
      <c r="B46" s="30"/>
      <c r="C46" s="23" t="s">
        <v>767</v>
      </c>
      <c r="D46" s="18" t="s">
        <v>1663</v>
      </c>
      <c r="E46" s="19"/>
      <c r="F46" s="20">
        <f>SUM(F39:F45)</f>
        <v>200000</v>
      </c>
      <c r="G46" s="22"/>
      <c r="H46" s="17"/>
      <c r="I46" s="17"/>
      <c r="J46" s="27"/>
      <c r="K46" s="18"/>
      <c r="L46" s="18"/>
      <c r="M46" s="18"/>
      <c r="N46" s="18"/>
      <c r="O46" s="18"/>
      <c r="P46" s="79"/>
      <c r="Q46" s="79"/>
      <c r="R46" s="18"/>
      <c r="S46" s="18"/>
      <c r="T46" s="18"/>
      <c r="U46" s="29"/>
    </row>
    <row r="47" spans="1:21" x14ac:dyDescent="0.25">
      <c r="A47" s="78"/>
      <c r="B47" s="30"/>
      <c r="C47" s="23" t="s">
        <v>787</v>
      </c>
      <c r="D47" s="18" t="s">
        <v>1685</v>
      </c>
      <c r="E47" s="19"/>
      <c r="F47" s="20">
        <f>F38+F46</f>
        <v>1355000</v>
      </c>
      <c r="G47" s="22"/>
      <c r="H47" s="17"/>
      <c r="I47" s="17"/>
      <c r="J47" s="27"/>
      <c r="K47" s="18"/>
      <c r="L47" s="18"/>
      <c r="M47" s="18"/>
      <c r="N47" s="18"/>
      <c r="O47" s="18"/>
      <c r="P47" s="79"/>
      <c r="Q47" s="79"/>
      <c r="R47" s="18"/>
      <c r="S47" s="18"/>
      <c r="T47" s="18"/>
      <c r="U47" s="29"/>
    </row>
    <row r="48" spans="1:21" x14ac:dyDescent="0.25">
      <c r="A48" s="78"/>
      <c r="B48" s="30"/>
      <c r="C48" s="23" t="s">
        <v>44</v>
      </c>
      <c r="D48" s="18"/>
      <c r="E48" s="19"/>
      <c r="F48" s="20">
        <f>F5-F47</f>
        <v>5263490</v>
      </c>
      <c r="G48" s="22"/>
      <c r="H48" s="17"/>
      <c r="I48" s="17" t="s">
        <v>99</v>
      </c>
      <c r="J48" s="27"/>
      <c r="K48" s="18"/>
      <c r="L48" s="18"/>
      <c r="M48" s="18"/>
      <c r="N48" s="18"/>
      <c r="O48" s="18"/>
      <c r="P48" s="79"/>
      <c r="Q48" s="79"/>
      <c r="R48" s="18"/>
      <c r="S48" s="18"/>
      <c r="T48" s="18"/>
      <c r="U48" s="29"/>
    </row>
    <row r="49" spans="1:21" x14ac:dyDescent="0.25">
      <c r="A49" s="78"/>
      <c r="B49" s="3"/>
      <c r="C49" s="23"/>
      <c r="D49" s="18"/>
      <c r="E49" s="19"/>
      <c r="F49" s="20"/>
      <c r="G49" s="22"/>
      <c r="H49" s="17"/>
      <c r="I49" s="17"/>
      <c r="J49" s="27"/>
      <c r="K49" s="18"/>
      <c r="L49" s="18"/>
      <c r="M49" s="18"/>
      <c r="N49" s="18"/>
      <c r="O49" s="18"/>
      <c r="P49" s="79"/>
      <c r="Q49" s="79"/>
      <c r="R49" s="18"/>
      <c r="S49" s="18"/>
      <c r="T49" s="18"/>
      <c r="U49" s="29"/>
    </row>
  </sheetData>
  <mergeCells count="17"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</mergeCells>
  <conditionalFormatting sqref="D5">
    <cfRule type="duplicateValues" dxfId="191" priority="72"/>
  </conditionalFormatting>
  <conditionalFormatting sqref="D5">
    <cfRule type="duplicateValues" dxfId="190" priority="70"/>
    <cfRule type="duplicateValues" dxfId="189" priority="71"/>
  </conditionalFormatting>
  <conditionalFormatting sqref="D49">
    <cfRule type="duplicateValues" dxfId="188" priority="69"/>
  </conditionalFormatting>
  <conditionalFormatting sqref="D49">
    <cfRule type="duplicateValues" dxfId="187" priority="67"/>
    <cfRule type="duplicateValues" dxfId="186" priority="68"/>
  </conditionalFormatting>
  <conditionalFormatting sqref="E5">
    <cfRule type="duplicateValues" dxfId="185" priority="66"/>
  </conditionalFormatting>
  <conditionalFormatting sqref="E5">
    <cfRule type="duplicateValues" dxfId="184" priority="64"/>
    <cfRule type="duplicateValues" dxfId="183" priority="65"/>
  </conditionalFormatting>
  <conditionalFormatting sqref="E49">
    <cfRule type="duplicateValues" dxfId="182" priority="63"/>
  </conditionalFormatting>
  <conditionalFormatting sqref="E49">
    <cfRule type="duplicateValues" dxfId="181" priority="61"/>
    <cfRule type="duplicateValues" dxfId="180" priority="62"/>
  </conditionalFormatting>
  <conditionalFormatting sqref="G22">
    <cfRule type="duplicateValues" dxfId="179" priority="60"/>
  </conditionalFormatting>
  <conditionalFormatting sqref="G22">
    <cfRule type="duplicateValues" dxfId="178" priority="58"/>
    <cfRule type="duplicateValues" dxfId="177" priority="59"/>
  </conditionalFormatting>
  <conditionalFormatting sqref="D38">
    <cfRule type="duplicateValues" dxfId="176" priority="3"/>
  </conditionalFormatting>
  <conditionalFormatting sqref="D38">
    <cfRule type="duplicateValues" dxfId="175" priority="1"/>
    <cfRule type="duplicateValues" dxfId="174" priority="2"/>
  </conditionalFormatting>
  <conditionalFormatting sqref="D6:D48">
    <cfRule type="duplicateValues" dxfId="173" priority="570"/>
  </conditionalFormatting>
  <conditionalFormatting sqref="D6:D48">
    <cfRule type="duplicateValues" dxfId="172" priority="577"/>
    <cfRule type="duplicateValues" dxfId="171" priority="578"/>
  </conditionalFormatting>
  <conditionalFormatting sqref="G17 G13 E6:E48">
    <cfRule type="duplicateValues" dxfId="170" priority="591"/>
  </conditionalFormatting>
  <conditionalFormatting sqref="G17 G13 E6:E48">
    <cfRule type="duplicateValues" dxfId="169" priority="600"/>
    <cfRule type="duplicateValues" dxfId="168" priority="601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="90" zoomScaleNormal="90" workbookViewId="0">
      <selection sqref="A1:XFD1048576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2.85546875" style="46" customWidth="1"/>
    <col min="4" max="4" width="12.140625" style="46" customWidth="1"/>
    <col min="5" max="5" width="11.85546875" style="46" customWidth="1"/>
    <col min="6" max="6" width="16.28515625" style="46" customWidth="1"/>
    <col min="7" max="7" width="14.5703125" style="46" customWidth="1"/>
    <col min="8" max="8" width="8.42578125" style="46" customWidth="1"/>
    <col min="9" max="9" width="12.28515625" style="46" customWidth="1"/>
    <col min="10" max="10" width="8.5703125" style="46" customWidth="1"/>
    <col min="11" max="11" width="13.42578125" style="46" customWidth="1"/>
    <col min="12" max="12" width="42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8.28515625" style="46" customWidth="1"/>
    <col min="18" max="18" width="17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ht="15.75" x14ac:dyDescent="0.25">
      <c r="A1" s="567" t="s">
        <v>1706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9"/>
    </row>
    <row r="2" spans="1:21" x14ac:dyDescent="0.25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5"/>
    </row>
    <row r="3" spans="1:21" x14ac:dyDescent="0.25">
      <c r="A3" s="546" t="s">
        <v>0</v>
      </c>
      <c r="B3" s="547" t="s">
        <v>3</v>
      </c>
      <c r="C3" s="547" t="s">
        <v>16</v>
      </c>
      <c r="D3" s="547" t="s">
        <v>5</v>
      </c>
      <c r="E3" s="547" t="s">
        <v>4</v>
      </c>
      <c r="F3" s="547" t="s">
        <v>7</v>
      </c>
      <c r="G3" s="547" t="s">
        <v>1</v>
      </c>
      <c r="H3" s="542" t="s">
        <v>11</v>
      </c>
      <c r="I3" s="547" t="s">
        <v>17</v>
      </c>
      <c r="J3" s="547" t="s">
        <v>18</v>
      </c>
      <c r="K3" s="547" t="s">
        <v>12</v>
      </c>
      <c r="L3" s="542" t="s">
        <v>9</v>
      </c>
      <c r="M3" s="542"/>
      <c r="N3" s="542"/>
      <c r="O3" s="542"/>
      <c r="P3" s="547" t="s">
        <v>15</v>
      </c>
      <c r="Q3" s="547"/>
      <c r="R3" s="542" t="s">
        <v>14</v>
      </c>
      <c r="S3" s="542"/>
      <c r="T3" s="542" t="s">
        <v>20</v>
      </c>
      <c r="U3" s="548"/>
    </row>
    <row r="4" spans="1:21" x14ac:dyDescent="0.25">
      <c r="A4" s="546"/>
      <c r="B4" s="547"/>
      <c r="C4" s="547"/>
      <c r="D4" s="547"/>
      <c r="E4" s="547"/>
      <c r="F4" s="547"/>
      <c r="G4" s="547"/>
      <c r="H4" s="542"/>
      <c r="I4" s="547"/>
      <c r="J4" s="547"/>
      <c r="K4" s="547"/>
      <c r="L4" s="111" t="s">
        <v>19</v>
      </c>
      <c r="M4" s="110" t="s">
        <v>8</v>
      </c>
      <c r="N4" s="110" t="s">
        <v>10</v>
      </c>
      <c r="O4" s="110" t="s">
        <v>2</v>
      </c>
      <c r="P4" s="111" t="s">
        <v>6</v>
      </c>
      <c r="Q4" s="111" t="s">
        <v>13</v>
      </c>
      <c r="R4" s="111" t="s">
        <v>6</v>
      </c>
      <c r="S4" s="111" t="s">
        <v>13</v>
      </c>
      <c r="T4" s="111" t="s">
        <v>6</v>
      </c>
      <c r="U4" s="77" t="s">
        <v>13</v>
      </c>
    </row>
    <row r="5" spans="1:21" x14ac:dyDescent="0.25">
      <c r="A5" s="78"/>
      <c r="B5" s="3"/>
      <c r="C5" s="23" t="s">
        <v>45</v>
      </c>
      <c r="D5" s="18"/>
      <c r="E5" s="19"/>
      <c r="F5" s="20">
        <v>5263490</v>
      </c>
      <c r="G5" s="22"/>
      <c r="H5" s="17"/>
      <c r="I5" s="17"/>
      <c r="J5" s="27"/>
      <c r="K5" s="18"/>
      <c r="L5" s="18"/>
      <c r="M5" s="18"/>
      <c r="N5" s="18"/>
      <c r="O5" s="18"/>
      <c r="P5" s="79"/>
      <c r="Q5" s="79"/>
      <c r="R5" s="18"/>
      <c r="S5" s="18"/>
      <c r="T5" s="18"/>
      <c r="U5" s="29"/>
    </row>
    <row r="6" spans="1:21" x14ac:dyDescent="0.25">
      <c r="A6" s="80">
        <v>1</v>
      </c>
      <c r="B6" s="30">
        <v>43143</v>
      </c>
      <c r="C6" s="23" t="s">
        <v>1079</v>
      </c>
      <c r="D6" s="18">
        <v>111087</v>
      </c>
      <c r="E6" s="19">
        <v>3466696</v>
      </c>
      <c r="F6" s="20">
        <v>50000</v>
      </c>
      <c r="G6" s="22" t="s">
        <v>922</v>
      </c>
      <c r="H6" s="31" t="s">
        <v>25</v>
      </c>
      <c r="I6" s="36" t="s">
        <v>882</v>
      </c>
      <c r="J6" s="32" t="s">
        <v>869</v>
      </c>
      <c r="K6" s="18" t="s">
        <v>882</v>
      </c>
      <c r="L6" s="23" t="s">
        <v>1565</v>
      </c>
      <c r="M6" s="81" t="s">
        <v>335</v>
      </c>
      <c r="N6" s="82" t="s">
        <v>794</v>
      </c>
      <c r="O6" s="82" t="s">
        <v>335</v>
      </c>
      <c r="P6" s="82" t="s">
        <v>1082</v>
      </c>
      <c r="Q6" s="82" t="s">
        <v>1203</v>
      </c>
      <c r="R6" s="82" t="s">
        <v>1202</v>
      </c>
      <c r="S6" s="83" t="s">
        <v>982</v>
      </c>
    </row>
    <row r="7" spans="1:21" x14ac:dyDescent="0.25">
      <c r="A7" s="80">
        <v>2</v>
      </c>
      <c r="B7" s="30">
        <v>43143</v>
      </c>
      <c r="C7" s="23" t="s">
        <v>1079</v>
      </c>
      <c r="D7" s="18">
        <v>111090</v>
      </c>
      <c r="E7" s="19">
        <v>3466675</v>
      </c>
      <c r="F7" s="20">
        <v>40000</v>
      </c>
      <c r="G7" s="22" t="s">
        <v>1081</v>
      </c>
      <c r="H7" s="31" t="s">
        <v>25</v>
      </c>
      <c r="I7" s="36" t="s">
        <v>882</v>
      </c>
      <c r="J7" s="32" t="s">
        <v>869</v>
      </c>
      <c r="K7" s="18" t="s">
        <v>882</v>
      </c>
      <c r="L7" s="23" t="s">
        <v>1565</v>
      </c>
      <c r="M7" s="81" t="s">
        <v>57</v>
      </c>
      <c r="N7" s="82" t="s">
        <v>794</v>
      </c>
      <c r="O7" s="82" t="s">
        <v>57</v>
      </c>
      <c r="P7" s="82" t="s">
        <v>1082</v>
      </c>
      <c r="Q7" s="82" t="s">
        <v>1083</v>
      </c>
      <c r="R7" s="82" t="s">
        <v>42</v>
      </c>
      <c r="S7" s="83" t="s">
        <v>1085</v>
      </c>
    </row>
    <row r="8" spans="1:21" x14ac:dyDescent="0.25">
      <c r="A8" s="80">
        <v>3</v>
      </c>
      <c r="B8" s="30">
        <v>43143</v>
      </c>
      <c r="C8" s="23" t="s">
        <v>1101</v>
      </c>
      <c r="D8" s="18">
        <v>111089</v>
      </c>
      <c r="E8" s="19">
        <v>3466674</v>
      </c>
      <c r="F8" s="20">
        <v>40000</v>
      </c>
      <c r="G8" s="22" t="s">
        <v>1080</v>
      </c>
      <c r="H8" s="31" t="s">
        <v>25</v>
      </c>
      <c r="I8" s="36" t="s">
        <v>882</v>
      </c>
      <c r="J8" s="32" t="s">
        <v>869</v>
      </c>
      <c r="K8" s="18" t="s">
        <v>882</v>
      </c>
      <c r="L8" s="23" t="s">
        <v>1565</v>
      </c>
      <c r="M8" s="81" t="s">
        <v>57</v>
      </c>
      <c r="N8" s="82" t="s">
        <v>794</v>
      </c>
      <c r="O8" s="82" t="s">
        <v>57</v>
      </c>
      <c r="P8" s="82" t="s">
        <v>1082</v>
      </c>
      <c r="Q8" s="82" t="s">
        <v>1083</v>
      </c>
      <c r="R8" s="82" t="s">
        <v>32</v>
      </c>
      <c r="S8" s="83" t="s">
        <v>1084</v>
      </c>
    </row>
    <row r="9" spans="1:21" x14ac:dyDescent="0.25">
      <c r="A9" s="80">
        <v>4</v>
      </c>
      <c r="B9" s="30">
        <v>43143</v>
      </c>
      <c r="C9" s="23" t="s">
        <v>1079</v>
      </c>
      <c r="D9" s="18">
        <v>111088</v>
      </c>
      <c r="E9" s="19">
        <v>3466676</v>
      </c>
      <c r="F9" s="20">
        <v>40000</v>
      </c>
      <c r="G9" s="22" t="s">
        <v>1198</v>
      </c>
      <c r="H9" s="31" t="s">
        <v>25</v>
      </c>
      <c r="I9" s="36" t="s">
        <v>882</v>
      </c>
      <c r="J9" s="32" t="s">
        <v>869</v>
      </c>
      <c r="K9" s="18" t="s">
        <v>882</v>
      </c>
      <c r="L9" s="23" t="s">
        <v>1564</v>
      </c>
      <c r="M9" s="81" t="s">
        <v>335</v>
      </c>
      <c r="N9" s="82" t="s">
        <v>794</v>
      </c>
      <c r="O9" s="82" t="s">
        <v>335</v>
      </c>
      <c r="P9" s="82" t="s">
        <v>1082</v>
      </c>
      <c r="Q9" s="82" t="s">
        <v>1083</v>
      </c>
      <c r="R9" s="82" t="s">
        <v>1456</v>
      </c>
      <c r="S9" s="83" t="s">
        <v>1457</v>
      </c>
    </row>
    <row r="10" spans="1:21" x14ac:dyDescent="0.25">
      <c r="A10" s="80">
        <v>5</v>
      </c>
      <c r="B10" s="30">
        <v>43143</v>
      </c>
      <c r="C10" s="18" t="s">
        <v>1494</v>
      </c>
      <c r="D10" s="18">
        <v>112504</v>
      </c>
      <c r="E10" s="19">
        <v>3466641</v>
      </c>
      <c r="F10" s="20">
        <v>50000</v>
      </c>
      <c r="G10" s="22" t="s">
        <v>1187</v>
      </c>
      <c r="H10" s="31" t="s">
        <v>25</v>
      </c>
      <c r="I10" s="36" t="s">
        <v>882</v>
      </c>
      <c r="J10" s="32" t="s">
        <v>869</v>
      </c>
      <c r="K10" s="18" t="s">
        <v>882</v>
      </c>
      <c r="L10" s="23" t="s">
        <v>1496</v>
      </c>
      <c r="M10" s="81" t="s">
        <v>1143</v>
      </c>
      <c r="N10" s="82" t="s">
        <v>793</v>
      </c>
      <c r="O10" s="82" t="s">
        <v>1143</v>
      </c>
      <c r="P10" s="82" t="s">
        <v>1204</v>
      </c>
      <c r="Q10" s="82" t="s">
        <v>1205</v>
      </c>
      <c r="R10" s="82" t="s">
        <v>401</v>
      </c>
      <c r="S10" s="83" t="s">
        <v>1205</v>
      </c>
    </row>
    <row r="11" spans="1:21" x14ac:dyDescent="0.25">
      <c r="A11" s="80">
        <v>6</v>
      </c>
      <c r="B11" s="30">
        <v>43143</v>
      </c>
      <c r="C11" s="23" t="s">
        <v>1496</v>
      </c>
      <c r="D11" s="18">
        <v>111091</v>
      </c>
      <c r="E11" s="19">
        <v>3466711</v>
      </c>
      <c r="F11" s="20">
        <v>40000</v>
      </c>
      <c r="G11" s="22" t="s">
        <v>1188</v>
      </c>
      <c r="H11" s="31" t="s">
        <v>25</v>
      </c>
      <c r="I11" s="36" t="s">
        <v>882</v>
      </c>
      <c r="J11" s="32" t="s">
        <v>869</v>
      </c>
      <c r="K11" s="18" t="s">
        <v>882</v>
      </c>
      <c r="L11" s="23" t="s">
        <v>1496</v>
      </c>
      <c r="M11" s="81" t="s">
        <v>1143</v>
      </c>
      <c r="N11" s="82" t="s">
        <v>793</v>
      </c>
      <c r="O11" s="82" t="s">
        <v>1143</v>
      </c>
      <c r="P11" s="82" t="s">
        <v>1206</v>
      </c>
      <c r="Q11" s="82" t="s">
        <v>1207</v>
      </c>
      <c r="R11" s="82" t="s">
        <v>1208</v>
      </c>
      <c r="S11" s="83" t="s">
        <v>1209</v>
      </c>
    </row>
    <row r="12" spans="1:21" x14ac:dyDescent="0.25">
      <c r="A12" s="80">
        <v>7</v>
      </c>
      <c r="B12" s="30">
        <v>43143</v>
      </c>
      <c r="C12" s="23" t="s">
        <v>1496</v>
      </c>
      <c r="D12" s="18">
        <v>112515</v>
      </c>
      <c r="E12" s="19">
        <v>3466712</v>
      </c>
      <c r="F12" s="20">
        <v>40000</v>
      </c>
      <c r="G12" s="22" t="s">
        <v>962</v>
      </c>
      <c r="H12" s="31" t="s">
        <v>25</v>
      </c>
      <c r="I12" s="36" t="s">
        <v>882</v>
      </c>
      <c r="J12" s="32" t="s">
        <v>869</v>
      </c>
      <c r="K12" s="18" t="s">
        <v>882</v>
      </c>
      <c r="L12" s="18" t="s">
        <v>1494</v>
      </c>
      <c r="M12" s="81" t="s">
        <v>533</v>
      </c>
      <c r="N12" s="82" t="s">
        <v>795</v>
      </c>
      <c r="O12" s="82" t="s">
        <v>81</v>
      </c>
      <c r="P12" s="82" t="s">
        <v>1206</v>
      </c>
      <c r="Q12" s="82" t="s">
        <v>1207</v>
      </c>
      <c r="R12" s="82" t="s">
        <v>1242</v>
      </c>
      <c r="S12" s="83" t="s">
        <v>1243</v>
      </c>
    </row>
    <row r="13" spans="1:21" x14ac:dyDescent="0.25">
      <c r="A13" s="80">
        <v>8</v>
      </c>
      <c r="B13" s="30">
        <v>43143</v>
      </c>
      <c r="C13" s="18" t="s">
        <v>1494</v>
      </c>
      <c r="D13" s="18">
        <v>111097</v>
      </c>
      <c r="E13" s="19">
        <v>3467023</v>
      </c>
      <c r="F13" s="20">
        <v>45000</v>
      </c>
      <c r="G13" s="19" t="s">
        <v>1189</v>
      </c>
      <c r="H13" s="31" t="s">
        <v>25</v>
      </c>
      <c r="I13" s="36" t="s">
        <v>882</v>
      </c>
      <c r="J13" s="32" t="s">
        <v>869</v>
      </c>
      <c r="K13" s="18" t="s">
        <v>882</v>
      </c>
      <c r="L13" s="18" t="s">
        <v>1494</v>
      </c>
      <c r="M13" s="81" t="s">
        <v>533</v>
      </c>
      <c r="N13" s="82" t="s">
        <v>795</v>
      </c>
      <c r="O13" s="82" t="s">
        <v>81</v>
      </c>
      <c r="P13" s="82" t="s">
        <v>1210</v>
      </c>
      <c r="Q13" s="82" t="s">
        <v>1211</v>
      </c>
      <c r="R13" s="82" t="s">
        <v>1212</v>
      </c>
      <c r="S13" s="83" t="s">
        <v>1213</v>
      </c>
    </row>
    <row r="14" spans="1:21" x14ac:dyDescent="0.25">
      <c r="A14" s="80">
        <v>9</v>
      </c>
      <c r="B14" s="30">
        <v>43143</v>
      </c>
      <c r="C14" s="18" t="s">
        <v>1494</v>
      </c>
      <c r="D14" s="18">
        <v>111093</v>
      </c>
      <c r="E14" s="19">
        <v>3467022</v>
      </c>
      <c r="F14" s="20">
        <v>45000</v>
      </c>
      <c r="G14" s="19" t="s">
        <v>1190</v>
      </c>
      <c r="H14" s="31" t="s">
        <v>25</v>
      </c>
      <c r="I14" s="36" t="s">
        <v>882</v>
      </c>
      <c r="J14" s="32" t="s">
        <v>869</v>
      </c>
      <c r="K14" s="18" t="s">
        <v>882</v>
      </c>
      <c r="L14" s="18" t="s">
        <v>1494</v>
      </c>
      <c r="M14" s="81" t="s">
        <v>533</v>
      </c>
      <c r="N14" s="82" t="s">
        <v>795</v>
      </c>
      <c r="O14" s="82" t="s">
        <v>81</v>
      </c>
      <c r="P14" s="82" t="s">
        <v>1210</v>
      </c>
      <c r="Q14" s="82" t="s">
        <v>1211</v>
      </c>
      <c r="R14" s="82" t="s">
        <v>409</v>
      </c>
      <c r="S14" s="83" t="s">
        <v>1214</v>
      </c>
    </row>
    <row r="15" spans="1:21" x14ac:dyDescent="0.25">
      <c r="A15" s="80">
        <v>10</v>
      </c>
      <c r="B15" s="30">
        <v>43143</v>
      </c>
      <c r="C15" s="18" t="s">
        <v>1494</v>
      </c>
      <c r="D15" s="18">
        <v>111098</v>
      </c>
      <c r="E15" s="19">
        <v>3467024</v>
      </c>
      <c r="F15" s="20">
        <v>45000</v>
      </c>
      <c r="G15" s="22" t="s">
        <v>1191</v>
      </c>
      <c r="H15" s="31" t="s">
        <v>25</v>
      </c>
      <c r="I15" s="36" t="s">
        <v>882</v>
      </c>
      <c r="J15" s="32" t="s">
        <v>869</v>
      </c>
      <c r="K15" s="18" t="s">
        <v>882</v>
      </c>
      <c r="L15" s="18" t="s">
        <v>1494</v>
      </c>
      <c r="M15" s="81" t="s">
        <v>533</v>
      </c>
      <c r="N15" s="82" t="s">
        <v>795</v>
      </c>
      <c r="O15" s="82" t="s">
        <v>81</v>
      </c>
      <c r="P15" s="82" t="s">
        <v>1210</v>
      </c>
      <c r="Q15" s="82" t="s">
        <v>1211</v>
      </c>
      <c r="R15" s="82" t="s">
        <v>1215</v>
      </c>
      <c r="S15" s="82" t="s">
        <v>1216</v>
      </c>
    </row>
    <row r="16" spans="1:21" x14ac:dyDescent="0.25">
      <c r="A16" s="80">
        <v>11</v>
      </c>
      <c r="B16" s="30">
        <v>43143</v>
      </c>
      <c r="C16" s="18" t="s">
        <v>1494</v>
      </c>
      <c r="D16" s="18">
        <v>112509</v>
      </c>
      <c r="E16" s="19">
        <v>3466637</v>
      </c>
      <c r="F16" s="20">
        <v>50000</v>
      </c>
      <c r="G16" s="22" t="s">
        <v>1100</v>
      </c>
      <c r="H16" s="31" t="s">
        <v>25</v>
      </c>
      <c r="I16" s="36" t="s">
        <v>882</v>
      </c>
      <c r="J16" s="32" t="s">
        <v>869</v>
      </c>
      <c r="K16" s="18" t="s">
        <v>882</v>
      </c>
      <c r="L16" s="18" t="s">
        <v>1494</v>
      </c>
      <c r="M16" s="81" t="s">
        <v>533</v>
      </c>
      <c r="N16" s="82" t="s">
        <v>795</v>
      </c>
      <c r="O16" s="82" t="s">
        <v>81</v>
      </c>
      <c r="P16" s="82" t="s">
        <v>1103</v>
      </c>
      <c r="Q16" s="82" t="s">
        <v>1104</v>
      </c>
      <c r="R16" s="82" t="s">
        <v>1105</v>
      </c>
      <c r="S16" s="83" t="s">
        <v>1106</v>
      </c>
    </row>
    <row r="17" spans="1:19" x14ac:dyDescent="0.25">
      <c r="A17" s="80">
        <v>12</v>
      </c>
      <c r="B17" s="30">
        <v>43143</v>
      </c>
      <c r="C17" s="18" t="s">
        <v>1494</v>
      </c>
      <c r="D17" s="18">
        <v>111099</v>
      </c>
      <c r="E17" s="19">
        <v>3467021</v>
      </c>
      <c r="F17" s="20">
        <v>45000</v>
      </c>
      <c r="G17" s="22" t="s">
        <v>1192</v>
      </c>
      <c r="H17" s="31" t="s">
        <v>25</v>
      </c>
      <c r="I17" s="36" t="s">
        <v>882</v>
      </c>
      <c r="J17" s="32" t="s">
        <v>869</v>
      </c>
      <c r="K17" s="18" t="s">
        <v>882</v>
      </c>
      <c r="L17" s="18" t="s">
        <v>1494</v>
      </c>
      <c r="M17" s="81" t="s">
        <v>533</v>
      </c>
      <c r="N17" s="82" t="s">
        <v>795</v>
      </c>
      <c r="O17" s="82" t="s">
        <v>81</v>
      </c>
      <c r="P17" s="82" t="s">
        <v>1210</v>
      </c>
      <c r="Q17" s="82" t="s">
        <v>1211</v>
      </c>
      <c r="R17" s="82" t="s">
        <v>1124</v>
      </c>
      <c r="S17" s="83" t="s">
        <v>1217</v>
      </c>
    </row>
    <row r="18" spans="1:19" x14ac:dyDescent="0.25">
      <c r="A18" s="80">
        <v>13</v>
      </c>
      <c r="B18" s="30">
        <v>43143</v>
      </c>
      <c r="C18" s="30" t="s">
        <v>1497</v>
      </c>
      <c r="D18" s="18">
        <v>111086</v>
      </c>
      <c r="E18" s="19">
        <v>3467007</v>
      </c>
      <c r="F18" s="20">
        <v>40000</v>
      </c>
      <c r="G18" s="22" t="s">
        <v>1193</v>
      </c>
      <c r="H18" s="31" t="s">
        <v>25</v>
      </c>
      <c r="I18" s="36" t="s">
        <v>882</v>
      </c>
      <c r="J18" s="32" t="s">
        <v>869</v>
      </c>
      <c r="K18" s="18" t="s">
        <v>882</v>
      </c>
      <c r="L18" s="30" t="s">
        <v>1497</v>
      </c>
      <c r="M18" s="81" t="s">
        <v>235</v>
      </c>
      <c r="N18" s="82" t="s">
        <v>794</v>
      </c>
      <c r="O18" s="82" t="s">
        <v>49</v>
      </c>
      <c r="P18" s="82" t="s">
        <v>1134</v>
      </c>
      <c r="Q18" s="82" t="s">
        <v>1218</v>
      </c>
      <c r="R18" s="82" t="s">
        <v>1219</v>
      </c>
      <c r="S18" s="83" t="s">
        <v>1220</v>
      </c>
    </row>
    <row r="19" spans="1:19" x14ac:dyDescent="0.25">
      <c r="A19" s="80">
        <v>14</v>
      </c>
      <c r="B19" s="30">
        <v>43143</v>
      </c>
      <c r="C19" s="30" t="s">
        <v>1497</v>
      </c>
      <c r="D19" s="18">
        <v>111085</v>
      </c>
      <c r="E19" s="19">
        <v>3466687</v>
      </c>
      <c r="F19" s="20">
        <v>40000</v>
      </c>
      <c r="G19" s="22" t="s">
        <v>1199</v>
      </c>
      <c r="H19" s="31" t="s">
        <v>25</v>
      </c>
      <c r="I19" s="36" t="s">
        <v>882</v>
      </c>
      <c r="J19" s="32" t="s">
        <v>869</v>
      </c>
      <c r="K19" s="18" t="s">
        <v>882</v>
      </c>
      <c r="L19" s="30" t="s">
        <v>1497</v>
      </c>
      <c r="M19" s="81" t="s">
        <v>235</v>
      </c>
      <c r="N19" s="82" t="s">
        <v>794</v>
      </c>
      <c r="O19" s="82" t="s">
        <v>49</v>
      </c>
      <c r="P19" s="82" t="s">
        <v>1134</v>
      </c>
      <c r="Q19" s="82" t="s">
        <v>1218</v>
      </c>
      <c r="R19" s="82"/>
      <c r="S19" s="83"/>
    </row>
    <row r="20" spans="1:19" x14ac:dyDescent="0.25">
      <c r="A20" s="80">
        <v>15</v>
      </c>
      <c r="B20" s="30">
        <v>43143</v>
      </c>
      <c r="C20" s="18" t="s">
        <v>1494</v>
      </c>
      <c r="D20" s="18">
        <v>111092</v>
      </c>
      <c r="E20" s="19">
        <v>3466638</v>
      </c>
      <c r="F20" s="20">
        <v>50000</v>
      </c>
      <c r="G20" s="22" t="s">
        <v>1194</v>
      </c>
      <c r="H20" s="31" t="s">
        <v>25</v>
      </c>
      <c r="I20" s="36" t="s">
        <v>882</v>
      </c>
      <c r="J20" s="32" t="s">
        <v>869</v>
      </c>
      <c r="K20" s="18" t="s">
        <v>882</v>
      </c>
      <c r="L20" s="18" t="s">
        <v>1494</v>
      </c>
      <c r="M20" s="81" t="s">
        <v>533</v>
      </c>
      <c r="N20" s="82" t="s">
        <v>795</v>
      </c>
      <c r="O20" s="82" t="s">
        <v>81</v>
      </c>
      <c r="P20" s="82" t="s">
        <v>1221</v>
      </c>
      <c r="Q20" s="82" t="s">
        <v>1222</v>
      </c>
      <c r="R20" s="82" t="s">
        <v>1223</v>
      </c>
      <c r="S20" s="83" t="s">
        <v>1224</v>
      </c>
    </row>
    <row r="21" spans="1:19" x14ac:dyDescent="0.25">
      <c r="A21" s="80">
        <v>16</v>
      </c>
      <c r="B21" s="30">
        <v>43143</v>
      </c>
      <c r="C21" s="23" t="s">
        <v>1491</v>
      </c>
      <c r="D21" s="18">
        <v>112505</v>
      </c>
      <c r="E21" s="19">
        <v>477543</v>
      </c>
      <c r="F21" s="20">
        <v>30000</v>
      </c>
      <c r="G21" s="20" t="s">
        <v>1195</v>
      </c>
      <c r="H21" s="31" t="s">
        <v>25</v>
      </c>
      <c r="I21" s="36" t="s">
        <v>882</v>
      </c>
      <c r="J21" s="32" t="s">
        <v>869</v>
      </c>
      <c r="K21" s="18" t="s">
        <v>882</v>
      </c>
      <c r="L21" s="23" t="s">
        <v>1229</v>
      </c>
      <c r="M21" s="81" t="s">
        <v>1495</v>
      </c>
      <c r="N21" s="82" t="s">
        <v>795</v>
      </c>
      <c r="O21" s="82" t="s">
        <v>920</v>
      </c>
      <c r="P21" s="82" t="s">
        <v>1225</v>
      </c>
      <c r="Q21" s="82" t="s">
        <v>1226</v>
      </c>
      <c r="R21" s="82" t="s">
        <v>1227</v>
      </c>
      <c r="S21" s="83" t="s">
        <v>1228</v>
      </c>
    </row>
    <row r="22" spans="1:19" x14ac:dyDescent="0.25">
      <c r="A22" s="80">
        <v>17</v>
      </c>
      <c r="B22" s="30">
        <v>43143</v>
      </c>
      <c r="C22" s="23" t="s">
        <v>290</v>
      </c>
      <c r="D22" s="18">
        <v>112506</v>
      </c>
      <c r="E22" s="19">
        <v>3466688</v>
      </c>
      <c r="F22" s="20">
        <v>40000</v>
      </c>
      <c r="G22" s="20" t="s">
        <v>1196</v>
      </c>
      <c r="H22" s="31" t="s">
        <v>25</v>
      </c>
      <c r="I22" s="36" t="s">
        <v>882</v>
      </c>
      <c r="J22" s="32" t="s">
        <v>869</v>
      </c>
      <c r="K22" s="18" t="s">
        <v>882</v>
      </c>
      <c r="L22" s="23" t="s">
        <v>290</v>
      </c>
      <c r="M22" s="81" t="s">
        <v>298</v>
      </c>
      <c r="N22" s="82" t="s">
        <v>795</v>
      </c>
      <c r="O22" s="82" t="s">
        <v>920</v>
      </c>
      <c r="P22" s="82" t="s">
        <v>374</v>
      </c>
      <c r="Q22" s="82" t="s">
        <v>1230</v>
      </c>
      <c r="R22" s="82" t="s">
        <v>1231</v>
      </c>
      <c r="S22" s="83" t="s">
        <v>1232</v>
      </c>
    </row>
    <row r="23" spans="1:19" x14ac:dyDescent="0.25">
      <c r="A23" s="80">
        <v>18</v>
      </c>
      <c r="B23" s="30">
        <v>43143</v>
      </c>
      <c r="C23" s="23" t="s">
        <v>1458</v>
      </c>
      <c r="D23" s="18">
        <v>111094</v>
      </c>
      <c r="E23" s="19">
        <v>3466663</v>
      </c>
      <c r="F23" s="20">
        <v>45000</v>
      </c>
      <c r="G23" s="22" t="s">
        <v>653</v>
      </c>
      <c r="H23" s="31" t="s">
        <v>25</v>
      </c>
      <c r="I23" s="36" t="s">
        <v>882</v>
      </c>
      <c r="J23" s="32" t="s">
        <v>869</v>
      </c>
      <c r="K23" s="18" t="s">
        <v>882</v>
      </c>
      <c r="L23" s="23" t="s">
        <v>1458</v>
      </c>
      <c r="M23" s="81" t="s">
        <v>1460</v>
      </c>
      <c r="N23" s="82" t="s">
        <v>795</v>
      </c>
      <c r="O23" s="82" t="s">
        <v>81</v>
      </c>
      <c r="P23" s="82" t="s">
        <v>1233</v>
      </c>
      <c r="Q23" s="82" t="s">
        <v>220</v>
      </c>
      <c r="R23" s="82" t="s">
        <v>1234</v>
      </c>
      <c r="S23" s="83" t="s">
        <v>680</v>
      </c>
    </row>
    <row r="24" spans="1:19" x14ac:dyDescent="0.25">
      <c r="A24" s="80">
        <v>19</v>
      </c>
      <c r="B24" s="30">
        <v>43143</v>
      </c>
      <c r="C24" s="23" t="s">
        <v>1458</v>
      </c>
      <c r="D24" s="18">
        <v>112501</v>
      </c>
      <c r="E24" s="19">
        <v>3466658</v>
      </c>
      <c r="F24" s="20">
        <v>40000</v>
      </c>
      <c r="G24" s="22" t="s">
        <v>1197</v>
      </c>
      <c r="H24" s="31" t="s">
        <v>25</v>
      </c>
      <c r="I24" s="36" t="s">
        <v>882</v>
      </c>
      <c r="J24" s="32" t="s">
        <v>869</v>
      </c>
      <c r="K24" s="18" t="s">
        <v>882</v>
      </c>
      <c r="L24" s="23" t="s">
        <v>1458</v>
      </c>
      <c r="M24" s="81" t="s">
        <v>1460</v>
      </c>
      <c r="N24" s="82" t="s">
        <v>795</v>
      </c>
      <c r="O24" s="82" t="s">
        <v>81</v>
      </c>
      <c r="P24" s="82" t="s">
        <v>1233</v>
      </c>
      <c r="Q24" s="82" t="s">
        <v>220</v>
      </c>
      <c r="R24" s="82" t="s">
        <v>347</v>
      </c>
      <c r="S24" s="83" t="s">
        <v>1235</v>
      </c>
    </row>
    <row r="25" spans="1:19" x14ac:dyDescent="0.25">
      <c r="A25" s="80">
        <v>20</v>
      </c>
      <c r="B25" s="30">
        <v>43143</v>
      </c>
      <c r="C25" s="23" t="s">
        <v>1458</v>
      </c>
      <c r="D25" s="18">
        <v>112513</v>
      </c>
      <c r="E25" s="19">
        <v>3466660</v>
      </c>
      <c r="F25" s="20">
        <v>40000</v>
      </c>
      <c r="G25" s="22" t="s">
        <v>1240</v>
      </c>
      <c r="H25" s="31" t="s">
        <v>25</v>
      </c>
      <c r="I25" s="36" t="s">
        <v>882</v>
      </c>
      <c r="J25" s="32" t="s">
        <v>869</v>
      </c>
      <c r="K25" s="18" t="s">
        <v>882</v>
      </c>
      <c r="L25" s="23" t="s">
        <v>1458</v>
      </c>
      <c r="M25" s="81" t="s">
        <v>1460</v>
      </c>
      <c r="N25" s="82" t="s">
        <v>795</v>
      </c>
      <c r="O25" s="82" t="s">
        <v>81</v>
      </c>
      <c r="P25" s="82" t="s">
        <v>1233</v>
      </c>
      <c r="Q25" s="82" t="s">
        <v>220</v>
      </c>
      <c r="R25" s="82" t="s">
        <v>1212</v>
      </c>
      <c r="S25" s="83" t="s">
        <v>1241</v>
      </c>
    </row>
    <row r="26" spans="1:19" x14ac:dyDescent="0.25">
      <c r="A26" s="80">
        <v>21</v>
      </c>
      <c r="B26" s="30">
        <v>43143</v>
      </c>
      <c r="C26" s="23" t="s">
        <v>1493</v>
      </c>
      <c r="D26" s="18">
        <v>111095</v>
      </c>
      <c r="E26" s="19">
        <v>3466689</v>
      </c>
      <c r="F26" s="20">
        <v>40000</v>
      </c>
      <c r="G26" s="19" t="s">
        <v>650</v>
      </c>
      <c r="H26" s="31" t="s">
        <v>25</v>
      </c>
      <c r="I26" s="36" t="s">
        <v>882</v>
      </c>
      <c r="J26" s="32" t="s">
        <v>869</v>
      </c>
      <c r="K26" s="18" t="s">
        <v>882</v>
      </c>
      <c r="L26" s="23" t="s">
        <v>1493</v>
      </c>
      <c r="M26" s="81" t="s">
        <v>1460</v>
      </c>
      <c r="N26" s="82" t="s">
        <v>795</v>
      </c>
      <c r="O26" s="82" t="s">
        <v>81</v>
      </c>
      <c r="P26" s="82" t="s">
        <v>1236</v>
      </c>
      <c r="Q26" s="82" t="s">
        <v>673</v>
      </c>
      <c r="R26" s="82" t="s">
        <v>1237</v>
      </c>
      <c r="S26" s="83" t="s">
        <v>1238</v>
      </c>
    </row>
    <row r="27" spans="1:19" x14ac:dyDescent="0.25">
      <c r="A27" s="80">
        <v>22</v>
      </c>
      <c r="B27" s="30">
        <v>43143</v>
      </c>
      <c r="C27" s="23" t="s">
        <v>1492</v>
      </c>
      <c r="D27" s="18">
        <v>112502</v>
      </c>
      <c r="E27" s="19">
        <v>3466672</v>
      </c>
      <c r="F27" s="20">
        <v>45000</v>
      </c>
      <c r="G27" s="22" t="s">
        <v>1200</v>
      </c>
      <c r="H27" s="31" t="s">
        <v>25</v>
      </c>
      <c r="I27" s="36" t="s">
        <v>882</v>
      </c>
      <c r="J27" s="32" t="s">
        <v>869</v>
      </c>
      <c r="K27" s="18" t="s">
        <v>882</v>
      </c>
      <c r="L27" s="23" t="s">
        <v>1492</v>
      </c>
      <c r="M27" s="81" t="s">
        <v>557</v>
      </c>
      <c r="N27" s="82" t="s">
        <v>793</v>
      </c>
      <c r="O27" s="82" t="s">
        <v>559</v>
      </c>
      <c r="P27" s="82" t="s">
        <v>991</v>
      </c>
      <c r="Q27" s="82" t="s">
        <v>1257</v>
      </c>
      <c r="R27" s="82" t="s">
        <v>42</v>
      </c>
      <c r="S27" s="83" t="s">
        <v>1258</v>
      </c>
    </row>
    <row r="28" spans="1:19" x14ac:dyDescent="0.25">
      <c r="A28" s="80">
        <v>23</v>
      </c>
      <c r="B28" s="30">
        <v>43143</v>
      </c>
      <c r="C28" s="23" t="s">
        <v>1492</v>
      </c>
      <c r="D28" s="18">
        <v>112503</v>
      </c>
      <c r="E28" s="19">
        <v>3466673</v>
      </c>
      <c r="F28" s="20">
        <v>45000</v>
      </c>
      <c r="G28" s="22" t="s">
        <v>1201</v>
      </c>
      <c r="H28" s="31" t="s">
        <v>25</v>
      </c>
      <c r="I28" s="36" t="s">
        <v>882</v>
      </c>
      <c r="J28" s="32" t="s">
        <v>869</v>
      </c>
      <c r="K28" s="18" t="s">
        <v>882</v>
      </c>
      <c r="L28" s="23" t="s">
        <v>1492</v>
      </c>
      <c r="M28" s="81" t="s">
        <v>557</v>
      </c>
      <c r="N28" s="82" t="s">
        <v>793</v>
      </c>
      <c r="O28" s="82" t="s">
        <v>559</v>
      </c>
      <c r="P28" s="82" t="s">
        <v>991</v>
      </c>
      <c r="Q28" s="82" t="s">
        <v>1257</v>
      </c>
      <c r="R28" s="82" t="s">
        <v>900</v>
      </c>
      <c r="S28" s="83" t="s">
        <v>1259</v>
      </c>
    </row>
    <row r="29" spans="1:19" x14ac:dyDescent="0.25">
      <c r="A29" s="80">
        <v>24</v>
      </c>
      <c r="B29" s="30">
        <v>43143</v>
      </c>
      <c r="C29" s="23" t="s">
        <v>1459</v>
      </c>
      <c r="D29" s="18">
        <v>112507</v>
      </c>
      <c r="E29" s="19">
        <v>3466626</v>
      </c>
      <c r="F29" s="20">
        <v>45000</v>
      </c>
      <c r="G29" s="22" t="s">
        <v>914</v>
      </c>
      <c r="H29" s="31" t="s">
        <v>25</v>
      </c>
      <c r="I29" s="36" t="s">
        <v>882</v>
      </c>
      <c r="J29" s="32" t="s">
        <v>869</v>
      </c>
      <c r="K29" s="18" t="s">
        <v>882</v>
      </c>
      <c r="L29" s="23" t="s">
        <v>1459</v>
      </c>
      <c r="M29" s="81" t="s">
        <v>1460</v>
      </c>
      <c r="N29" s="82" t="s">
        <v>794</v>
      </c>
      <c r="O29" s="82" t="s">
        <v>81</v>
      </c>
      <c r="P29" s="82" t="s">
        <v>1221</v>
      </c>
      <c r="Q29" s="82" t="s">
        <v>1222</v>
      </c>
      <c r="R29" s="82" t="s">
        <v>1244</v>
      </c>
      <c r="S29" s="83" t="s">
        <v>1245</v>
      </c>
    </row>
    <row r="30" spans="1:19" x14ac:dyDescent="0.25">
      <c r="A30" s="80">
        <v>25</v>
      </c>
      <c r="B30" s="30">
        <v>43143</v>
      </c>
      <c r="C30" s="23" t="s">
        <v>1648</v>
      </c>
      <c r="D30" s="18">
        <v>112508</v>
      </c>
      <c r="E30" s="19">
        <v>3459237</v>
      </c>
      <c r="F30" s="20">
        <v>33000</v>
      </c>
      <c r="G30" s="22" t="s">
        <v>1246</v>
      </c>
      <c r="H30" s="31" t="s">
        <v>25</v>
      </c>
      <c r="I30" s="36" t="s">
        <v>882</v>
      </c>
      <c r="J30" s="32" t="s">
        <v>869</v>
      </c>
      <c r="K30" s="18" t="s">
        <v>882</v>
      </c>
      <c r="L30" s="23" t="s">
        <v>1648</v>
      </c>
      <c r="M30" s="81" t="s">
        <v>558</v>
      </c>
      <c r="N30" s="82" t="s">
        <v>792</v>
      </c>
      <c r="O30" s="82" t="s">
        <v>289</v>
      </c>
      <c r="P30" s="82" t="s">
        <v>374</v>
      </c>
      <c r="Q30" s="82" t="s">
        <v>1230</v>
      </c>
      <c r="R30" s="82" t="s">
        <v>262</v>
      </c>
      <c r="S30" s="83" t="s">
        <v>1230</v>
      </c>
    </row>
    <row r="31" spans="1:19" x14ac:dyDescent="0.25">
      <c r="A31" s="80">
        <v>26</v>
      </c>
      <c r="B31" s="30">
        <v>43143</v>
      </c>
      <c r="C31" s="23" t="s">
        <v>1461</v>
      </c>
      <c r="D31" s="18">
        <v>112511</v>
      </c>
      <c r="E31" s="18">
        <v>3467011</v>
      </c>
      <c r="F31" s="20">
        <v>45000</v>
      </c>
      <c r="G31" s="22" t="s">
        <v>1247</v>
      </c>
      <c r="H31" s="31" t="s">
        <v>25</v>
      </c>
      <c r="I31" s="36" t="s">
        <v>882</v>
      </c>
      <c r="J31" s="32" t="s">
        <v>869</v>
      </c>
      <c r="K31" s="18" t="s">
        <v>882</v>
      </c>
      <c r="L31" s="23" t="s">
        <v>1461</v>
      </c>
      <c r="M31" s="81" t="s">
        <v>1034</v>
      </c>
      <c r="N31" s="82" t="s">
        <v>795</v>
      </c>
      <c r="O31" s="82" t="s">
        <v>1035</v>
      </c>
      <c r="P31" s="82" t="s">
        <v>354</v>
      </c>
      <c r="Q31" s="82" t="s">
        <v>1248</v>
      </c>
      <c r="R31" s="82" t="s">
        <v>1249</v>
      </c>
      <c r="S31" s="83" t="s">
        <v>1250</v>
      </c>
    </row>
    <row r="32" spans="1:19" x14ac:dyDescent="0.25">
      <c r="A32" s="80">
        <v>27</v>
      </c>
      <c r="B32" s="30">
        <v>43143</v>
      </c>
      <c r="C32" s="23" t="s">
        <v>1461</v>
      </c>
      <c r="D32" s="18">
        <v>112516</v>
      </c>
      <c r="E32" s="19">
        <v>3467010</v>
      </c>
      <c r="F32" s="20">
        <v>45000</v>
      </c>
      <c r="G32" s="22" t="s">
        <v>1251</v>
      </c>
      <c r="H32" s="31" t="s">
        <v>25</v>
      </c>
      <c r="I32" s="36" t="s">
        <v>882</v>
      </c>
      <c r="J32" s="32" t="s">
        <v>869</v>
      </c>
      <c r="K32" s="18" t="s">
        <v>882</v>
      </c>
      <c r="L32" s="23" t="s">
        <v>1461</v>
      </c>
      <c r="M32" s="81" t="s">
        <v>1034</v>
      </c>
      <c r="N32" s="82" t="s">
        <v>795</v>
      </c>
      <c r="O32" s="82" t="s">
        <v>1035</v>
      </c>
      <c r="P32" s="82" t="s">
        <v>354</v>
      </c>
      <c r="Q32" s="82" t="s">
        <v>1248</v>
      </c>
      <c r="R32" s="82" t="s">
        <v>159</v>
      </c>
      <c r="S32" s="83" t="s">
        <v>1252</v>
      </c>
    </row>
    <row r="33" spans="1:21" x14ac:dyDescent="0.25">
      <c r="A33" s="80">
        <v>28</v>
      </c>
      <c r="B33" s="30">
        <v>43143</v>
      </c>
      <c r="C33" s="23" t="s">
        <v>1645</v>
      </c>
      <c r="D33" s="18">
        <v>112514</v>
      </c>
      <c r="E33" s="19">
        <v>3467016</v>
      </c>
      <c r="F33" s="20">
        <v>45000</v>
      </c>
      <c r="G33" s="22" t="s">
        <v>1253</v>
      </c>
      <c r="H33" s="31" t="s">
        <v>25</v>
      </c>
      <c r="I33" s="36" t="s">
        <v>882</v>
      </c>
      <c r="J33" s="32" t="s">
        <v>869</v>
      </c>
      <c r="K33" s="18" t="s">
        <v>882</v>
      </c>
      <c r="L33" s="23" t="s">
        <v>1489</v>
      </c>
      <c r="M33" s="81" t="s">
        <v>1460</v>
      </c>
      <c r="N33" s="82" t="s">
        <v>795</v>
      </c>
      <c r="O33" s="82" t="s">
        <v>81</v>
      </c>
      <c r="P33" s="82" t="s">
        <v>1212</v>
      </c>
      <c r="Q33" s="82" t="s">
        <v>1254</v>
      </c>
      <c r="R33" s="82" t="s">
        <v>1255</v>
      </c>
      <c r="S33" s="83" t="s">
        <v>1256</v>
      </c>
    </row>
    <row r="34" spans="1:21" x14ac:dyDescent="0.25">
      <c r="A34" s="80">
        <v>29</v>
      </c>
      <c r="B34" s="30">
        <v>43143</v>
      </c>
      <c r="C34" s="30" t="s">
        <v>1031</v>
      </c>
      <c r="D34" s="18">
        <v>112510</v>
      </c>
      <c r="E34" s="19">
        <v>3466857</v>
      </c>
      <c r="F34" s="20">
        <v>40000</v>
      </c>
      <c r="G34" s="22" t="s">
        <v>1649</v>
      </c>
      <c r="H34" s="31" t="s">
        <v>25</v>
      </c>
      <c r="I34" s="36" t="s">
        <v>882</v>
      </c>
      <c r="J34" s="32" t="s">
        <v>869</v>
      </c>
      <c r="K34" s="18" t="s">
        <v>882</v>
      </c>
      <c r="L34" s="30" t="s">
        <v>1031</v>
      </c>
      <c r="M34" s="81" t="s">
        <v>1034</v>
      </c>
      <c r="N34" s="82" t="s">
        <v>795</v>
      </c>
      <c r="O34" s="82" t="s">
        <v>1035</v>
      </c>
      <c r="P34" s="82"/>
      <c r="Q34" s="82"/>
      <c r="R34" s="82"/>
      <c r="S34" s="83"/>
    </row>
    <row r="35" spans="1:21" x14ac:dyDescent="0.25">
      <c r="A35" s="80">
        <f>A34+1</f>
        <v>30</v>
      </c>
      <c r="B35" s="30">
        <v>43143</v>
      </c>
      <c r="C35" s="30" t="s">
        <v>1031</v>
      </c>
      <c r="D35" s="18">
        <v>112512</v>
      </c>
      <c r="E35" s="19">
        <v>3466860</v>
      </c>
      <c r="F35" s="20">
        <v>40000</v>
      </c>
      <c r="G35" s="22" t="s">
        <v>1650</v>
      </c>
      <c r="H35" s="31" t="s">
        <v>25</v>
      </c>
      <c r="I35" s="36" t="s">
        <v>882</v>
      </c>
      <c r="J35" s="32" t="s">
        <v>869</v>
      </c>
      <c r="K35" s="18" t="s">
        <v>882</v>
      </c>
      <c r="L35" s="30" t="s">
        <v>1031</v>
      </c>
      <c r="M35" s="81" t="s">
        <v>1034</v>
      </c>
      <c r="N35" s="82" t="s">
        <v>795</v>
      </c>
      <c r="O35" s="82" t="s">
        <v>1035</v>
      </c>
      <c r="P35" s="82"/>
      <c r="Q35" s="82"/>
      <c r="R35" s="82"/>
      <c r="S35" s="83"/>
    </row>
    <row r="36" spans="1:21" x14ac:dyDescent="0.25">
      <c r="A36" s="80">
        <v>31</v>
      </c>
      <c r="B36" s="30">
        <v>43143</v>
      </c>
      <c r="C36" s="23" t="s">
        <v>1459</v>
      </c>
      <c r="D36" s="18">
        <v>111096</v>
      </c>
      <c r="E36" s="19">
        <v>3466625</v>
      </c>
      <c r="F36" s="20">
        <v>45000</v>
      </c>
      <c r="G36" s="22" t="s">
        <v>1644</v>
      </c>
      <c r="H36" s="31" t="s">
        <v>25</v>
      </c>
      <c r="I36" s="36" t="s">
        <v>882</v>
      </c>
      <c r="J36" s="32" t="s">
        <v>869</v>
      </c>
      <c r="K36" s="18" t="s">
        <v>882</v>
      </c>
      <c r="L36" s="23" t="s">
        <v>1459</v>
      </c>
      <c r="M36" s="81" t="s">
        <v>1460</v>
      </c>
      <c r="N36" s="82" t="s">
        <v>795</v>
      </c>
      <c r="O36" s="82" t="s">
        <v>81</v>
      </c>
      <c r="P36" s="82" t="s">
        <v>1221</v>
      </c>
      <c r="Q36" s="82" t="s">
        <v>1646</v>
      </c>
      <c r="R36" s="82" t="s">
        <v>59</v>
      </c>
      <c r="S36" s="83" t="s">
        <v>1647</v>
      </c>
    </row>
    <row r="37" spans="1:21" x14ac:dyDescent="0.25">
      <c r="A37" s="80"/>
      <c r="B37" s="30"/>
      <c r="C37" s="23"/>
      <c r="D37" s="18"/>
      <c r="E37" s="19"/>
      <c r="F37" s="20"/>
      <c r="G37" s="22"/>
      <c r="H37" s="31"/>
      <c r="I37" s="36"/>
      <c r="J37" s="32"/>
      <c r="K37" s="42"/>
      <c r="L37" s="23"/>
      <c r="M37" s="81"/>
      <c r="N37" s="82"/>
      <c r="O37" s="82"/>
      <c r="P37" s="82"/>
      <c r="Q37" s="82"/>
      <c r="R37" s="82"/>
      <c r="S37" s="83"/>
    </row>
    <row r="38" spans="1:21" ht="14.25" customHeight="1" x14ac:dyDescent="0.25">
      <c r="A38" s="80"/>
      <c r="B38" s="30"/>
      <c r="C38" s="23"/>
      <c r="D38" s="18"/>
      <c r="E38" s="19"/>
      <c r="F38" s="20"/>
      <c r="G38" s="22"/>
      <c r="H38" s="31"/>
      <c r="I38" s="36"/>
      <c r="J38" s="32"/>
      <c r="K38" s="36"/>
      <c r="L38" s="23"/>
      <c r="M38" s="18"/>
      <c r="N38" s="18"/>
      <c r="O38" s="18"/>
      <c r="P38" s="31"/>
      <c r="Q38" s="31"/>
      <c r="R38" s="18"/>
      <c r="S38" s="18"/>
      <c r="T38" s="18"/>
      <c r="U38" s="29"/>
    </row>
    <row r="39" spans="1:21" x14ac:dyDescent="0.25">
      <c r="A39" s="80"/>
      <c r="B39" s="3"/>
      <c r="C39" s="23" t="s">
        <v>764</v>
      </c>
      <c r="D39" s="18" t="s">
        <v>1260</v>
      </c>
      <c r="E39" s="19"/>
      <c r="F39" s="20">
        <f>SUM(F6:F38)</f>
        <v>1323000</v>
      </c>
      <c r="G39" s="22"/>
      <c r="H39" s="31"/>
      <c r="I39" s="36"/>
      <c r="J39" s="27"/>
      <c r="K39" s="18"/>
      <c r="L39" s="18"/>
      <c r="M39" s="18"/>
      <c r="N39" s="18"/>
      <c r="O39" s="18"/>
      <c r="P39" s="79"/>
      <c r="Q39" s="79"/>
      <c r="R39" s="18"/>
      <c r="S39" s="18"/>
      <c r="T39" s="18"/>
      <c r="U39" s="29"/>
    </row>
    <row r="40" spans="1:21" x14ac:dyDescent="0.25">
      <c r="A40" s="78"/>
      <c r="B40" s="30"/>
      <c r="C40" s="23"/>
      <c r="D40" s="18"/>
      <c r="E40" s="19"/>
      <c r="F40" s="20"/>
      <c r="G40" s="22"/>
      <c r="H40" s="17"/>
      <c r="I40" s="17"/>
      <c r="J40" s="27"/>
      <c r="K40" s="18"/>
      <c r="L40" s="23"/>
      <c r="M40" s="18"/>
      <c r="N40" s="18"/>
      <c r="O40" s="18"/>
      <c r="P40" s="79"/>
      <c r="Q40" s="79"/>
      <c r="R40" s="18"/>
      <c r="S40" s="18"/>
      <c r="T40" s="18"/>
      <c r="U40" s="29"/>
    </row>
    <row r="41" spans="1:21" x14ac:dyDescent="0.25">
      <c r="A41" s="78"/>
      <c r="B41" s="30"/>
      <c r="C41" s="23" t="s">
        <v>767</v>
      </c>
      <c r="D41" s="18" t="s">
        <v>1239</v>
      </c>
      <c r="E41" s="19"/>
      <c r="F41" s="20">
        <f>SUM(F40:F40)</f>
        <v>0</v>
      </c>
      <c r="G41" s="22"/>
      <c r="H41" s="17"/>
      <c r="I41" s="17"/>
      <c r="J41" s="27"/>
      <c r="K41" s="18"/>
      <c r="L41" s="18"/>
      <c r="M41" s="18"/>
      <c r="N41" s="18"/>
      <c r="O41" s="18"/>
      <c r="P41" s="79"/>
      <c r="Q41" s="79"/>
      <c r="R41" s="18"/>
      <c r="S41" s="18"/>
      <c r="T41" s="18"/>
      <c r="U41" s="29"/>
    </row>
    <row r="42" spans="1:21" x14ac:dyDescent="0.25">
      <c r="A42" s="78"/>
      <c r="B42" s="30"/>
      <c r="C42" s="23" t="s">
        <v>787</v>
      </c>
      <c r="D42" s="18" t="s">
        <v>1260</v>
      </c>
      <c r="E42" s="19"/>
      <c r="F42" s="20">
        <f>F39+F41</f>
        <v>1323000</v>
      </c>
      <c r="G42" s="22"/>
      <c r="H42" s="17"/>
      <c r="I42" s="17"/>
      <c r="J42" s="27"/>
      <c r="K42" s="18"/>
      <c r="L42" s="18"/>
      <c r="M42" s="18"/>
      <c r="N42" s="18"/>
      <c r="O42" s="18"/>
      <c r="P42" s="79"/>
      <c r="Q42" s="79"/>
      <c r="R42" s="18"/>
      <c r="S42" s="18"/>
      <c r="T42" s="18"/>
      <c r="U42" s="29"/>
    </row>
    <row r="43" spans="1:21" x14ac:dyDescent="0.25">
      <c r="A43" s="78"/>
      <c r="B43" s="30"/>
      <c r="C43" s="23" t="s">
        <v>44</v>
      </c>
      <c r="D43" s="18"/>
      <c r="E43" s="19"/>
      <c r="F43" s="20">
        <f>F5-F42</f>
        <v>3940490</v>
      </c>
      <c r="G43" s="22"/>
      <c r="H43" s="17"/>
      <c r="I43" s="17"/>
      <c r="J43" s="27"/>
      <c r="K43" s="18"/>
      <c r="L43" s="18"/>
      <c r="M43" s="18"/>
      <c r="N43" s="18"/>
      <c r="O43" s="18"/>
      <c r="P43" s="79"/>
      <c r="Q43" s="79"/>
      <c r="R43" s="18"/>
      <c r="S43" s="18"/>
      <c r="T43" s="18"/>
      <c r="U43" s="29"/>
    </row>
    <row r="44" spans="1:21" x14ac:dyDescent="0.25">
      <c r="A44" s="78"/>
      <c r="B44" s="3"/>
      <c r="C44" s="23"/>
      <c r="D44" s="18"/>
      <c r="E44" s="19"/>
      <c r="F44" s="20"/>
      <c r="G44" s="22"/>
      <c r="H44" s="17"/>
      <c r="I44" s="17"/>
      <c r="J44" s="27"/>
      <c r="K44" s="18"/>
      <c r="L44" s="18"/>
      <c r="M44" s="18"/>
      <c r="N44" s="18"/>
      <c r="O44" s="18"/>
      <c r="P44" s="79"/>
      <c r="Q44" s="79"/>
      <c r="R44" s="18"/>
      <c r="S44" s="18"/>
      <c r="T44" s="18"/>
      <c r="U44" s="29"/>
    </row>
  </sheetData>
  <mergeCells count="17"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</mergeCells>
  <conditionalFormatting sqref="D5">
    <cfRule type="duplicateValues" dxfId="167" priority="99"/>
  </conditionalFormatting>
  <conditionalFormatting sqref="D5">
    <cfRule type="duplicateValues" dxfId="166" priority="97"/>
    <cfRule type="duplicateValues" dxfId="165" priority="98"/>
  </conditionalFormatting>
  <conditionalFormatting sqref="D44">
    <cfRule type="duplicateValues" dxfId="164" priority="96"/>
  </conditionalFormatting>
  <conditionalFormatting sqref="D44">
    <cfRule type="duplicateValues" dxfId="163" priority="94"/>
    <cfRule type="duplicateValues" dxfId="162" priority="95"/>
  </conditionalFormatting>
  <conditionalFormatting sqref="E5">
    <cfRule type="duplicateValues" dxfId="161" priority="93"/>
  </conditionalFormatting>
  <conditionalFormatting sqref="E5">
    <cfRule type="duplicateValues" dxfId="160" priority="91"/>
    <cfRule type="duplicateValues" dxfId="159" priority="92"/>
  </conditionalFormatting>
  <conditionalFormatting sqref="E44">
    <cfRule type="duplicateValues" dxfId="158" priority="90"/>
  </conditionalFormatting>
  <conditionalFormatting sqref="E44">
    <cfRule type="duplicateValues" dxfId="157" priority="88"/>
    <cfRule type="duplicateValues" dxfId="156" priority="89"/>
  </conditionalFormatting>
  <conditionalFormatting sqref="G26">
    <cfRule type="duplicateValues" dxfId="155" priority="87"/>
  </conditionalFormatting>
  <conditionalFormatting sqref="G26">
    <cfRule type="duplicateValues" dxfId="154" priority="85"/>
    <cfRule type="duplicateValues" dxfId="153" priority="86"/>
  </conditionalFormatting>
  <conditionalFormatting sqref="D8:D9">
    <cfRule type="duplicateValues" dxfId="152" priority="78"/>
  </conditionalFormatting>
  <conditionalFormatting sqref="D8:D9">
    <cfRule type="duplicateValues" dxfId="151" priority="76"/>
    <cfRule type="duplicateValues" dxfId="150" priority="77"/>
  </conditionalFormatting>
  <conditionalFormatting sqref="E8:E9">
    <cfRule type="duplicateValues" dxfId="149" priority="75"/>
  </conditionalFormatting>
  <conditionalFormatting sqref="E8:E9">
    <cfRule type="duplicateValues" dxfId="148" priority="73"/>
    <cfRule type="duplicateValues" dxfId="147" priority="74"/>
  </conditionalFormatting>
  <conditionalFormatting sqref="D7">
    <cfRule type="duplicateValues" dxfId="146" priority="21"/>
  </conditionalFormatting>
  <conditionalFormatting sqref="D7">
    <cfRule type="duplicateValues" dxfId="145" priority="19"/>
    <cfRule type="duplicateValues" dxfId="144" priority="20"/>
  </conditionalFormatting>
  <conditionalFormatting sqref="E7">
    <cfRule type="duplicateValues" dxfId="143" priority="18"/>
  </conditionalFormatting>
  <conditionalFormatting sqref="E7">
    <cfRule type="duplicateValues" dxfId="142" priority="16"/>
    <cfRule type="duplicateValues" dxfId="141" priority="17"/>
  </conditionalFormatting>
  <conditionalFormatting sqref="D16">
    <cfRule type="duplicateValues" dxfId="140" priority="9"/>
  </conditionalFormatting>
  <conditionalFormatting sqref="D16">
    <cfRule type="duplicateValues" dxfId="139" priority="7"/>
    <cfRule type="duplicateValues" dxfId="138" priority="8"/>
  </conditionalFormatting>
  <conditionalFormatting sqref="E16">
    <cfRule type="duplicateValues" dxfId="137" priority="6"/>
  </conditionalFormatting>
  <conditionalFormatting sqref="E16">
    <cfRule type="duplicateValues" dxfId="136" priority="4"/>
    <cfRule type="duplicateValues" dxfId="135" priority="5"/>
  </conditionalFormatting>
  <conditionalFormatting sqref="D31">
    <cfRule type="duplicateValues" dxfId="134" priority="3"/>
  </conditionalFormatting>
  <conditionalFormatting sqref="D31">
    <cfRule type="duplicateValues" dxfId="133" priority="1"/>
    <cfRule type="duplicateValues" dxfId="132" priority="2"/>
  </conditionalFormatting>
  <conditionalFormatting sqref="D6:D30 D32:D43 E31">
    <cfRule type="duplicateValues" dxfId="131" priority="296"/>
  </conditionalFormatting>
  <conditionalFormatting sqref="D6:D30 D32:D43 E31">
    <cfRule type="duplicateValues" dxfId="130" priority="300"/>
    <cfRule type="duplicateValues" dxfId="129" priority="301"/>
  </conditionalFormatting>
  <conditionalFormatting sqref="G13:G14 E6:E30 E32:E43">
    <cfRule type="duplicateValues" dxfId="128" priority="308"/>
  </conditionalFormatting>
  <conditionalFormatting sqref="G13:G14 E6:E30 E32:E43">
    <cfRule type="duplicateValues" dxfId="127" priority="312"/>
    <cfRule type="duplicateValues" dxfId="126" priority="313"/>
  </conditionalFormatting>
  <pageMargins left="0.7" right="0.7" top="0.75" bottom="0.75" header="0.3" footer="0.3"/>
  <pageSetup paperSize="9" scale="3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A34" workbookViewId="0">
      <selection activeCell="D7" sqref="D7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2.85546875" style="46" customWidth="1"/>
    <col min="4" max="4" width="12.140625" style="46" customWidth="1"/>
    <col min="5" max="5" width="11.85546875" style="46" customWidth="1"/>
    <col min="6" max="6" width="16.28515625" style="46" customWidth="1"/>
    <col min="7" max="7" width="14.5703125" style="46" customWidth="1"/>
    <col min="8" max="8" width="8.42578125" style="46" customWidth="1"/>
    <col min="9" max="9" width="12.28515625" style="46" customWidth="1"/>
    <col min="10" max="10" width="8.5703125" style="46" customWidth="1"/>
    <col min="11" max="11" width="13.42578125" style="46" customWidth="1"/>
    <col min="12" max="12" width="39.85546875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8.28515625" style="46" customWidth="1"/>
    <col min="18" max="18" width="17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s="582" customFormat="1" x14ac:dyDescent="0.2">
      <c r="A1" s="579" t="s">
        <v>1693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1"/>
    </row>
    <row r="2" spans="1:21" x14ac:dyDescent="0.25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5"/>
    </row>
    <row r="3" spans="1:21" x14ac:dyDescent="0.25">
      <c r="A3" s="546" t="s">
        <v>0</v>
      </c>
      <c r="B3" s="547" t="s">
        <v>3</v>
      </c>
      <c r="C3" s="547" t="s">
        <v>16</v>
      </c>
      <c r="D3" s="547" t="s">
        <v>5</v>
      </c>
      <c r="E3" s="547" t="s">
        <v>4</v>
      </c>
      <c r="F3" s="547" t="s">
        <v>7</v>
      </c>
      <c r="G3" s="547" t="s">
        <v>1</v>
      </c>
      <c r="H3" s="542" t="s">
        <v>11</v>
      </c>
      <c r="I3" s="547" t="s">
        <v>17</v>
      </c>
      <c r="J3" s="547" t="s">
        <v>18</v>
      </c>
      <c r="K3" s="547" t="s">
        <v>12</v>
      </c>
      <c r="L3" s="542" t="s">
        <v>9</v>
      </c>
      <c r="M3" s="542"/>
      <c r="N3" s="542"/>
      <c r="O3" s="542"/>
      <c r="P3" s="547" t="s">
        <v>15</v>
      </c>
      <c r="Q3" s="547"/>
      <c r="R3" s="542" t="s">
        <v>14</v>
      </c>
      <c r="S3" s="542"/>
      <c r="T3" s="542" t="s">
        <v>20</v>
      </c>
      <c r="U3" s="548"/>
    </row>
    <row r="4" spans="1:21" x14ac:dyDescent="0.25">
      <c r="A4" s="546"/>
      <c r="B4" s="547"/>
      <c r="C4" s="547"/>
      <c r="D4" s="547"/>
      <c r="E4" s="547"/>
      <c r="F4" s="547"/>
      <c r="G4" s="547"/>
      <c r="H4" s="542"/>
      <c r="I4" s="547"/>
      <c r="J4" s="547"/>
      <c r="K4" s="547"/>
      <c r="L4" s="114" t="s">
        <v>19</v>
      </c>
      <c r="M4" s="115" t="s">
        <v>8</v>
      </c>
      <c r="N4" s="115" t="s">
        <v>10</v>
      </c>
      <c r="O4" s="115" t="s">
        <v>2</v>
      </c>
      <c r="P4" s="114" t="s">
        <v>6</v>
      </c>
      <c r="Q4" s="114" t="s">
        <v>13</v>
      </c>
      <c r="R4" s="114" t="s">
        <v>6</v>
      </c>
      <c r="S4" s="114" t="s">
        <v>13</v>
      </c>
      <c r="T4" s="114" t="s">
        <v>6</v>
      </c>
      <c r="U4" s="77" t="s">
        <v>13</v>
      </c>
    </row>
    <row r="5" spans="1:21" x14ac:dyDescent="0.25">
      <c r="A5" s="78"/>
      <c r="B5" s="3"/>
      <c r="C5" s="23" t="s">
        <v>45</v>
      </c>
      <c r="D5" s="18"/>
      <c r="E5" s="19"/>
      <c r="F5" s="20">
        <v>3940490</v>
      </c>
      <c r="G5" s="22"/>
      <c r="H5" s="17"/>
      <c r="I5" s="17"/>
      <c r="J5" s="27"/>
      <c r="K5" s="18"/>
      <c r="L5" s="18"/>
      <c r="M5" s="18"/>
      <c r="N5" s="18"/>
      <c r="O5" s="18"/>
      <c r="P5" s="79"/>
      <c r="Q5" s="79"/>
      <c r="R5" s="18"/>
      <c r="S5" s="18"/>
      <c r="T5" s="18"/>
      <c r="U5" s="29"/>
    </row>
    <row r="6" spans="1:21" x14ac:dyDescent="0.25">
      <c r="A6" s="80">
        <v>1</v>
      </c>
      <c r="B6" s="30">
        <v>43144</v>
      </c>
      <c r="C6" s="30" t="s">
        <v>988</v>
      </c>
      <c r="D6" s="18">
        <v>112529</v>
      </c>
      <c r="E6" s="19">
        <v>3459192</v>
      </c>
      <c r="F6" s="20">
        <v>33000</v>
      </c>
      <c r="G6" s="22" t="s">
        <v>1274</v>
      </c>
      <c r="H6" s="31" t="s">
        <v>25</v>
      </c>
      <c r="I6" s="36" t="s">
        <v>882</v>
      </c>
      <c r="J6" s="32" t="s">
        <v>869</v>
      </c>
      <c r="K6" s="18" t="s">
        <v>882</v>
      </c>
      <c r="L6" s="30" t="s">
        <v>989</v>
      </c>
      <c r="M6" s="81" t="s">
        <v>990</v>
      </c>
      <c r="N6" s="82" t="s">
        <v>793</v>
      </c>
      <c r="O6" s="82" t="s">
        <v>559</v>
      </c>
      <c r="P6" s="82" t="s">
        <v>1302</v>
      </c>
      <c r="Q6" s="82" t="s">
        <v>1303</v>
      </c>
      <c r="R6" s="82" t="s">
        <v>1300</v>
      </c>
      <c r="S6" s="82" t="s">
        <v>1301</v>
      </c>
    </row>
    <row r="7" spans="1:21" x14ac:dyDescent="0.25">
      <c r="A7" s="80">
        <v>2</v>
      </c>
      <c r="B7" s="30">
        <v>43144</v>
      </c>
      <c r="C7" s="30" t="s">
        <v>988</v>
      </c>
      <c r="D7" s="18">
        <v>111305</v>
      </c>
      <c r="E7" s="19">
        <v>3466817</v>
      </c>
      <c r="F7" s="20">
        <v>40000</v>
      </c>
      <c r="G7" s="22" t="s">
        <v>1077</v>
      </c>
      <c r="H7" s="31" t="s">
        <v>25</v>
      </c>
      <c r="I7" s="36" t="s">
        <v>882</v>
      </c>
      <c r="J7" s="32" t="s">
        <v>869</v>
      </c>
      <c r="K7" s="18" t="s">
        <v>882</v>
      </c>
      <c r="L7" s="30" t="s">
        <v>989</v>
      </c>
      <c r="M7" s="81" t="s">
        <v>990</v>
      </c>
      <c r="N7" s="82" t="s">
        <v>793</v>
      </c>
      <c r="O7" s="82" t="s">
        <v>559</v>
      </c>
      <c r="P7" s="82" t="s">
        <v>900</v>
      </c>
      <c r="Q7" s="82" t="s">
        <v>1088</v>
      </c>
      <c r="R7" s="82" t="s">
        <v>59</v>
      </c>
      <c r="S7" s="82" t="s">
        <v>1387</v>
      </c>
    </row>
    <row r="8" spans="1:21" x14ac:dyDescent="0.25">
      <c r="A8" s="80">
        <v>3</v>
      </c>
      <c r="B8" s="30">
        <v>43144</v>
      </c>
      <c r="C8" s="30" t="s">
        <v>988</v>
      </c>
      <c r="D8" s="18">
        <v>111303</v>
      </c>
      <c r="E8" s="19">
        <v>3466813</v>
      </c>
      <c r="F8" s="20">
        <v>40000</v>
      </c>
      <c r="G8" s="22" t="s">
        <v>1359</v>
      </c>
      <c r="H8" s="31" t="s">
        <v>25</v>
      </c>
      <c r="I8" s="36" t="s">
        <v>882</v>
      </c>
      <c r="J8" s="32" t="s">
        <v>869</v>
      </c>
      <c r="K8" s="18" t="s">
        <v>882</v>
      </c>
      <c r="L8" s="30" t="s">
        <v>989</v>
      </c>
      <c r="M8" s="81" t="s">
        <v>990</v>
      </c>
      <c r="N8" s="82" t="s">
        <v>793</v>
      </c>
      <c r="O8" s="82" t="s">
        <v>559</v>
      </c>
      <c r="P8" s="82" t="s">
        <v>900</v>
      </c>
      <c r="Q8" s="82" t="s">
        <v>1088</v>
      </c>
      <c r="R8" s="82" t="s">
        <v>1132</v>
      </c>
      <c r="S8" s="82" t="s">
        <v>1386</v>
      </c>
    </row>
    <row r="9" spans="1:21" x14ac:dyDescent="0.25">
      <c r="A9" s="80">
        <v>4</v>
      </c>
      <c r="B9" s="30">
        <v>43144</v>
      </c>
      <c r="C9" s="30" t="s">
        <v>988</v>
      </c>
      <c r="D9" s="18">
        <v>112548</v>
      </c>
      <c r="E9" s="19">
        <v>3466816</v>
      </c>
      <c r="F9" s="20">
        <v>40000</v>
      </c>
      <c r="G9" s="22" t="s">
        <v>1360</v>
      </c>
      <c r="H9" s="31" t="s">
        <v>25</v>
      </c>
      <c r="I9" s="36" t="s">
        <v>882</v>
      </c>
      <c r="J9" s="32" t="s">
        <v>869</v>
      </c>
      <c r="K9" s="18" t="s">
        <v>882</v>
      </c>
      <c r="L9" s="30" t="s">
        <v>989</v>
      </c>
      <c r="M9" s="81" t="s">
        <v>990</v>
      </c>
      <c r="N9" s="82" t="s">
        <v>793</v>
      </c>
      <c r="O9" s="82" t="s">
        <v>559</v>
      </c>
      <c r="P9" s="82" t="s">
        <v>900</v>
      </c>
      <c r="Q9" s="82" t="s">
        <v>1088</v>
      </c>
      <c r="R9" s="82" t="s">
        <v>603</v>
      </c>
      <c r="S9" s="82" t="s">
        <v>1385</v>
      </c>
    </row>
    <row r="10" spans="1:21" x14ac:dyDescent="0.25">
      <c r="A10" s="80">
        <v>5</v>
      </c>
      <c r="B10" s="30">
        <v>43144</v>
      </c>
      <c r="C10" s="30" t="s">
        <v>988</v>
      </c>
      <c r="D10" s="18">
        <v>112546</v>
      </c>
      <c r="E10" s="19">
        <v>3466815</v>
      </c>
      <c r="F10" s="20">
        <v>40000</v>
      </c>
      <c r="G10" s="22" t="s">
        <v>1361</v>
      </c>
      <c r="H10" s="31" t="s">
        <v>25</v>
      </c>
      <c r="I10" s="36" t="s">
        <v>882</v>
      </c>
      <c r="J10" s="32" t="s">
        <v>869</v>
      </c>
      <c r="K10" s="18" t="s">
        <v>882</v>
      </c>
      <c r="L10" s="30" t="s">
        <v>989</v>
      </c>
      <c r="M10" s="81" t="s">
        <v>990</v>
      </c>
      <c r="N10" s="82" t="s">
        <v>793</v>
      </c>
      <c r="O10" s="82" t="s">
        <v>559</v>
      </c>
      <c r="P10" s="82" t="s">
        <v>900</v>
      </c>
      <c r="Q10" s="82" t="s">
        <v>1088</v>
      </c>
      <c r="R10" s="82" t="s">
        <v>50</v>
      </c>
      <c r="S10" s="82" t="s">
        <v>1384</v>
      </c>
    </row>
    <row r="11" spans="1:21" x14ac:dyDescent="0.25">
      <c r="A11" s="80">
        <v>6</v>
      </c>
      <c r="B11" s="30">
        <v>43144</v>
      </c>
      <c r="C11" s="30" t="s">
        <v>988</v>
      </c>
      <c r="D11" s="18">
        <v>112543</v>
      </c>
      <c r="E11" s="19">
        <v>3466814</v>
      </c>
      <c r="F11" s="20">
        <v>40000</v>
      </c>
      <c r="G11" s="22" t="s">
        <v>1362</v>
      </c>
      <c r="H11" s="31" t="s">
        <v>25</v>
      </c>
      <c r="I11" s="36" t="s">
        <v>882</v>
      </c>
      <c r="J11" s="32" t="s">
        <v>869</v>
      </c>
      <c r="K11" s="18" t="s">
        <v>882</v>
      </c>
      <c r="L11" s="30" t="s">
        <v>989</v>
      </c>
      <c r="M11" s="81" t="s">
        <v>990</v>
      </c>
      <c r="N11" s="82" t="s">
        <v>793</v>
      </c>
      <c r="O11" s="82" t="s">
        <v>559</v>
      </c>
      <c r="P11" s="82" t="s">
        <v>900</v>
      </c>
      <c r="Q11" s="82" t="s">
        <v>1088</v>
      </c>
      <c r="R11" s="82" t="s">
        <v>1382</v>
      </c>
      <c r="S11" s="82" t="s">
        <v>1383</v>
      </c>
    </row>
    <row r="12" spans="1:21" x14ac:dyDescent="0.25">
      <c r="A12" s="80">
        <v>7</v>
      </c>
      <c r="B12" s="30">
        <v>43144</v>
      </c>
      <c r="C12" s="30" t="s">
        <v>1461</v>
      </c>
      <c r="D12" s="18">
        <v>112536</v>
      </c>
      <c r="E12" s="19">
        <v>3466670</v>
      </c>
      <c r="F12" s="20">
        <v>33000</v>
      </c>
      <c r="G12" s="22" t="s">
        <v>1275</v>
      </c>
      <c r="H12" s="31" t="s">
        <v>25</v>
      </c>
      <c r="I12" s="36" t="s">
        <v>882</v>
      </c>
      <c r="J12" s="32" t="s">
        <v>869</v>
      </c>
      <c r="K12" s="18" t="s">
        <v>882</v>
      </c>
      <c r="L12" s="30" t="s">
        <v>1562</v>
      </c>
      <c r="M12" s="81" t="s">
        <v>1034</v>
      </c>
      <c r="N12" s="82" t="s">
        <v>795</v>
      </c>
      <c r="O12" s="82" t="s">
        <v>1035</v>
      </c>
      <c r="P12" s="82" t="s">
        <v>354</v>
      </c>
      <c r="Q12" s="82" t="s">
        <v>1248</v>
      </c>
      <c r="R12" s="82" t="s">
        <v>1304</v>
      </c>
      <c r="S12" s="83">
        <v>7031057986</v>
      </c>
    </row>
    <row r="13" spans="1:21" x14ac:dyDescent="0.25">
      <c r="A13" s="80">
        <v>8</v>
      </c>
      <c r="B13" s="30">
        <v>43144</v>
      </c>
      <c r="C13" s="30" t="s">
        <v>1461</v>
      </c>
      <c r="D13" s="18">
        <v>112527</v>
      </c>
      <c r="E13" s="19">
        <v>3467012</v>
      </c>
      <c r="F13" s="20">
        <v>45000</v>
      </c>
      <c r="G13" s="22" t="s">
        <v>1276</v>
      </c>
      <c r="H13" s="31" t="s">
        <v>25</v>
      </c>
      <c r="I13" s="36" t="s">
        <v>882</v>
      </c>
      <c r="J13" s="32" t="s">
        <v>869</v>
      </c>
      <c r="K13" s="18" t="s">
        <v>882</v>
      </c>
      <c r="L13" s="30" t="s">
        <v>1562</v>
      </c>
      <c r="M13" s="81" t="s">
        <v>1034</v>
      </c>
      <c r="N13" s="82" t="s">
        <v>795</v>
      </c>
      <c r="O13" s="82" t="s">
        <v>1035</v>
      </c>
      <c r="P13" s="82" t="s">
        <v>354</v>
      </c>
      <c r="Q13" s="82" t="s">
        <v>1248</v>
      </c>
      <c r="R13" s="82" t="s">
        <v>1305</v>
      </c>
      <c r="S13" s="83" t="s">
        <v>1306</v>
      </c>
    </row>
    <row r="14" spans="1:21" x14ac:dyDescent="0.25">
      <c r="A14" s="80">
        <v>9</v>
      </c>
      <c r="B14" s="30">
        <v>43144</v>
      </c>
      <c r="C14" s="30" t="s">
        <v>1461</v>
      </c>
      <c r="D14" s="18">
        <v>112523</v>
      </c>
      <c r="E14" s="19">
        <v>3466643</v>
      </c>
      <c r="F14" s="20">
        <v>45000</v>
      </c>
      <c r="G14" s="22" t="s">
        <v>524</v>
      </c>
      <c r="H14" s="31" t="s">
        <v>25</v>
      </c>
      <c r="I14" s="36" t="s">
        <v>882</v>
      </c>
      <c r="J14" s="32" t="s">
        <v>869</v>
      </c>
      <c r="K14" s="18" t="s">
        <v>882</v>
      </c>
      <c r="L14" s="30" t="s">
        <v>1562</v>
      </c>
      <c r="M14" s="81" t="s">
        <v>1034</v>
      </c>
      <c r="N14" s="82" t="s">
        <v>795</v>
      </c>
      <c r="O14" s="82" t="s">
        <v>1035</v>
      </c>
      <c r="P14" s="82" t="s">
        <v>354</v>
      </c>
      <c r="Q14" s="82" t="s">
        <v>1248</v>
      </c>
      <c r="R14" s="82" t="s">
        <v>1132</v>
      </c>
      <c r="S14" s="83" t="s">
        <v>1307</v>
      </c>
    </row>
    <row r="15" spans="1:21" x14ac:dyDescent="0.25">
      <c r="A15" s="80">
        <v>10</v>
      </c>
      <c r="B15" s="30">
        <v>43144</v>
      </c>
      <c r="C15" s="30" t="s">
        <v>1461</v>
      </c>
      <c r="D15" s="18">
        <v>112517</v>
      </c>
      <c r="E15" s="19">
        <v>3466671</v>
      </c>
      <c r="F15" s="20">
        <v>33000</v>
      </c>
      <c r="G15" s="22" t="s">
        <v>740</v>
      </c>
      <c r="H15" s="31" t="s">
        <v>25</v>
      </c>
      <c r="I15" s="36" t="s">
        <v>882</v>
      </c>
      <c r="J15" s="32" t="s">
        <v>869</v>
      </c>
      <c r="K15" s="18" t="s">
        <v>882</v>
      </c>
      <c r="L15" s="30" t="s">
        <v>1562</v>
      </c>
      <c r="M15" s="81" t="s">
        <v>1034</v>
      </c>
      <c r="N15" s="82" t="s">
        <v>795</v>
      </c>
      <c r="O15" s="82" t="s">
        <v>1035</v>
      </c>
      <c r="P15" s="82" t="s">
        <v>354</v>
      </c>
      <c r="Q15" s="82" t="s">
        <v>1248</v>
      </c>
      <c r="R15" s="82" t="s">
        <v>1308</v>
      </c>
      <c r="S15" s="83" t="s">
        <v>1309</v>
      </c>
    </row>
    <row r="16" spans="1:21" x14ac:dyDescent="0.25">
      <c r="A16" s="80">
        <v>11</v>
      </c>
      <c r="B16" s="30">
        <v>43144</v>
      </c>
      <c r="C16" s="30" t="s">
        <v>1405</v>
      </c>
      <c r="D16" s="18">
        <v>112535</v>
      </c>
      <c r="E16" s="19">
        <v>3466823</v>
      </c>
      <c r="F16" s="20">
        <v>40000</v>
      </c>
      <c r="G16" s="22" t="s">
        <v>1277</v>
      </c>
      <c r="H16" s="31" t="s">
        <v>25</v>
      </c>
      <c r="I16" s="36" t="s">
        <v>882</v>
      </c>
      <c r="J16" s="32" t="s">
        <v>869</v>
      </c>
      <c r="K16" s="18" t="s">
        <v>882</v>
      </c>
      <c r="L16" s="30" t="s">
        <v>1394</v>
      </c>
      <c r="M16" s="81" t="s">
        <v>319</v>
      </c>
      <c r="N16" s="82" t="s">
        <v>1393</v>
      </c>
      <c r="O16" s="82" t="s">
        <v>319</v>
      </c>
      <c r="P16" s="82" t="s">
        <v>900</v>
      </c>
      <c r="Q16" s="82" t="s">
        <v>1088</v>
      </c>
      <c r="R16" s="82" t="s">
        <v>1310</v>
      </c>
      <c r="S16" s="83" t="s">
        <v>1311</v>
      </c>
    </row>
    <row r="17" spans="1:19" x14ac:dyDescent="0.25">
      <c r="A17" s="80">
        <v>12</v>
      </c>
      <c r="B17" s="30">
        <v>43144</v>
      </c>
      <c r="C17" s="30" t="s">
        <v>1405</v>
      </c>
      <c r="D17" s="18">
        <v>112521</v>
      </c>
      <c r="E17" s="19">
        <v>3466811</v>
      </c>
      <c r="F17" s="20">
        <v>40000</v>
      </c>
      <c r="G17" s="22" t="s">
        <v>1278</v>
      </c>
      <c r="H17" s="31" t="s">
        <v>25</v>
      </c>
      <c r="I17" s="36" t="s">
        <v>882</v>
      </c>
      <c r="J17" s="32" t="s">
        <v>869</v>
      </c>
      <c r="K17" s="18" t="s">
        <v>882</v>
      </c>
      <c r="L17" s="30" t="s">
        <v>1394</v>
      </c>
      <c r="M17" s="81" t="s">
        <v>319</v>
      </c>
      <c r="N17" s="82" t="s">
        <v>1393</v>
      </c>
      <c r="O17" s="82" t="s">
        <v>319</v>
      </c>
      <c r="P17" s="82" t="s">
        <v>900</v>
      </c>
      <c r="Q17" s="82" t="s">
        <v>1088</v>
      </c>
      <c r="R17" s="82" t="s">
        <v>66</v>
      </c>
      <c r="S17" s="83" t="s">
        <v>1312</v>
      </c>
    </row>
    <row r="18" spans="1:19" x14ac:dyDescent="0.25">
      <c r="A18" s="80">
        <v>13</v>
      </c>
      <c r="B18" s="30">
        <v>43144</v>
      </c>
      <c r="C18" s="30" t="s">
        <v>1405</v>
      </c>
      <c r="D18" s="18">
        <v>112545</v>
      </c>
      <c r="E18" s="19">
        <v>3466808</v>
      </c>
      <c r="F18" s="20">
        <v>40000</v>
      </c>
      <c r="G18" s="22" t="s">
        <v>1199</v>
      </c>
      <c r="H18" s="31" t="s">
        <v>25</v>
      </c>
      <c r="I18" s="36" t="s">
        <v>882</v>
      </c>
      <c r="J18" s="32" t="s">
        <v>869</v>
      </c>
      <c r="K18" s="18" t="s">
        <v>882</v>
      </c>
      <c r="L18" s="30" t="s">
        <v>1394</v>
      </c>
      <c r="M18" s="81" t="s">
        <v>319</v>
      </c>
      <c r="N18" s="82" t="s">
        <v>1393</v>
      </c>
      <c r="O18" s="82" t="s">
        <v>319</v>
      </c>
      <c r="P18" s="82" t="s">
        <v>900</v>
      </c>
      <c r="Q18" s="82" t="s">
        <v>1088</v>
      </c>
      <c r="R18" s="82" t="s">
        <v>991</v>
      </c>
      <c r="S18" s="83" t="s">
        <v>1381</v>
      </c>
    </row>
    <row r="19" spans="1:19" x14ac:dyDescent="0.25">
      <c r="A19" s="80">
        <v>14</v>
      </c>
      <c r="B19" s="30">
        <v>43144</v>
      </c>
      <c r="C19" s="30" t="s">
        <v>1405</v>
      </c>
      <c r="D19" s="18">
        <v>112549</v>
      </c>
      <c r="E19" s="19">
        <v>3466809</v>
      </c>
      <c r="F19" s="20">
        <v>40000</v>
      </c>
      <c r="G19" s="22" t="s">
        <v>1107</v>
      </c>
      <c r="H19" s="31" t="s">
        <v>25</v>
      </c>
      <c r="I19" s="36" t="s">
        <v>882</v>
      </c>
      <c r="J19" s="32" t="s">
        <v>869</v>
      </c>
      <c r="K19" s="18" t="s">
        <v>882</v>
      </c>
      <c r="L19" s="30" t="s">
        <v>1394</v>
      </c>
      <c r="M19" s="81" t="s">
        <v>319</v>
      </c>
      <c r="N19" s="82" t="s">
        <v>1393</v>
      </c>
      <c r="O19" s="82" t="s">
        <v>319</v>
      </c>
      <c r="P19" s="82" t="s">
        <v>900</v>
      </c>
      <c r="Q19" s="82" t="s">
        <v>1088</v>
      </c>
      <c r="R19" s="82" t="s">
        <v>1380</v>
      </c>
      <c r="S19" s="83" t="s">
        <v>1109</v>
      </c>
    </row>
    <row r="20" spans="1:19" x14ac:dyDescent="0.25">
      <c r="A20" s="80">
        <v>15</v>
      </c>
      <c r="B20" s="30">
        <v>43144</v>
      </c>
      <c r="C20" s="30" t="s">
        <v>1405</v>
      </c>
      <c r="D20" s="18">
        <v>112550</v>
      </c>
      <c r="E20" s="19">
        <v>3466810</v>
      </c>
      <c r="F20" s="20">
        <v>40000</v>
      </c>
      <c r="G20" s="22" t="s">
        <v>1364</v>
      </c>
      <c r="H20" s="31" t="s">
        <v>25</v>
      </c>
      <c r="I20" s="36" t="s">
        <v>882</v>
      </c>
      <c r="J20" s="32" t="s">
        <v>869</v>
      </c>
      <c r="K20" s="18" t="s">
        <v>882</v>
      </c>
      <c r="L20" s="30" t="s">
        <v>1394</v>
      </c>
      <c r="M20" s="81" t="s">
        <v>319</v>
      </c>
      <c r="N20" s="82" t="s">
        <v>1393</v>
      </c>
      <c r="O20" s="82" t="s">
        <v>319</v>
      </c>
      <c r="P20" s="82" t="s">
        <v>900</v>
      </c>
      <c r="Q20" s="82" t="s">
        <v>1088</v>
      </c>
      <c r="R20" s="82" t="s">
        <v>1378</v>
      </c>
      <c r="S20" s="83" t="s">
        <v>1379</v>
      </c>
    </row>
    <row r="21" spans="1:19" x14ac:dyDescent="0.25">
      <c r="A21" s="80">
        <v>16</v>
      </c>
      <c r="B21" s="30">
        <v>43144</v>
      </c>
      <c r="C21" s="30" t="s">
        <v>1406</v>
      </c>
      <c r="D21" s="18">
        <v>112522</v>
      </c>
      <c r="E21" s="19">
        <v>3466742</v>
      </c>
      <c r="F21" s="20">
        <v>40000</v>
      </c>
      <c r="G21" s="22" t="s">
        <v>1279</v>
      </c>
      <c r="H21" s="31" t="s">
        <v>25</v>
      </c>
      <c r="I21" s="36" t="s">
        <v>882</v>
      </c>
      <c r="J21" s="32" t="s">
        <v>869</v>
      </c>
      <c r="K21" s="18" t="s">
        <v>882</v>
      </c>
      <c r="L21" s="30" t="s">
        <v>1406</v>
      </c>
      <c r="M21" s="81" t="s">
        <v>319</v>
      </c>
      <c r="N21" s="82" t="s">
        <v>1393</v>
      </c>
      <c r="O21" s="82" t="s">
        <v>319</v>
      </c>
      <c r="P21" s="82" t="s">
        <v>900</v>
      </c>
      <c r="Q21" s="82" t="s">
        <v>1088</v>
      </c>
      <c r="R21" s="82" t="s">
        <v>1317</v>
      </c>
      <c r="S21" s="83" t="s">
        <v>1318</v>
      </c>
    </row>
    <row r="22" spans="1:19" x14ac:dyDescent="0.25">
      <c r="A22" s="80">
        <v>17</v>
      </c>
      <c r="B22" s="30">
        <v>43144</v>
      </c>
      <c r="C22" s="30" t="s">
        <v>1406</v>
      </c>
      <c r="D22" s="18">
        <v>112519</v>
      </c>
      <c r="E22" s="19">
        <v>3466744</v>
      </c>
      <c r="F22" s="20">
        <v>40000</v>
      </c>
      <c r="G22" s="22" t="s">
        <v>1280</v>
      </c>
      <c r="H22" s="31" t="s">
        <v>25</v>
      </c>
      <c r="I22" s="36" t="s">
        <v>882</v>
      </c>
      <c r="J22" s="32" t="s">
        <v>869</v>
      </c>
      <c r="K22" s="18" t="s">
        <v>882</v>
      </c>
      <c r="L22" s="30" t="s">
        <v>1406</v>
      </c>
      <c r="M22" s="81" t="s">
        <v>319</v>
      </c>
      <c r="N22" s="82" t="s">
        <v>1393</v>
      </c>
      <c r="O22" s="82" t="s">
        <v>319</v>
      </c>
      <c r="P22" s="82" t="s">
        <v>900</v>
      </c>
      <c r="Q22" s="82" t="s">
        <v>1088</v>
      </c>
      <c r="R22" s="82" t="s">
        <v>1315</v>
      </c>
      <c r="S22" s="83" t="s">
        <v>1316</v>
      </c>
    </row>
    <row r="23" spans="1:19" x14ac:dyDescent="0.25">
      <c r="A23" s="80">
        <v>18</v>
      </c>
      <c r="B23" s="30">
        <v>43144</v>
      </c>
      <c r="C23" s="30" t="s">
        <v>1406</v>
      </c>
      <c r="D23" s="18">
        <v>112520</v>
      </c>
      <c r="E23" s="19">
        <v>3466743</v>
      </c>
      <c r="F23" s="20">
        <v>40000</v>
      </c>
      <c r="G23" s="22" t="s">
        <v>1281</v>
      </c>
      <c r="H23" s="31" t="s">
        <v>25</v>
      </c>
      <c r="I23" s="36" t="s">
        <v>882</v>
      </c>
      <c r="J23" s="32" t="s">
        <v>869</v>
      </c>
      <c r="K23" s="18" t="s">
        <v>882</v>
      </c>
      <c r="L23" s="30" t="s">
        <v>1406</v>
      </c>
      <c r="M23" s="81" t="s">
        <v>319</v>
      </c>
      <c r="N23" s="82" t="s">
        <v>1393</v>
      </c>
      <c r="O23" s="82" t="s">
        <v>319</v>
      </c>
      <c r="P23" s="82" t="s">
        <v>900</v>
      </c>
      <c r="Q23" s="82" t="s">
        <v>1088</v>
      </c>
      <c r="R23" s="82" t="s">
        <v>1313</v>
      </c>
      <c r="S23" s="83" t="s">
        <v>1314</v>
      </c>
    </row>
    <row r="24" spans="1:19" x14ac:dyDescent="0.25">
      <c r="A24" s="80">
        <v>19</v>
      </c>
      <c r="B24" s="30">
        <v>43144</v>
      </c>
      <c r="C24" s="30" t="s">
        <v>1407</v>
      </c>
      <c r="D24" s="18">
        <v>112528</v>
      </c>
      <c r="E24" s="19">
        <v>3466820</v>
      </c>
      <c r="F24" s="20">
        <v>40000</v>
      </c>
      <c r="G24" s="22" t="s">
        <v>925</v>
      </c>
      <c r="H24" s="31" t="s">
        <v>25</v>
      </c>
      <c r="I24" s="36" t="s">
        <v>882</v>
      </c>
      <c r="J24" s="32" t="s">
        <v>869</v>
      </c>
      <c r="K24" s="18" t="s">
        <v>882</v>
      </c>
      <c r="L24" s="30" t="s">
        <v>1407</v>
      </c>
      <c r="M24" s="81" t="s">
        <v>319</v>
      </c>
      <c r="N24" s="82" t="s">
        <v>1393</v>
      </c>
      <c r="O24" s="82" t="s">
        <v>319</v>
      </c>
      <c r="P24" s="82" t="s">
        <v>900</v>
      </c>
      <c r="Q24" s="82" t="s">
        <v>1088</v>
      </c>
      <c r="R24" s="82" t="s">
        <v>122</v>
      </c>
      <c r="S24" s="83" t="s">
        <v>1319</v>
      </c>
    </row>
    <row r="25" spans="1:19" x14ac:dyDescent="0.25">
      <c r="A25" s="80">
        <v>20</v>
      </c>
      <c r="B25" s="30">
        <v>43144</v>
      </c>
      <c r="C25" s="30" t="s">
        <v>1407</v>
      </c>
      <c r="D25" s="18">
        <v>112530</v>
      </c>
      <c r="E25" s="19">
        <v>3466821</v>
      </c>
      <c r="F25" s="20">
        <v>40000</v>
      </c>
      <c r="G25" s="22" t="s">
        <v>1282</v>
      </c>
      <c r="H25" s="31" t="s">
        <v>25</v>
      </c>
      <c r="I25" s="36" t="s">
        <v>882</v>
      </c>
      <c r="J25" s="32" t="s">
        <v>869</v>
      </c>
      <c r="K25" s="18" t="s">
        <v>882</v>
      </c>
      <c r="L25" s="30" t="s">
        <v>1407</v>
      </c>
      <c r="M25" s="81" t="s">
        <v>319</v>
      </c>
      <c r="N25" s="82" t="s">
        <v>1393</v>
      </c>
      <c r="O25" s="82" t="s">
        <v>319</v>
      </c>
      <c r="P25" s="82" t="s">
        <v>900</v>
      </c>
      <c r="Q25" s="82" t="s">
        <v>1088</v>
      </c>
      <c r="R25" s="82" t="s">
        <v>1212</v>
      </c>
      <c r="S25" s="83" t="s">
        <v>1320</v>
      </c>
    </row>
    <row r="26" spans="1:19" x14ac:dyDescent="0.25">
      <c r="A26" s="80">
        <v>21</v>
      </c>
      <c r="B26" s="30">
        <v>43144</v>
      </c>
      <c r="C26" s="30" t="s">
        <v>1407</v>
      </c>
      <c r="D26" s="18">
        <v>112532</v>
      </c>
      <c r="E26" s="19">
        <v>3466819</v>
      </c>
      <c r="F26" s="20">
        <v>40000</v>
      </c>
      <c r="G26" s="22" t="s">
        <v>1283</v>
      </c>
      <c r="H26" s="31" t="s">
        <v>25</v>
      </c>
      <c r="I26" s="36" t="s">
        <v>882</v>
      </c>
      <c r="J26" s="32" t="s">
        <v>869</v>
      </c>
      <c r="K26" s="18" t="s">
        <v>882</v>
      </c>
      <c r="L26" s="30" t="s">
        <v>1407</v>
      </c>
      <c r="M26" s="81" t="s">
        <v>319</v>
      </c>
      <c r="N26" s="82" t="s">
        <v>1393</v>
      </c>
      <c r="O26" s="82" t="s">
        <v>319</v>
      </c>
      <c r="P26" s="82" t="s">
        <v>900</v>
      </c>
      <c r="Q26" s="82" t="s">
        <v>1088</v>
      </c>
      <c r="R26" s="82" t="s">
        <v>1321</v>
      </c>
      <c r="S26" s="83" t="s">
        <v>1322</v>
      </c>
    </row>
    <row r="27" spans="1:19" x14ac:dyDescent="0.25">
      <c r="A27" s="80">
        <v>22</v>
      </c>
      <c r="B27" s="30">
        <v>43144</v>
      </c>
      <c r="C27" s="23" t="s">
        <v>1021</v>
      </c>
      <c r="D27" s="18">
        <v>112526</v>
      </c>
      <c r="E27" s="19">
        <v>3466723</v>
      </c>
      <c r="F27" s="20">
        <v>33000</v>
      </c>
      <c r="G27" s="22" t="s">
        <v>1284</v>
      </c>
      <c r="H27" s="31" t="s">
        <v>25</v>
      </c>
      <c r="I27" s="36" t="s">
        <v>882</v>
      </c>
      <c r="J27" s="32" t="s">
        <v>869</v>
      </c>
      <c r="K27" s="18" t="s">
        <v>882</v>
      </c>
      <c r="L27" s="23" t="s">
        <v>1395</v>
      </c>
      <c r="M27" s="81" t="s">
        <v>1023</v>
      </c>
      <c r="N27" s="82" t="s">
        <v>795</v>
      </c>
      <c r="O27" s="82" t="s">
        <v>1011</v>
      </c>
      <c r="P27" s="82" t="s">
        <v>146</v>
      </c>
      <c r="Q27" s="82" t="s">
        <v>1323</v>
      </c>
      <c r="R27" s="82" t="s">
        <v>159</v>
      </c>
      <c r="S27" s="83" t="s">
        <v>1324</v>
      </c>
    </row>
    <row r="28" spans="1:19" x14ac:dyDescent="0.25">
      <c r="A28" s="80">
        <v>23</v>
      </c>
      <c r="B28" s="30">
        <v>43144</v>
      </c>
      <c r="C28" s="23" t="s">
        <v>1408</v>
      </c>
      <c r="D28" s="18">
        <v>112525</v>
      </c>
      <c r="E28" s="19">
        <v>3466642</v>
      </c>
      <c r="F28" s="20">
        <v>45000</v>
      </c>
      <c r="G28" s="22" t="s">
        <v>1285</v>
      </c>
      <c r="H28" s="31" t="s">
        <v>25</v>
      </c>
      <c r="I28" s="36" t="s">
        <v>882</v>
      </c>
      <c r="J28" s="32" t="s">
        <v>869</v>
      </c>
      <c r="K28" s="18" t="s">
        <v>882</v>
      </c>
      <c r="L28" s="23" t="s">
        <v>1396</v>
      </c>
      <c r="M28" s="81" t="s">
        <v>280</v>
      </c>
      <c r="N28" s="82" t="s">
        <v>795</v>
      </c>
      <c r="O28" s="82" t="s">
        <v>1011</v>
      </c>
      <c r="P28" s="82" t="s">
        <v>1325</v>
      </c>
      <c r="Q28" s="82" t="s">
        <v>1326</v>
      </c>
      <c r="R28" s="82" t="s">
        <v>1327</v>
      </c>
      <c r="S28" s="83" t="s">
        <v>1328</v>
      </c>
    </row>
    <row r="29" spans="1:19" x14ac:dyDescent="0.25">
      <c r="A29" s="80">
        <v>24</v>
      </c>
      <c r="B29" s="30">
        <v>43144</v>
      </c>
      <c r="C29" s="23" t="s">
        <v>1412</v>
      </c>
      <c r="D29" s="18">
        <v>112524</v>
      </c>
      <c r="E29" s="19">
        <v>477564</v>
      </c>
      <c r="F29" s="20">
        <v>30000</v>
      </c>
      <c r="G29" s="22" t="s">
        <v>1286</v>
      </c>
      <c r="H29" s="31" t="s">
        <v>25</v>
      </c>
      <c r="I29" s="36" t="s">
        <v>882</v>
      </c>
      <c r="J29" s="32" t="s">
        <v>869</v>
      </c>
      <c r="K29" s="18" t="s">
        <v>882</v>
      </c>
      <c r="L29" s="23" t="s">
        <v>1399</v>
      </c>
      <c r="M29" s="81" t="s">
        <v>298</v>
      </c>
      <c r="N29" s="82" t="s">
        <v>795</v>
      </c>
      <c r="O29" s="82" t="s">
        <v>299</v>
      </c>
      <c r="P29" s="82" t="s">
        <v>58</v>
      </c>
      <c r="Q29" s="82" t="s">
        <v>1329</v>
      </c>
      <c r="R29" s="82" t="s">
        <v>1330</v>
      </c>
      <c r="S29" s="83" t="s">
        <v>1331</v>
      </c>
    </row>
    <row r="30" spans="1:19" x14ac:dyDescent="0.25">
      <c r="A30" s="80">
        <v>25</v>
      </c>
      <c r="B30" s="30">
        <v>43144</v>
      </c>
      <c r="C30" s="23" t="s">
        <v>1409</v>
      </c>
      <c r="D30" s="18">
        <v>112534</v>
      </c>
      <c r="E30" s="19">
        <v>3466690</v>
      </c>
      <c r="F30" s="20">
        <v>40000</v>
      </c>
      <c r="G30" s="22" t="s">
        <v>1287</v>
      </c>
      <c r="H30" s="31" t="s">
        <v>25</v>
      </c>
      <c r="I30" s="36" t="s">
        <v>882</v>
      </c>
      <c r="J30" s="32" t="s">
        <v>869</v>
      </c>
      <c r="K30" s="18" t="s">
        <v>882</v>
      </c>
      <c r="L30" s="23" t="s">
        <v>1397</v>
      </c>
      <c r="M30" s="81" t="s">
        <v>1025</v>
      </c>
      <c r="N30" s="82" t="s">
        <v>795</v>
      </c>
      <c r="O30" s="82" t="s">
        <v>1011</v>
      </c>
      <c r="P30" s="82" t="s">
        <v>1332</v>
      </c>
      <c r="Q30" s="82" t="s">
        <v>1333</v>
      </c>
      <c r="R30" s="82" t="s">
        <v>1334</v>
      </c>
      <c r="S30" s="83" t="s">
        <v>1335</v>
      </c>
    </row>
    <row r="31" spans="1:19" x14ac:dyDescent="0.25">
      <c r="A31" s="80">
        <v>26</v>
      </c>
      <c r="B31" s="30">
        <v>43144</v>
      </c>
      <c r="C31" s="30" t="s">
        <v>1410</v>
      </c>
      <c r="D31" s="18">
        <v>112518</v>
      </c>
      <c r="E31" s="19">
        <v>3466662</v>
      </c>
      <c r="F31" s="20">
        <v>40000</v>
      </c>
      <c r="G31" s="22" t="s">
        <v>1288</v>
      </c>
      <c r="H31" s="31" t="s">
        <v>25</v>
      </c>
      <c r="I31" s="36" t="s">
        <v>882</v>
      </c>
      <c r="J31" s="32" t="s">
        <v>869</v>
      </c>
      <c r="K31" s="18" t="s">
        <v>882</v>
      </c>
      <c r="L31" s="30" t="s">
        <v>1400</v>
      </c>
      <c r="M31" s="81" t="s">
        <v>216</v>
      </c>
      <c r="N31" s="82" t="s">
        <v>795</v>
      </c>
      <c r="O31" s="82" t="s">
        <v>81</v>
      </c>
      <c r="P31" s="82" t="s">
        <v>219</v>
      </c>
      <c r="Q31" s="82" t="s">
        <v>220</v>
      </c>
      <c r="R31" s="82" t="s">
        <v>1249</v>
      </c>
      <c r="S31" s="83" t="s">
        <v>1336</v>
      </c>
    </row>
    <row r="32" spans="1:19" x14ac:dyDescent="0.25">
      <c r="A32" s="80">
        <v>27</v>
      </c>
      <c r="B32" s="30">
        <v>43144</v>
      </c>
      <c r="C32" s="23" t="s">
        <v>995</v>
      </c>
      <c r="D32" s="18">
        <v>112539</v>
      </c>
      <c r="E32" s="19">
        <v>3466604</v>
      </c>
      <c r="F32" s="20">
        <v>40000</v>
      </c>
      <c r="G32" s="22" t="s">
        <v>1337</v>
      </c>
      <c r="H32" s="31" t="s">
        <v>25</v>
      </c>
      <c r="I32" s="36" t="s">
        <v>882</v>
      </c>
      <c r="J32" s="32" t="s">
        <v>869</v>
      </c>
      <c r="K32" s="18" t="s">
        <v>882</v>
      </c>
      <c r="L32" s="18" t="s">
        <v>996</v>
      </c>
      <c r="M32" s="81" t="s">
        <v>335</v>
      </c>
      <c r="N32" s="82" t="s">
        <v>794</v>
      </c>
      <c r="O32" s="82" t="s">
        <v>335</v>
      </c>
      <c r="P32" s="82" t="s">
        <v>32</v>
      </c>
      <c r="Q32" s="83" t="s">
        <v>1346</v>
      </c>
      <c r="R32" s="82" t="s">
        <v>1349</v>
      </c>
      <c r="S32" s="83" t="s">
        <v>1348</v>
      </c>
    </row>
    <row r="33" spans="1:21" x14ac:dyDescent="0.25">
      <c r="A33" s="80">
        <v>28</v>
      </c>
      <c r="B33" s="30">
        <v>43144</v>
      </c>
      <c r="C33" s="23" t="s">
        <v>995</v>
      </c>
      <c r="D33" s="18">
        <v>112540</v>
      </c>
      <c r="E33" s="19">
        <v>3466603</v>
      </c>
      <c r="F33" s="20">
        <v>40000</v>
      </c>
      <c r="G33" s="22" t="s">
        <v>1338</v>
      </c>
      <c r="H33" s="31" t="s">
        <v>25</v>
      </c>
      <c r="I33" s="36" t="s">
        <v>882</v>
      </c>
      <c r="J33" s="32" t="s">
        <v>869</v>
      </c>
      <c r="K33" s="18" t="s">
        <v>882</v>
      </c>
      <c r="L33" s="18" t="s">
        <v>996</v>
      </c>
      <c r="M33" s="81" t="s">
        <v>335</v>
      </c>
      <c r="N33" s="82" t="s">
        <v>794</v>
      </c>
      <c r="O33" s="82" t="s">
        <v>335</v>
      </c>
      <c r="P33" s="82" t="s">
        <v>32</v>
      </c>
      <c r="Q33" s="83" t="s">
        <v>1346</v>
      </c>
      <c r="R33" s="82" t="s">
        <v>1132</v>
      </c>
      <c r="S33" s="83" t="s">
        <v>1347</v>
      </c>
    </row>
    <row r="34" spans="1:21" x14ac:dyDescent="0.25">
      <c r="A34" s="80">
        <v>29</v>
      </c>
      <c r="B34" s="30">
        <v>43144</v>
      </c>
      <c r="C34" s="30" t="s">
        <v>995</v>
      </c>
      <c r="D34" s="18">
        <v>112541</v>
      </c>
      <c r="E34" s="19">
        <v>3466595</v>
      </c>
      <c r="F34" s="20">
        <v>40000</v>
      </c>
      <c r="G34" s="22" t="s">
        <v>1339</v>
      </c>
      <c r="H34" s="31" t="s">
        <v>25</v>
      </c>
      <c r="I34" s="36" t="s">
        <v>882</v>
      </c>
      <c r="J34" s="32" t="s">
        <v>869</v>
      </c>
      <c r="K34" s="18" t="s">
        <v>882</v>
      </c>
      <c r="L34" s="18" t="s">
        <v>996</v>
      </c>
      <c r="M34" s="81" t="s">
        <v>335</v>
      </c>
      <c r="N34" s="82" t="s">
        <v>794</v>
      </c>
      <c r="O34" s="82" t="s">
        <v>335</v>
      </c>
      <c r="P34" s="82" t="s">
        <v>58</v>
      </c>
      <c r="Q34" s="82" t="s">
        <v>120</v>
      </c>
      <c r="R34" s="82" t="s">
        <v>1344</v>
      </c>
      <c r="S34" s="83" t="s">
        <v>1345</v>
      </c>
    </row>
    <row r="35" spans="1:21" x14ac:dyDescent="0.25">
      <c r="A35" s="80">
        <v>30</v>
      </c>
      <c r="B35" s="30">
        <v>43144</v>
      </c>
      <c r="C35" s="30" t="s">
        <v>1411</v>
      </c>
      <c r="D35" s="18">
        <v>112542</v>
      </c>
      <c r="E35" s="19">
        <v>477561</v>
      </c>
      <c r="F35" s="20">
        <v>30000</v>
      </c>
      <c r="G35" s="22" t="s">
        <v>945</v>
      </c>
      <c r="H35" s="31" t="s">
        <v>25</v>
      </c>
      <c r="I35" s="36" t="s">
        <v>882</v>
      </c>
      <c r="J35" s="32" t="s">
        <v>869</v>
      </c>
      <c r="K35" s="18" t="s">
        <v>882</v>
      </c>
      <c r="L35" s="30" t="s">
        <v>1402</v>
      </c>
      <c r="M35" s="81" t="s">
        <v>543</v>
      </c>
      <c r="N35" s="82" t="s">
        <v>795</v>
      </c>
      <c r="O35" s="82" t="s">
        <v>1011</v>
      </c>
      <c r="P35" s="82" t="s">
        <v>1340</v>
      </c>
      <c r="Q35" s="82" t="s">
        <v>1341</v>
      </c>
      <c r="R35" s="82" t="s">
        <v>1342</v>
      </c>
      <c r="S35" s="83" t="s">
        <v>1343</v>
      </c>
    </row>
    <row r="36" spans="1:21" x14ac:dyDescent="0.25">
      <c r="A36" s="80">
        <v>31</v>
      </c>
      <c r="B36" s="30">
        <v>43144</v>
      </c>
      <c r="C36" s="30" t="s">
        <v>1403</v>
      </c>
      <c r="D36" s="18">
        <v>112544</v>
      </c>
      <c r="E36" s="19">
        <v>3466720</v>
      </c>
      <c r="F36" s="20">
        <v>40000</v>
      </c>
      <c r="G36" s="22" t="s">
        <v>1363</v>
      </c>
      <c r="H36" s="31" t="s">
        <v>25</v>
      </c>
      <c r="I36" s="36" t="s">
        <v>882</v>
      </c>
      <c r="J36" s="32" t="s">
        <v>869</v>
      </c>
      <c r="K36" s="18" t="s">
        <v>882</v>
      </c>
      <c r="L36" s="30" t="s">
        <v>1398</v>
      </c>
      <c r="M36" s="81" t="s">
        <v>1012</v>
      </c>
      <c r="N36" s="82" t="s">
        <v>795</v>
      </c>
      <c r="O36" s="82" t="s">
        <v>1011</v>
      </c>
      <c r="P36" s="82" t="s">
        <v>270</v>
      </c>
      <c r="Q36" s="82" t="s">
        <v>1375</v>
      </c>
      <c r="R36" s="82" t="s">
        <v>1376</v>
      </c>
      <c r="S36" s="83" t="s">
        <v>1377</v>
      </c>
    </row>
    <row r="37" spans="1:21" x14ac:dyDescent="0.25">
      <c r="A37" s="80">
        <v>32</v>
      </c>
      <c r="B37" s="30">
        <v>43144</v>
      </c>
      <c r="C37" s="30" t="s">
        <v>1506</v>
      </c>
      <c r="D37" s="18">
        <v>111301</v>
      </c>
      <c r="E37" s="19">
        <v>3466576</v>
      </c>
      <c r="F37" s="20">
        <v>33000</v>
      </c>
      <c r="G37" s="22" t="s">
        <v>1365</v>
      </c>
      <c r="H37" s="31" t="s">
        <v>25</v>
      </c>
      <c r="I37" s="36" t="s">
        <v>882</v>
      </c>
      <c r="J37" s="32" t="s">
        <v>869</v>
      </c>
      <c r="K37" s="18" t="s">
        <v>882</v>
      </c>
      <c r="L37" s="30" t="s">
        <v>1563</v>
      </c>
      <c r="M37" s="81" t="s">
        <v>1413</v>
      </c>
      <c r="N37" s="82" t="s">
        <v>1414</v>
      </c>
      <c r="O37" s="82" t="s">
        <v>1415</v>
      </c>
      <c r="P37" s="82" t="s">
        <v>259</v>
      </c>
      <c r="Q37" s="82" t="s">
        <v>1071</v>
      </c>
      <c r="R37" s="82" t="s">
        <v>1373</v>
      </c>
      <c r="S37" s="83" t="s">
        <v>1374</v>
      </c>
    </row>
    <row r="38" spans="1:21" x14ac:dyDescent="0.25">
      <c r="A38" s="80">
        <v>33</v>
      </c>
      <c r="B38" s="30">
        <v>43144</v>
      </c>
      <c r="C38" s="30" t="s">
        <v>1506</v>
      </c>
      <c r="D38" s="18">
        <v>111302</v>
      </c>
      <c r="E38" s="19">
        <v>3466575</v>
      </c>
      <c r="F38" s="20">
        <v>33000</v>
      </c>
      <c r="G38" s="22" t="s">
        <v>1366</v>
      </c>
      <c r="H38" s="31" t="s">
        <v>25</v>
      </c>
      <c r="I38" s="36" t="s">
        <v>882</v>
      </c>
      <c r="J38" s="32" t="s">
        <v>869</v>
      </c>
      <c r="K38" s="18" t="s">
        <v>882</v>
      </c>
      <c r="L38" s="30" t="s">
        <v>1563</v>
      </c>
      <c r="M38" s="81" t="s">
        <v>1413</v>
      </c>
      <c r="N38" s="82" t="s">
        <v>1414</v>
      </c>
      <c r="O38" s="82" t="s">
        <v>1415</v>
      </c>
      <c r="P38" s="82" t="s">
        <v>259</v>
      </c>
      <c r="Q38" s="82" t="s">
        <v>1071</v>
      </c>
      <c r="R38" s="82" t="s">
        <v>1371</v>
      </c>
      <c r="S38" s="83" t="s">
        <v>1372</v>
      </c>
    </row>
    <row r="39" spans="1:21" x14ac:dyDescent="0.25">
      <c r="A39" s="80">
        <v>34</v>
      </c>
      <c r="B39" s="30">
        <v>43144</v>
      </c>
      <c r="C39" s="30" t="s">
        <v>1401</v>
      </c>
      <c r="D39" s="18">
        <v>111304</v>
      </c>
      <c r="E39" s="19">
        <v>3466699</v>
      </c>
      <c r="F39" s="20">
        <v>45000</v>
      </c>
      <c r="G39" s="22" t="s">
        <v>1367</v>
      </c>
      <c r="H39" s="31" t="s">
        <v>25</v>
      </c>
      <c r="I39" s="36" t="s">
        <v>882</v>
      </c>
      <c r="J39" s="32" t="s">
        <v>869</v>
      </c>
      <c r="K39" s="18" t="s">
        <v>882</v>
      </c>
      <c r="L39" s="30" t="s">
        <v>1396</v>
      </c>
      <c r="M39" s="81" t="s">
        <v>280</v>
      </c>
      <c r="N39" s="82" t="s">
        <v>795</v>
      </c>
      <c r="O39" s="82" t="s">
        <v>1011</v>
      </c>
      <c r="P39" s="82" t="s">
        <v>146</v>
      </c>
      <c r="Q39" s="82" t="s">
        <v>1368</v>
      </c>
      <c r="R39" s="82" t="s">
        <v>1369</v>
      </c>
      <c r="S39" s="83" t="s">
        <v>1370</v>
      </c>
    </row>
    <row r="40" spans="1:21" x14ac:dyDescent="0.25">
      <c r="A40" s="80"/>
      <c r="B40" s="30"/>
      <c r="C40" s="30"/>
      <c r="D40" s="18"/>
      <c r="E40" s="19"/>
      <c r="F40" s="20"/>
      <c r="G40" s="22"/>
      <c r="H40" s="31"/>
      <c r="I40" s="36"/>
      <c r="J40" s="32"/>
      <c r="K40" s="18"/>
      <c r="L40" s="30"/>
      <c r="M40" s="81"/>
      <c r="N40" s="82"/>
      <c r="O40" s="82"/>
      <c r="P40" s="82"/>
      <c r="Q40" s="82"/>
      <c r="R40" s="82"/>
      <c r="S40" s="83"/>
    </row>
    <row r="41" spans="1:21" x14ac:dyDescent="0.25">
      <c r="A41" s="80"/>
      <c r="B41" s="30"/>
      <c r="C41" s="30"/>
      <c r="D41" s="18"/>
      <c r="E41" s="19"/>
      <c r="F41" s="20"/>
      <c r="G41" s="22"/>
      <c r="H41" s="31"/>
      <c r="I41" s="36"/>
      <c r="J41" s="32"/>
      <c r="K41" s="18"/>
      <c r="L41" s="30"/>
      <c r="M41" s="81"/>
      <c r="N41" s="82"/>
      <c r="O41" s="82"/>
      <c r="P41" s="82"/>
      <c r="Q41" s="82"/>
      <c r="R41" s="82"/>
      <c r="S41" s="83"/>
    </row>
    <row r="42" spans="1:21" x14ac:dyDescent="0.25">
      <c r="A42" s="80"/>
      <c r="B42" s="30"/>
      <c r="C42" s="23" t="s">
        <v>764</v>
      </c>
      <c r="D42" s="18" t="s">
        <v>1665</v>
      </c>
      <c r="E42" s="19"/>
      <c r="F42" s="20">
        <f>SUM(F6:F41)</f>
        <v>1318000</v>
      </c>
      <c r="G42" s="22"/>
      <c r="H42" s="31"/>
      <c r="I42" s="36"/>
      <c r="J42" s="32"/>
      <c r="K42" s="18"/>
      <c r="L42" s="30"/>
      <c r="M42" s="81"/>
      <c r="N42" s="82"/>
      <c r="O42" s="82"/>
      <c r="P42" s="82"/>
      <c r="Q42" s="82"/>
      <c r="R42" s="82"/>
      <c r="S42" s="83"/>
    </row>
    <row r="43" spans="1:21" x14ac:dyDescent="0.25">
      <c r="A43" s="80"/>
      <c r="B43" s="30"/>
      <c r="C43" s="30"/>
      <c r="D43" s="18"/>
      <c r="E43" s="19"/>
      <c r="F43" s="20"/>
      <c r="G43" s="22"/>
      <c r="H43" s="31"/>
      <c r="I43" s="36"/>
      <c r="J43" s="32"/>
      <c r="K43" s="18"/>
      <c r="L43" s="30"/>
      <c r="M43" s="81"/>
      <c r="N43" s="82"/>
      <c r="O43" s="82"/>
      <c r="P43" s="82"/>
      <c r="Q43" s="82"/>
      <c r="R43" s="82"/>
      <c r="S43" s="83"/>
    </row>
    <row r="44" spans="1:21" x14ac:dyDescent="0.25">
      <c r="A44" s="80">
        <v>35</v>
      </c>
      <c r="B44" s="30">
        <v>43144</v>
      </c>
      <c r="C44" s="23" t="s">
        <v>976</v>
      </c>
      <c r="D44" s="18">
        <v>112533</v>
      </c>
      <c r="E44" s="19">
        <v>264809</v>
      </c>
      <c r="F44" s="20">
        <v>40000</v>
      </c>
      <c r="G44" s="22" t="s">
        <v>1289</v>
      </c>
      <c r="H44" s="31" t="s">
        <v>25</v>
      </c>
      <c r="I44" s="36" t="s">
        <v>449</v>
      </c>
      <c r="J44" s="32" t="s">
        <v>72</v>
      </c>
      <c r="K44" s="18" t="s">
        <v>449</v>
      </c>
      <c r="L44" s="23" t="s">
        <v>1299</v>
      </c>
      <c r="M44" s="18" t="s">
        <v>978</v>
      </c>
      <c r="N44" s="82" t="s">
        <v>795</v>
      </c>
      <c r="O44" s="18" t="s">
        <v>920</v>
      </c>
      <c r="P44" s="18" t="s">
        <v>1294</v>
      </c>
      <c r="Q44" s="18" t="s">
        <v>33</v>
      </c>
      <c r="R44" s="18" t="s">
        <v>1297</v>
      </c>
      <c r="S44" s="18" t="s">
        <v>1298</v>
      </c>
      <c r="T44" s="18"/>
      <c r="U44" s="29"/>
    </row>
    <row r="45" spans="1:21" x14ac:dyDescent="0.25">
      <c r="A45" s="80">
        <f>A44+1</f>
        <v>36</v>
      </c>
      <c r="B45" s="30">
        <v>43144</v>
      </c>
      <c r="C45" s="23" t="s">
        <v>1290</v>
      </c>
      <c r="D45" s="18">
        <v>112531</v>
      </c>
      <c r="E45" s="19">
        <v>264810</v>
      </c>
      <c r="F45" s="20">
        <v>40000</v>
      </c>
      <c r="G45" s="22" t="s">
        <v>1291</v>
      </c>
      <c r="H45" s="31" t="s">
        <v>25</v>
      </c>
      <c r="I45" s="36" t="s">
        <v>449</v>
      </c>
      <c r="J45" s="32" t="s">
        <v>72</v>
      </c>
      <c r="K45" s="18" t="s">
        <v>449</v>
      </c>
      <c r="L45" s="23" t="s">
        <v>1292</v>
      </c>
      <c r="M45" s="18" t="s">
        <v>1293</v>
      </c>
      <c r="N45" s="82" t="s">
        <v>795</v>
      </c>
      <c r="O45" s="18" t="s">
        <v>31</v>
      </c>
      <c r="P45" s="18" t="s">
        <v>1294</v>
      </c>
      <c r="Q45" s="18" t="s">
        <v>33</v>
      </c>
      <c r="R45" s="18" t="s">
        <v>1295</v>
      </c>
      <c r="S45" s="18" t="s">
        <v>1296</v>
      </c>
      <c r="T45" s="18"/>
      <c r="U45" s="29"/>
    </row>
    <row r="46" spans="1:21" x14ac:dyDescent="0.25">
      <c r="A46" s="80">
        <f t="shared" ref="A46:A48" si="0">A45+1</f>
        <v>37</v>
      </c>
      <c r="B46" s="30">
        <v>43144</v>
      </c>
      <c r="C46" s="23" t="s">
        <v>1350</v>
      </c>
      <c r="D46" s="18">
        <v>112538</v>
      </c>
      <c r="E46" s="19">
        <v>264806</v>
      </c>
      <c r="F46" s="20">
        <v>40000</v>
      </c>
      <c r="G46" s="22" t="s">
        <v>189</v>
      </c>
      <c r="H46" s="31" t="s">
        <v>25</v>
      </c>
      <c r="I46" s="36" t="s">
        <v>449</v>
      </c>
      <c r="J46" s="32" t="s">
        <v>201</v>
      </c>
      <c r="K46" s="18" t="s">
        <v>449</v>
      </c>
      <c r="L46" s="23" t="s">
        <v>1351</v>
      </c>
      <c r="M46" s="18" t="s">
        <v>978</v>
      </c>
      <c r="N46" s="82" t="s">
        <v>795</v>
      </c>
      <c r="O46" s="18" t="s">
        <v>920</v>
      </c>
      <c r="P46" s="18" t="s">
        <v>1294</v>
      </c>
      <c r="Q46" s="18" t="s">
        <v>1356</v>
      </c>
      <c r="R46" s="18" t="s">
        <v>187</v>
      </c>
      <c r="S46" s="18" t="s">
        <v>188</v>
      </c>
      <c r="T46" s="18"/>
      <c r="U46" s="29"/>
    </row>
    <row r="47" spans="1:21" x14ac:dyDescent="0.25">
      <c r="A47" s="80">
        <f t="shared" si="0"/>
        <v>38</v>
      </c>
      <c r="B47" s="30">
        <v>43144</v>
      </c>
      <c r="C47" s="23" t="s">
        <v>27</v>
      </c>
      <c r="D47" s="18">
        <v>112537</v>
      </c>
      <c r="E47" s="19">
        <v>264807</v>
      </c>
      <c r="F47" s="20">
        <v>33000</v>
      </c>
      <c r="G47" s="22" t="s">
        <v>1352</v>
      </c>
      <c r="H47" s="31" t="s">
        <v>25</v>
      </c>
      <c r="I47" s="36" t="s">
        <v>449</v>
      </c>
      <c r="J47" s="32" t="s">
        <v>1358</v>
      </c>
      <c r="K47" s="18" t="s">
        <v>449</v>
      </c>
      <c r="L47" s="23" t="s">
        <v>1353</v>
      </c>
      <c r="M47" s="18" t="s">
        <v>668</v>
      </c>
      <c r="N47" s="82" t="s">
        <v>795</v>
      </c>
      <c r="O47" s="18" t="s">
        <v>31</v>
      </c>
      <c r="P47" s="18" t="s">
        <v>1294</v>
      </c>
      <c r="Q47" s="18" t="s">
        <v>1357</v>
      </c>
      <c r="R47" s="18" t="s">
        <v>1354</v>
      </c>
      <c r="S47" s="18" t="s">
        <v>1355</v>
      </c>
      <c r="T47" s="18"/>
      <c r="U47" s="29"/>
    </row>
    <row r="48" spans="1:21" x14ac:dyDescent="0.25">
      <c r="A48" s="80">
        <f t="shared" si="0"/>
        <v>39</v>
      </c>
      <c r="B48" s="30">
        <v>43144</v>
      </c>
      <c r="C48" s="30" t="s">
        <v>1404</v>
      </c>
      <c r="D48" s="18">
        <v>112547</v>
      </c>
      <c r="E48" s="19">
        <v>100172</v>
      </c>
      <c r="F48" s="20">
        <v>40000</v>
      </c>
      <c r="G48" s="22" t="s">
        <v>1388</v>
      </c>
      <c r="H48" s="31" t="s">
        <v>25</v>
      </c>
      <c r="I48" s="36" t="s">
        <v>882</v>
      </c>
      <c r="J48" s="32" t="s">
        <v>869</v>
      </c>
      <c r="K48" s="18" t="s">
        <v>882</v>
      </c>
      <c r="L48" s="30" t="s">
        <v>1404</v>
      </c>
      <c r="M48" s="81" t="s">
        <v>319</v>
      </c>
      <c r="N48" s="82" t="s">
        <v>793</v>
      </c>
      <c r="O48" s="82" t="s">
        <v>319</v>
      </c>
      <c r="P48" s="82" t="s">
        <v>1389</v>
      </c>
      <c r="Q48" s="82" t="s">
        <v>1390</v>
      </c>
      <c r="R48" s="82" t="s">
        <v>1391</v>
      </c>
      <c r="S48" s="83" t="s">
        <v>1392</v>
      </c>
    </row>
    <row r="49" spans="1:21" x14ac:dyDescent="0.25">
      <c r="A49" s="78"/>
      <c r="B49" s="30"/>
      <c r="C49" s="23"/>
      <c r="D49" s="18"/>
      <c r="E49" s="19"/>
      <c r="F49" s="20"/>
      <c r="G49" s="22"/>
      <c r="H49" s="17"/>
      <c r="I49" s="17"/>
      <c r="J49" s="27"/>
      <c r="K49" s="18"/>
      <c r="L49" s="23"/>
      <c r="M49" s="18"/>
      <c r="N49" s="18"/>
      <c r="O49" s="18"/>
      <c r="P49" s="79"/>
      <c r="Q49" s="79"/>
      <c r="R49" s="18"/>
      <c r="S49" s="18"/>
      <c r="T49" s="18"/>
      <c r="U49" s="29"/>
    </row>
    <row r="50" spans="1:21" x14ac:dyDescent="0.25">
      <c r="A50" s="78"/>
      <c r="B50" s="30"/>
      <c r="C50" s="23" t="s">
        <v>767</v>
      </c>
      <c r="D50" s="18" t="s">
        <v>1663</v>
      </c>
      <c r="E50" s="19"/>
      <c r="F50" s="20">
        <f>SUM(F44:F49)</f>
        <v>193000</v>
      </c>
      <c r="G50" s="22"/>
      <c r="H50" s="17"/>
      <c r="I50" s="17"/>
      <c r="J50" s="27"/>
      <c r="K50" s="18"/>
      <c r="L50" s="18"/>
      <c r="M50" s="18"/>
      <c r="N50" s="18"/>
      <c r="O50" s="18"/>
      <c r="P50" s="79"/>
      <c r="Q50" s="79"/>
      <c r="R50" s="18"/>
      <c r="S50" s="18"/>
      <c r="T50" s="18"/>
      <c r="U50" s="29"/>
    </row>
    <row r="51" spans="1:21" x14ac:dyDescent="0.25">
      <c r="A51" s="78"/>
      <c r="B51" s="30"/>
      <c r="C51" s="23" t="s">
        <v>787</v>
      </c>
      <c r="D51" s="18" t="s">
        <v>1416</v>
      </c>
      <c r="E51" s="19"/>
      <c r="F51" s="20">
        <f>F42+F50</f>
        <v>1511000</v>
      </c>
      <c r="G51" s="22"/>
      <c r="H51" s="17"/>
      <c r="I51" s="17"/>
      <c r="J51" s="27"/>
      <c r="K51" s="18"/>
      <c r="L51" s="18"/>
      <c r="M51" s="18"/>
      <c r="N51" s="18"/>
      <c r="O51" s="18"/>
      <c r="P51" s="79"/>
      <c r="Q51" s="79"/>
      <c r="R51" s="18"/>
      <c r="S51" s="18"/>
      <c r="T51" s="18"/>
      <c r="U51" s="29"/>
    </row>
    <row r="52" spans="1:21" x14ac:dyDescent="0.25">
      <c r="A52" s="78"/>
      <c r="B52" s="30"/>
      <c r="C52" s="23" t="s">
        <v>44</v>
      </c>
      <c r="D52" s="18"/>
      <c r="E52" s="19"/>
      <c r="F52" s="20">
        <f>F5-F51</f>
        <v>2429490</v>
      </c>
      <c r="G52" s="22"/>
      <c r="H52" s="17"/>
      <c r="I52" s="17"/>
      <c r="J52" s="27"/>
      <c r="K52" s="18"/>
      <c r="L52" s="18"/>
      <c r="M52" s="18"/>
      <c r="N52" s="18"/>
      <c r="O52" s="18"/>
      <c r="P52" s="79"/>
      <c r="Q52" s="79"/>
      <c r="R52" s="18"/>
      <c r="S52" s="18"/>
      <c r="T52" s="18"/>
      <c r="U52" s="29"/>
    </row>
    <row r="53" spans="1:21" x14ac:dyDescent="0.25">
      <c r="A53" s="78"/>
      <c r="B53" s="3"/>
      <c r="C53" s="23"/>
      <c r="D53" s="18"/>
      <c r="E53" s="19"/>
      <c r="F53" s="20"/>
      <c r="G53" s="22"/>
      <c r="H53" s="17"/>
      <c r="I53" s="17"/>
      <c r="J53" s="27"/>
      <c r="K53" s="18"/>
      <c r="L53" s="18"/>
      <c r="M53" s="18"/>
      <c r="N53" s="18"/>
      <c r="O53" s="18"/>
      <c r="P53" s="79"/>
      <c r="Q53" s="79"/>
      <c r="R53" s="18"/>
      <c r="S53" s="18"/>
      <c r="T53" s="18"/>
      <c r="U53" s="29"/>
    </row>
  </sheetData>
  <mergeCells count="17"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</mergeCells>
  <conditionalFormatting sqref="D5">
    <cfRule type="duplicateValues" dxfId="125" priority="72"/>
  </conditionalFormatting>
  <conditionalFormatting sqref="D5">
    <cfRule type="duplicateValues" dxfId="124" priority="70"/>
    <cfRule type="duplicateValues" dxfId="123" priority="71"/>
  </conditionalFormatting>
  <conditionalFormatting sqref="D53">
    <cfRule type="duplicateValues" dxfId="122" priority="69"/>
  </conditionalFormatting>
  <conditionalFormatting sqref="D53">
    <cfRule type="duplicateValues" dxfId="121" priority="67"/>
    <cfRule type="duplicateValues" dxfId="120" priority="68"/>
  </conditionalFormatting>
  <conditionalFormatting sqref="E5">
    <cfRule type="duplicateValues" dxfId="119" priority="66"/>
  </conditionalFormatting>
  <conditionalFormatting sqref="E5">
    <cfRule type="duplicateValues" dxfId="118" priority="64"/>
    <cfRule type="duplicateValues" dxfId="117" priority="65"/>
  </conditionalFormatting>
  <conditionalFormatting sqref="E53">
    <cfRule type="duplicateValues" dxfId="116" priority="63"/>
  </conditionalFormatting>
  <conditionalFormatting sqref="E53">
    <cfRule type="duplicateValues" dxfId="115" priority="61"/>
    <cfRule type="duplicateValues" dxfId="114" priority="62"/>
  </conditionalFormatting>
  <conditionalFormatting sqref="D6:D52">
    <cfRule type="duplicateValues" dxfId="113" priority="209"/>
  </conditionalFormatting>
  <conditionalFormatting sqref="D6:D52">
    <cfRule type="duplicateValues" dxfId="112" priority="211"/>
    <cfRule type="duplicateValues" dxfId="111" priority="212"/>
  </conditionalFormatting>
  <conditionalFormatting sqref="E6:E52">
    <cfRule type="duplicateValues" dxfId="110" priority="215"/>
  </conditionalFormatting>
  <conditionalFormatting sqref="E6:E52">
    <cfRule type="duplicateValues" dxfId="109" priority="217"/>
    <cfRule type="duplicateValues" dxfId="108" priority="218"/>
  </conditionalFormatting>
  <conditionalFormatting sqref="D42">
    <cfRule type="duplicateValues" dxfId="107" priority="3"/>
  </conditionalFormatting>
  <conditionalFormatting sqref="D42">
    <cfRule type="duplicateValues" dxfId="106" priority="1"/>
    <cfRule type="duplicateValues" dxfId="105" priority="2"/>
  </conditionalFormatting>
  <pageMargins left="0.7" right="0.7" top="0.75" bottom="0.75" header="0.3" footer="0.3"/>
  <pageSetup scale="37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opLeftCell="A14" workbookViewId="0">
      <selection activeCell="R32" sqref="R32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2.85546875" style="46" customWidth="1"/>
    <col min="4" max="4" width="11.42578125" style="46" customWidth="1"/>
    <col min="5" max="5" width="11" style="46" customWidth="1"/>
    <col min="6" max="7" width="14.5703125" style="46" customWidth="1"/>
    <col min="8" max="8" width="8.42578125" style="46" customWidth="1"/>
    <col min="9" max="9" width="13.7109375" style="46" customWidth="1"/>
    <col min="10" max="10" width="8.5703125" style="46" customWidth="1"/>
    <col min="11" max="11" width="13.42578125" style="46" customWidth="1"/>
    <col min="12" max="12" width="39.85546875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8.28515625" style="46" customWidth="1"/>
    <col min="18" max="18" width="17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s="124" customFormat="1" ht="15.75" thickBot="1" x14ac:dyDescent="0.3">
      <c r="A1" s="556" t="s">
        <v>1692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8"/>
    </row>
    <row r="2" spans="1:21" s="124" customFormat="1" ht="16.5" thickBot="1" x14ac:dyDescent="0.3">
      <c r="A2" s="559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1"/>
    </row>
    <row r="3" spans="1:21" x14ac:dyDescent="0.25">
      <c r="A3" s="562" t="s">
        <v>0</v>
      </c>
      <c r="B3" s="553" t="s">
        <v>3</v>
      </c>
      <c r="C3" s="553" t="s">
        <v>16</v>
      </c>
      <c r="D3" s="553" t="s">
        <v>5</v>
      </c>
      <c r="E3" s="553" t="s">
        <v>4</v>
      </c>
      <c r="F3" s="553" t="s">
        <v>7</v>
      </c>
      <c r="G3" s="553" t="s">
        <v>1</v>
      </c>
      <c r="H3" s="552" t="s">
        <v>11</v>
      </c>
      <c r="I3" s="553" t="s">
        <v>17</v>
      </c>
      <c r="J3" s="553" t="s">
        <v>18</v>
      </c>
      <c r="K3" s="553" t="s">
        <v>12</v>
      </c>
      <c r="L3" s="552" t="s">
        <v>9</v>
      </c>
      <c r="M3" s="552"/>
      <c r="N3" s="552"/>
      <c r="O3" s="552"/>
      <c r="P3" s="553" t="s">
        <v>15</v>
      </c>
      <c r="Q3" s="553"/>
      <c r="R3" s="552" t="s">
        <v>14</v>
      </c>
      <c r="S3" s="552"/>
      <c r="T3" s="552" t="s">
        <v>20</v>
      </c>
      <c r="U3" s="566"/>
    </row>
    <row r="4" spans="1:21" ht="15.75" thickBot="1" x14ac:dyDescent="0.3">
      <c r="A4" s="563"/>
      <c r="B4" s="564"/>
      <c r="C4" s="564"/>
      <c r="D4" s="564"/>
      <c r="E4" s="564"/>
      <c r="F4" s="564"/>
      <c r="G4" s="564"/>
      <c r="H4" s="565"/>
      <c r="I4" s="564"/>
      <c r="J4" s="564"/>
      <c r="K4" s="564"/>
      <c r="L4" s="186" t="s">
        <v>19</v>
      </c>
      <c r="M4" s="187" t="s">
        <v>8</v>
      </c>
      <c r="N4" s="187" t="s">
        <v>10</v>
      </c>
      <c r="O4" s="187" t="s">
        <v>2</v>
      </c>
      <c r="P4" s="186" t="s">
        <v>6</v>
      </c>
      <c r="Q4" s="186" t="s">
        <v>13</v>
      </c>
      <c r="R4" s="186" t="s">
        <v>6</v>
      </c>
      <c r="S4" s="186" t="s">
        <v>13</v>
      </c>
      <c r="T4" s="186" t="s">
        <v>6</v>
      </c>
      <c r="U4" s="188" t="s">
        <v>13</v>
      </c>
    </row>
    <row r="5" spans="1:21" ht="15.75" thickBot="1" x14ac:dyDescent="0.3">
      <c r="A5" s="175"/>
      <c r="B5" s="176"/>
      <c r="C5" s="177" t="s">
        <v>45</v>
      </c>
      <c r="D5" s="178"/>
      <c r="E5" s="179"/>
      <c r="F5" s="180">
        <v>2429490</v>
      </c>
      <c r="G5" s="181"/>
      <c r="H5" s="182"/>
      <c r="I5" s="182"/>
      <c r="J5" s="183"/>
      <c r="K5" s="178"/>
      <c r="L5" s="178"/>
      <c r="M5" s="178"/>
      <c r="N5" s="178"/>
      <c r="O5" s="178"/>
      <c r="P5" s="184"/>
      <c r="Q5" s="184"/>
      <c r="R5" s="178"/>
      <c r="S5" s="178"/>
      <c r="T5" s="178"/>
      <c r="U5" s="185"/>
    </row>
    <row r="6" spans="1:21" x14ac:dyDescent="0.25">
      <c r="A6" s="151">
        <v>1</v>
      </c>
      <c r="B6" s="152">
        <v>43145</v>
      </c>
      <c r="C6" s="152" t="s">
        <v>1455</v>
      </c>
      <c r="D6" s="153">
        <v>111306</v>
      </c>
      <c r="E6" s="154">
        <v>3466583</v>
      </c>
      <c r="F6" s="155">
        <v>40000</v>
      </c>
      <c r="G6" s="156" t="s">
        <v>1417</v>
      </c>
      <c r="H6" s="157" t="s">
        <v>25</v>
      </c>
      <c r="I6" s="157" t="s">
        <v>449</v>
      </c>
      <c r="J6" s="158" t="s">
        <v>869</v>
      </c>
      <c r="K6" s="157" t="s">
        <v>449</v>
      </c>
      <c r="L6" s="152" t="s">
        <v>1455</v>
      </c>
      <c r="M6" s="153" t="s">
        <v>319</v>
      </c>
      <c r="N6" s="159" t="s">
        <v>793</v>
      </c>
      <c r="O6" s="159" t="s">
        <v>319</v>
      </c>
      <c r="P6" s="159" t="s">
        <v>1096</v>
      </c>
      <c r="Q6" s="159" t="s">
        <v>1097</v>
      </c>
      <c r="R6" s="159" t="s">
        <v>1418</v>
      </c>
      <c r="S6" s="159" t="s">
        <v>1419</v>
      </c>
      <c r="T6" s="160"/>
      <c r="U6" s="161"/>
    </row>
    <row r="7" spans="1:21" x14ac:dyDescent="0.25">
      <c r="A7" s="78">
        <v>2</v>
      </c>
      <c r="B7" s="119">
        <v>43145</v>
      </c>
      <c r="C7" s="119" t="s">
        <v>1407</v>
      </c>
      <c r="D7" s="120">
        <v>111309</v>
      </c>
      <c r="E7" s="121">
        <v>3466822</v>
      </c>
      <c r="F7" s="122">
        <v>40000</v>
      </c>
      <c r="G7" s="123" t="s">
        <v>1420</v>
      </c>
      <c r="H7" s="17" t="s">
        <v>25</v>
      </c>
      <c r="I7" s="17" t="s">
        <v>449</v>
      </c>
      <c r="J7" s="125" t="s">
        <v>869</v>
      </c>
      <c r="K7" s="17" t="s">
        <v>449</v>
      </c>
      <c r="L7" s="119" t="s">
        <v>1407</v>
      </c>
      <c r="M7" s="120" t="s">
        <v>319</v>
      </c>
      <c r="N7" s="129" t="s">
        <v>1393</v>
      </c>
      <c r="O7" s="129" t="s">
        <v>319</v>
      </c>
      <c r="P7" s="129" t="s">
        <v>900</v>
      </c>
      <c r="Q7" s="129" t="s">
        <v>1088</v>
      </c>
      <c r="R7" s="129" t="s">
        <v>1435</v>
      </c>
      <c r="S7" s="129" t="s">
        <v>1436</v>
      </c>
      <c r="T7" s="79"/>
      <c r="U7" s="162"/>
    </row>
    <row r="8" spans="1:21" x14ac:dyDescent="0.25">
      <c r="A8" s="78">
        <v>3</v>
      </c>
      <c r="B8" s="119">
        <v>43145</v>
      </c>
      <c r="C8" s="127" t="s">
        <v>993</v>
      </c>
      <c r="D8" s="120">
        <v>111311</v>
      </c>
      <c r="E8" s="121">
        <v>3459235</v>
      </c>
      <c r="F8" s="122">
        <v>33000</v>
      </c>
      <c r="G8" s="123" t="s">
        <v>1421</v>
      </c>
      <c r="H8" s="17" t="s">
        <v>25</v>
      </c>
      <c r="I8" s="17" t="s">
        <v>449</v>
      </c>
      <c r="J8" s="125" t="s">
        <v>869</v>
      </c>
      <c r="K8" s="17" t="s">
        <v>449</v>
      </c>
      <c r="L8" s="127" t="s">
        <v>993</v>
      </c>
      <c r="M8" s="120" t="s">
        <v>558</v>
      </c>
      <c r="N8" s="129" t="s">
        <v>792</v>
      </c>
      <c r="O8" s="129" t="s">
        <v>289</v>
      </c>
      <c r="P8" s="129" t="s">
        <v>1437</v>
      </c>
      <c r="Q8" s="129" t="s">
        <v>1438</v>
      </c>
      <c r="R8" s="129" t="s">
        <v>1435</v>
      </c>
      <c r="S8" s="129" t="s">
        <v>1439</v>
      </c>
      <c r="T8" s="79"/>
      <c r="U8" s="162"/>
    </row>
    <row r="9" spans="1:21" x14ac:dyDescent="0.25">
      <c r="A9" s="78">
        <v>4</v>
      </c>
      <c r="B9" s="119">
        <v>43145</v>
      </c>
      <c r="C9" s="127" t="s">
        <v>1021</v>
      </c>
      <c r="D9" s="120">
        <v>111307</v>
      </c>
      <c r="E9" s="121">
        <v>3466722</v>
      </c>
      <c r="F9" s="122">
        <v>33000</v>
      </c>
      <c r="G9" s="123" t="s">
        <v>1422</v>
      </c>
      <c r="H9" s="17" t="s">
        <v>25</v>
      </c>
      <c r="I9" s="17" t="s">
        <v>449</v>
      </c>
      <c r="J9" s="125" t="s">
        <v>869</v>
      </c>
      <c r="K9" s="17" t="s">
        <v>449</v>
      </c>
      <c r="L9" s="127" t="s">
        <v>1395</v>
      </c>
      <c r="M9" s="120" t="s">
        <v>1023</v>
      </c>
      <c r="N9" s="129" t="s">
        <v>795</v>
      </c>
      <c r="O9" s="129" t="s">
        <v>31</v>
      </c>
      <c r="P9" s="129" t="s">
        <v>1440</v>
      </c>
      <c r="Q9" s="129" t="s">
        <v>1441</v>
      </c>
      <c r="R9" s="129" t="s">
        <v>498</v>
      </c>
      <c r="S9" s="129" t="s">
        <v>1442</v>
      </c>
      <c r="T9" s="79"/>
      <c r="U9" s="162"/>
    </row>
    <row r="10" spans="1:21" x14ac:dyDescent="0.25">
      <c r="A10" s="78">
        <v>5</v>
      </c>
      <c r="B10" s="119">
        <v>43145</v>
      </c>
      <c r="C10" s="119" t="s">
        <v>1450</v>
      </c>
      <c r="D10" s="120">
        <v>111315</v>
      </c>
      <c r="E10" s="121">
        <v>3466915</v>
      </c>
      <c r="F10" s="122">
        <v>40000</v>
      </c>
      <c r="G10" s="123" t="s">
        <v>944</v>
      </c>
      <c r="H10" s="17" t="s">
        <v>25</v>
      </c>
      <c r="I10" s="17" t="s">
        <v>449</v>
      </c>
      <c r="J10" s="125" t="s">
        <v>869</v>
      </c>
      <c r="K10" s="17" t="s">
        <v>449</v>
      </c>
      <c r="L10" s="119" t="s">
        <v>1450</v>
      </c>
      <c r="M10" s="120" t="s">
        <v>335</v>
      </c>
      <c r="N10" s="129" t="s">
        <v>794</v>
      </c>
      <c r="O10" s="129" t="s">
        <v>335</v>
      </c>
      <c r="P10" s="129" t="s">
        <v>159</v>
      </c>
      <c r="Q10" s="129" t="s">
        <v>1451</v>
      </c>
      <c r="R10" s="129" t="s">
        <v>202</v>
      </c>
      <c r="S10" s="129" t="s">
        <v>1443</v>
      </c>
      <c r="T10" s="79"/>
      <c r="U10" s="162"/>
    </row>
    <row r="11" spans="1:21" x14ac:dyDescent="0.25">
      <c r="A11" s="78">
        <v>6</v>
      </c>
      <c r="B11" s="119">
        <v>43145</v>
      </c>
      <c r="C11" s="119" t="s">
        <v>1454</v>
      </c>
      <c r="D11" s="120">
        <v>111316</v>
      </c>
      <c r="E11" s="121">
        <v>3466668</v>
      </c>
      <c r="F11" s="122">
        <v>45000</v>
      </c>
      <c r="G11" s="123" t="s">
        <v>1423</v>
      </c>
      <c r="H11" s="17" t="s">
        <v>25</v>
      </c>
      <c r="I11" s="17" t="s">
        <v>449</v>
      </c>
      <c r="J11" s="125" t="s">
        <v>869</v>
      </c>
      <c r="K11" s="17" t="s">
        <v>449</v>
      </c>
      <c r="L11" s="119" t="s">
        <v>1454</v>
      </c>
      <c r="M11" s="120" t="s">
        <v>557</v>
      </c>
      <c r="N11" s="129" t="s">
        <v>793</v>
      </c>
      <c r="O11" s="129" t="s">
        <v>559</v>
      </c>
      <c r="P11" s="129" t="s">
        <v>1444</v>
      </c>
      <c r="Q11" s="129" t="s">
        <v>1445</v>
      </c>
      <c r="R11" s="129" t="s">
        <v>1446</v>
      </c>
      <c r="S11" s="129" t="s">
        <v>1447</v>
      </c>
      <c r="T11" s="79"/>
      <c r="U11" s="162"/>
    </row>
    <row r="12" spans="1:21" x14ac:dyDescent="0.25">
      <c r="A12" s="78">
        <v>7</v>
      </c>
      <c r="B12" s="119">
        <v>43145</v>
      </c>
      <c r="C12" s="119" t="s">
        <v>1453</v>
      </c>
      <c r="D12" s="120">
        <v>111308</v>
      </c>
      <c r="E12" s="121">
        <v>3466659</v>
      </c>
      <c r="F12" s="122">
        <v>40000</v>
      </c>
      <c r="G12" s="123" t="s">
        <v>1424</v>
      </c>
      <c r="H12" s="17" t="s">
        <v>25</v>
      </c>
      <c r="I12" s="17" t="s">
        <v>449</v>
      </c>
      <c r="J12" s="125" t="s">
        <v>869</v>
      </c>
      <c r="K12" s="17" t="s">
        <v>449</v>
      </c>
      <c r="L12" s="119" t="s">
        <v>1453</v>
      </c>
      <c r="M12" s="120" t="s">
        <v>216</v>
      </c>
      <c r="N12" s="129" t="s">
        <v>795</v>
      </c>
      <c r="O12" s="129" t="s">
        <v>81</v>
      </c>
      <c r="P12" s="129" t="s">
        <v>219</v>
      </c>
      <c r="Q12" s="129" t="s">
        <v>1452</v>
      </c>
      <c r="R12" s="129" t="s">
        <v>1448</v>
      </c>
      <c r="S12" s="129" t="s">
        <v>1449</v>
      </c>
      <c r="T12" s="79"/>
      <c r="U12" s="162"/>
    </row>
    <row r="13" spans="1:21" x14ac:dyDescent="0.25">
      <c r="A13" s="78">
        <v>8</v>
      </c>
      <c r="B13" s="119">
        <v>43145</v>
      </c>
      <c r="C13" s="119" t="s">
        <v>1500</v>
      </c>
      <c r="D13" s="120">
        <v>111317</v>
      </c>
      <c r="E13" s="121">
        <v>3466555</v>
      </c>
      <c r="F13" s="122">
        <v>40000</v>
      </c>
      <c r="G13" s="123" t="s">
        <v>1462</v>
      </c>
      <c r="H13" s="17" t="s">
        <v>25</v>
      </c>
      <c r="I13" s="17" t="s">
        <v>449</v>
      </c>
      <c r="J13" s="125" t="s">
        <v>869</v>
      </c>
      <c r="K13" s="17" t="s">
        <v>449</v>
      </c>
      <c r="L13" s="119" t="s">
        <v>1486</v>
      </c>
      <c r="M13" s="120" t="s">
        <v>548</v>
      </c>
      <c r="N13" s="129" t="s">
        <v>792</v>
      </c>
      <c r="O13" s="129" t="s">
        <v>330</v>
      </c>
      <c r="P13" s="129" t="s">
        <v>1464</v>
      </c>
      <c r="Q13" s="129" t="s">
        <v>1465</v>
      </c>
      <c r="R13" s="129" t="s">
        <v>1317</v>
      </c>
      <c r="S13" s="129" t="s">
        <v>1466</v>
      </c>
      <c r="T13" s="79"/>
      <c r="U13" s="162"/>
    </row>
    <row r="14" spans="1:21" x14ac:dyDescent="0.25">
      <c r="A14" s="78">
        <v>9</v>
      </c>
      <c r="B14" s="119">
        <v>43145</v>
      </c>
      <c r="C14" s="119" t="s">
        <v>1501</v>
      </c>
      <c r="D14" s="120">
        <v>111318</v>
      </c>
      <c r="E14" s="121">
        <v>3466556</v>
      </c>
      <c r="F14" s="122">
        <v>40000</v>
      </c>
      <c r="G14" s="123" t="s">
        <v>1463</v>
      </c>
      <c r="H14" s="17" t="s">
        <v>25</v>
      </c>
      <c r="I14" s="17" t="s">
        <v>449</v>
      </c>
      <c r="J14" s="125" t="s">
        <v>869</v>
      </c>
      <c r="K14" s="17" t="s">
        <v>449</v>
      </c>
      <c r="L14" s="119" t="s">
        <v>1487</v>
      </c>
      <c r="M14" s="120" t="s">
        <v>1488</v>
      </c>
      <c r="N14" s="129" t="s">
        <v>792</v>
      </c>
      <c r="O14" s="129" t="s">
        <v>330</v>
      </c>
      <c r="P14" s="129" t="s">
        <v>1464</v>
      </c>
      <c r="Q14" s="129" t="s">
        <v>1465</v>
      </c>
      <c r="R14" s="129" t="s">
        <v>1482</v>
      </c>
      <c r="S14" s="129" t="s">
        <v>1483</v>
      </c>
      <c r="T14" s="79"/>
      <c r="U14" s="162"/>
    </row>
    <row r="15" spans="1:21" x14ac:dyDescent="0.25">
      <c r="A15" s="78">
        <v>10</v>
      </c>
      <c r="B15" s="119">
        <v>43145</v>
      </c>
      <c r="C15" s="119" t="s">
        <v>1502</v>
      </c>
      <c r="D15" s="120">
        <v>111320</v>
      </c>
      <c r="E15" s="121">
        <v>3466824</v>
      </c>
      <c r="F15" s="122">
        <v>40000</v>
      </c>
      <c r="G15" s="123" t="s">
        <v>1467</v>
      </c>
      <c r="H15" s="17" t="s">
        <v>25</v>
      </c>
      <c r="I15" s="17" t="s">
        <v>449</v>
      </c>
      <c r="J15" s="125" t="s">
        <v>869</v>
      </c>
      <c r="K15" s="17" t="s">
        <v>449</v>
      </c>
      <c r="L15" s="119" t="s">
        <v>1484</v>
      </c>
      <c r="M15" s="120" t="s">
        <v>558</v>
      </c>
      <c r="N15" s="129" t="s">
        <v>792</v>
      </c>
      <c r="O15" s="129" t="s">
        <v>289</v>
      </c>
      <c r="P15" s="129" t="s">
        <v>900</v>
      </c>
      <c r="Q15" s="129" t="s">
        <v>1088</v>
      </c>
      <c r="R15" s="129" t="s">
        <v>1468</v>
      </c>
      <c r="S15" s="129" t="s">
        <v>1469</v>
      </c>
      <c r="T15" s="79"/>
      <c r="U15" s="162"/>
    </row>
    <row r="16" spans="1:21" x14ac:dyDescent="0.25">
      <c r="A16" s="78">
        <v>11</v>
      </c>
      <c r="B16" s="119">
        <v>43145</v>
      </c>
      <c r="C16" s="119" t="s">
        <v>1503</v>
      </c>
      <c r="D16" s="120">
        <v>111321</v>
      </c>
      <c r="E16" s="121">
        <v>3466892</v>
      </c>
      <c r="F16" s="122">
        <v>40000</v>
      </c>
      <c r="G16" s="123" t="s">
        <v>1116</v>
      </c>
      <c r="H16" s="17" t="s">
        <v>25</v>
      </c>
      <c r="I16" s="17" t="s">
        <v>449</v>
      </c>
      <c r="J16" s="125" t="s">
        <v>869</v>
      </c>
      <c r="K16" s="17" t="s">
        <v>449</v>
      </c>
      <c r="L16" s="119" t="s">
        <v>1489</v>
      </c>
      <c r="M16" s="120" t="s">
        <v>1131</v>
      </c>
      <c r="N16" s="129" t="s">
        <v>795</v>
      </c>
      <c r="O16" s="129" t="s">
        <v>81</v>
      </c>
      <c r="P16" s="129" t="s">
        <v>1371</v>
      </c>
      <c r="Q16" s="129" t="s">
        <v>1472</v>
      </c>
      <c r="R16" s="129" t="s">
        <v>1476</v>
      </c>
      <c r="S16" s="129" t="s">
        <v>1477</v>
      </c>
      <c r="T16" s="79"/>
      <c r="U16" s="162"/>
    </row>
    <row r="17" spans="1:21" x14ac:dyDescent="0.25">
      <c r="A17" s="78">
        <v>12</v>
      </c>
      <c r="B17" s="119">
        <v>43145</v>
      </c>
      <c r="C17" s="119" t="s">
        <v>1503</v>
      </c>
      <c r="D17" s="120">
        <v>111322</v>
      </c>
      <c r="E17" s="121">
        <v>3466890</v>
      </c>
      <c r="F17" s="122">
        <v>40000</v>
      </c>
      <c r="G17" s="123" t="s">
        <v>1470</v>
      </c>
      <c r="H17" s="17" t="s">
        <v>25</v>
      </c>
      <c r="I17" s="17" t="s">
        <v>449</v>
      </c>
      <c r="J17" s="125" t="s">
        <v>869</v>
      </c>
      <c r="K17" s="17" t="s">
        <v>449</v>
      </c>
      <c r="L17" s="119" t="s">
        <v>1489</v>
      </c>
      <c r="M17" s="120" t="s">
        <v>1131</v>
      </c>
      <c r="N17" s="129" t="s">
        <v>795</v>
      </c>
      <c r="O17" s="129" t="s">
        <v>81</v>
      </c>
      <c r="P17" s="129" t="s">
        <v>1371</v>
      </c>
      <c r="Q17" s="129" t="s">
        <v>1473</v>
      </c>
      <c r="R17" s="129" t="s">
        <v>32</v>
      </c>
      <c r="S17" s="129" t="s">
        <v>1475</v>
      </c>
      <c r="T17" s="79"/>
      <c r="U17" s="162"/>
    </row>
    <row r="18" spans="1:21" ht="15.75" thickBot="1" x14ac:dyDescent="0.3">
      <c r="A18" s="163">
        <v>13</v>
      </c>
      <c r="B18" s="164">
        <v>43145</v>
      </c>
      <c r="C18" s="164" t="s">
        <v>1503</v>
      </c>
      <c r="D18" s="166">
        <v>111323</v>
      </c>
      <c r="E18" s="167">
        <v>3466894</v>
      </c>
      <c r="F18" s="168">
        <v>40000</v>
      </c>
      <c r="G18" s="169" t="s">
        <v>408</v>
      </c>
      <c r="H18" s="170" t="s">
        <v>25</v>
      </c>
      <c r="I18" s="170" t="s">
        <v>449</v>
      </c>
      <c r="J18" s="171" t="s">
        <v>869</v>
      </c>
      <c r="K18" s="170" t="s">
        <v>449</v>
      </c>
      <c r="L18" s="164" t="s">
        <v>1489</v>
      </c>
      <c r="M18" s="166" t="s">
        <v>1131</v>
      </c>
      <c r="N18" s="172" t="s">
        <v>795</v>
      </c>
      <c r="O18" s="172" t="s">
        <v>81</v>
      </c>
      <c r="P18" s="172" t="s">
        <v>1371</v>
      </c>
      <c r="Q18" s="172" t="s">
        <v>1471</v>
      </c>
      <c r="R18" s="172" t="s">
        <v>410</v>
      </c>
      <c r="S18" s="172" t="s">
        <v>1474</v>
      </c>
      <c r="T18" s="173"/>
      <c r="U18" s="174"/>
    </row>
    <row r="19" spans="1:21" x14ac:dyDescent="0.25">
      <c r="A19" s="80"/>
      <c r="B19" s="30"/>
      <c r="C19" s="30"/>
      <c r="D19" s="18"/>
      <c r="E19" s="19"/>
      <c r="F19" s="20"/>
      <c r="G19" s="22"/>
      <c r="H19" s="31"/>
      <c r="I19" s="36"/>
      <c r="J19" s="32"/>
      <c r="K19" s="18"/>
      <c r="L19" s="30"/>
      <c r="M19" s="81"/>
      <c r="N19" s="82"/>
      <c r="O19" s="82"/>
      <c r="P19" s="82"/>
      <c r="Q19" s="82"/>
      <c r="R19" s="82"/>
      <c r="S19" s="83"/>
    </row>
    <row r="20" spans="1:21" ht="15" customHeight="1" x14ac:dyDescent="0.25">
      <c r="A20" s="80"/>
      <c r="B20" s="554" t="s">
        <v>764</v>
      </c>
      <c r="C20" s="555"/>
      <c r="D20" s="18" t="s">
        <v>1664</v>
      </c>
      <c r="E20" s="19"/>
      <c r="F20" s="20">
        <f>SUM(F6:F18)</f>
        <v>511000</v>
      </c>
      <c r="G20" s="22"/>
      <c r="H20" s="31"/>
      <c r="I20" s="36"/>
      <c r="J20" s="32"/>
      <c r="K20" s="18"/>
      <c r="L20" s="30"/>
      <c r="M20" s="81"/>
      <c r="N20" s="82"/>
      <c r="O20" s="82"/>
      <c r="P20" s="82"/>
      <c r="Q20" s="82"/>
      <c r="R20" s="82"/>
      <c r="S20" s="83"/>
    </row>
    <row r="21" spans="1:21" ht="15.75" thickBot="1" x14ac:dyDescent="0.3">
      <c r="A21" s="190"/>
      <c r="B21" s="191"/>
      <c r="C21" s="191"/>
      <c r="D21" s="133"/>
      <c r="E21" s="134"/>
      <c r="F21" s="135"/>
      <c r="G21" s="136"/>
      <c r="H21" s="192"/>
      <c r="I21" s="36"/>
      <c r="J21" s="193"/>
      <c r="K21" s="133"/>
      <c r="L21" s="191"/>
      <c r="M21" s="194"/>
      <c r="N21" s="82"/>
      <c r="O21" s="82"/>
      <c r="P21" s="82"/>
      <c r="Q21" s="82"/>
      <c r="R21" s="82"/>
      <c r="S21" s="83"/>
    </row>
    <row r="22" spans="1:21" x14ac:dyDescent="0.25">
      <c r="A22" s="151">
        <v>14</v>
      </c>
      <c r="B22" s="152">
        <v>43145</v>
      </c>
      <c r="C22" s="204" t="s">
        <v>1425</v>
      </c>
      <c r="D22" s="153">
        <v>111312</v>
      </c>
      <c r="E22" s="154">
        <v>264818</v>
      </c>
      <c r="F22" s="155">
        <v>40000</v>
      </c>
      <c r="G22" s="156" t="s">
        <v>1426</v>
      </c>
      <c r="H22" s="157" t="s">
        <v>25</v>
      </c>
      <c r="I22" s="205" t="s">
        <v>449</v>
      </c>
      <c r="J22" s="158" t="s">
        <v>72</v>
      </c>
      <c r="K22" s="153" t="s">
        <v>449</v>
      </c>
      <c r="L22" s="204" t="s">
        <v>1427</v>
      </c>
      <c r="M22" s="153" t="s">
        <v>1428</v>
      </c>
      <c r="N22" s="206" t="s">
        <v>795</v>
      </c>
      <c r="O22" s="153" t="s">
        <v>920</v>
      </c>
      <c r="P22" s="153" t="s">
        <v>1433</v>
      </c>
      <c r="Q22" s="153" t="s">
        <v>1434</v>
      </c>
      <c r="R22" s="153" t="s">
        <v>1297</v>
      </c>
      <c r="S22" s="153" t="s">
        <v>1298</v>
      </c>
      <c r="T22" s="153"/>
      <c r="U22" s="207"/>
    </row>
    <row r="23" spans="1:21" x14ac:dyDescent="0.25">
      <c r="A23" s="78">
        <f>A22+1</f>
        <v>15</v>
      </c>
      <c r="B23" s="119">
        <v>43145</v>
      </c>
      <c r="C23" s="127" t="s">
        <v>161</v>
      </c>
      <c r="D23" s="120">
        <v>111310</v>
      </c>
      <c r="E23" s="121">
        <v>264819</v>
      </c>
      <c r="F23" s="122">
        <v>45000</v>
      </c>
      <c r="G23" s="123" t="s">
        <v>185</v>
      </c>
      <c r="H23" s="17" t="s">
        <v>25</v>
      </c>
      <c r="I23" s="208" t="s">
        <v>449</v>
      </c>
      <c r="J23" s="125" t="s">
        <v>72</v>
      </c>
      <c r="K23" s="120" t="s">
        <v>449</v>
      </c>
      <c r="L23" s="127" t="s">
        <v>1429</v>
      </c>
      <c r="M23" s="120" t="s">
        <v>978</v>
      </c>
      <c r="N23" s="126" t="s">
        <v>795</v>
      </c>
      <c r="O23" s="120" t="s">
        <v>920</v>
      </c>
      <c r="P23" s="120" t="s">
        <v>1294</v>
      </c>
      <c r="Q23" s="120" t="s">
        <v>33</v>
      </c>
      <c r="R23" s="120" t="s">
        <v>1295</v>
      </c>
      <c r="S23" s="120" t="s">
        <v>1296</v>
      </c>
      <c r="T23" s="120"/>
      <c r="U23" s="189"/>
    </row>
    <row r="24" spans="1:21" x14ac:dyDescent="0.25">
      <c r="A24" s="78">
        <f t="shared" ref="A24:A26" si="0">A23+1</f>
        <v>16</v>
      </c>
      <c r="B24" s="119">
        <v>43145</v>
      </c>
      <c r="C24" s="127" t="s">
        <v>27</v>
      </c>
      <c r="D24" s="120">
        <v>111313</v>
      </c>
      <c r="E24" s="121">
        <v>264820</v>
      </c>
      <c r="F24" s="122">
        <v>45000</v>
      </c>
      <c r="G24" s="123" t="s">
        <v>153</v>
      </c>
      <c r="H24" s="17" t="s">
        <v>25</v>
      </c>
      <c r="I24" s="208" t="s">
        <v>449</v>
      </c>
      <c r="J24" s="125" t="s">
        <v>201</v>
      </c>
      <c r="K24" s="120" t="s">
        <v>449</v>
      </c>
      <c r="L24" s="127" t="s">
        <v>1353</v>
      </c>
      <c r="M24" s="120" t="s">
        <v>668</v>
      </c>
      <c r="N24" s="126" t="s">
        <v>795</v>
      </c>
      <c r="O24" s="120" t="s">
        <v>31</v>
      </c>
      <c r="P24" s="120" t="s">
        <v>1294</v>
      </c>
      <c r="Q24" s="120" t="s">
        <v>1356</v>
      </c>
      <c r="R24" s="120" t="s">
        <v>187</v>
      </c>
      <c r="S24" s="120" t="s">
        <v>188</v>
      </c>
      <c r="T24" s="120"/>
      <c r="U24" s="189"/>
    </row>
    <row r="25" spans="1:21" x14ac:dyDescent="0.25">
      <c r="A25" s="78">
        <f t="shared" si="0"/>
        <v>17</v>
      </c>
      <c r="B25" s="119">
        <v>43145</v>
      </c>
      <c r="C25" s="127" t="s">
        <v>1430</v>
      </c>
      <c r="D25" s="120">
        <v>111314</v>
      </c>
      <c r="E25" s="121">
        <v>264817</v>
      </c>
      <c r="F25" s="122">
        <v>40000</v>
      </c>
      <c r="G25" s="123" t="s">
        <v>28</v>
      </c>
      <c r="H25" s="17" t="s">
        <v>25</v>
      </c>
      <c r="I25" s="208" t="s">
        <v>449</v>
      </c>
      <c r="J25" s="125" t="s">
        <v>1358</v>
      </c>
      <c r="K25" s="120" t="s">
        <v>449</v>
      </c>
      <c r="L25" s="127" t="s">
        <v>1431</v>
      </c>
      <c r="M25" s="120" t="s">
        <v>1432</v>
      </c>
      <c r="N25" s="126" t="s">
        <v>795</v>
      </c>
      <c r="O25" s="120" t="s">
        <v>920</v>
      </c>
      <c r="P25" s="120" t="s">
        <v>1294</v>
      </c>
      <c r="Q25" s="120" t="s">
        <v>1357</v>
      </c>
      <c r="R25" s="120" t="s">
        <v>1354</v>
      </c>
      <c r="S25" s="120" t="s">
        <v>1355</v>
      </c>
      <c r="T25" s="120"/>
      <c r="U25" s="189"/>
    </row>
    <row r="26" spans="1:21" ht="15.75" thickBot="1" x14ac:dyDescent="0.3">
      <c r="A26" s="163">
        <f t="shared" si="0"/>
        <v>18</v>
      </c>
      <c r="B26" s="164">
        <v>43145</v>
      </c>
      <c r="C26" s="164" t="s">
        <v>1504</v>
      </c>
      <c r="D26" s="166">
        <v>111319</v>
      </c>
      <c r="E26" s="167">
        <v>100174</v>
      </c>
      <c r="F26" s="168">
        <v>40000</v>
      </c>
      <c r="G26" s="169" t="s">
        <v>1478</v>
      </c>
      <c r="H26" s="170" t="s">
        <v>25</v>
      </c>
      <c r="I26" s="209" t="s">
        <v>449</v>
      </c>
      <c r="J26" s="171" t="s">
        <v>869</v>
      </c>
      <c r="K26" s="209" t="s">
        <v>449</v>
      </c>
      <c r="L26" s="164" t="s">
        <v>1485</v>
      </c>
      <c r="M26" s="210" t="s">
        <v>319</v>
      </c>
      <c r="N26" s="211" t="s">
        <v>1393</v>
      </c>
      <c r="O26" s="211" t="s">
        <v>319</v>
      </c>
      <c r="P26" s="211" t="s">
        <v>1389</v>
      </c>
      <c r="Q26" s="211" t="s">
        <v>1479</v>
      </c>
      <c r="R26" s="211" t="s">
        <v>1480</v>
      </c>
      <c r="S26" s="212" t="s">
        <v>1481</v>
      </c>
      <c r="T26" s="213"/>
      <c r="U26" s="214"/>
    </row>
    <row r="27" spans="1:21" x14ac:dyDescent="0.25">
      <c r="A27" s="195"/>
      <c r="B27" s="196"/>
      <c r="C27" s="197"/>
      <c r="D27" s="198"/>
      <c r="E27" s="199"/>
      <c r="F27" s="200"/>
      <c r="G27" s="201"/>
      <c r="H27" s="147"/>
      <c r="I27" s="147"/>
      <c r="J27" s="202"/>
      <c r="K27" s="198"/>
      <c r="L27" s="197"/>
      <c r="M27" s="198"/>
      <c r="N27" s="198"/>
      <c r="O27" s="198"/>
      <c r="P27" s="150"/>
      <c r="Q27" s="150"/>
      <c r="R27" s="198"/>
      <c r="S27" s="198"/>
      <c r="T27" s="198"/>
      <c r="U27" s="203"/>
    </row>
    <row r="28" spans="1:21" ht="30" x14ac:dyDescent="0.25">
      <c r="A28" s="78"/>
      <c r="B28" s="30"/>
      <c r="C28" s="23" t="s">
        <v>767</v>
      </c>
      <c r="D28" s="18" t="s">
        <v>1663</v>
      </c>
      <c r="E28" s="19"/>
      <c r="F28" s="20">
        <f>SUM(F22:F27)</f>
        <v>210000</v>
      </c>
      <c r="G28" s="22"/>
      <c r="H28" s="17"/>
      <c r="I28" s="17"/>
      <c r="J28" s="27"/>
      <c r="K28" s="18"/>
      <c r="L28" s="18"/>
      <c r="M28" s="18"/>
      <c r="N28" s="18"/>
      <c r="O28" s="18"/>
      <c r="P28" s="79"/>
      <c r="Q28" s="79"/>
      <c r="R28" s="18"/>
      <c r="S28" s="18"/>
      <c r="T28" s="18"/>
      <c r="U28" s="29"/>
    </row>
    <row r="29" spans="1:21" ht="30" x14ac:dyDescent="0.25">
      <c r="A29" s="78"/>
      <c r="B29" s="30"/>
      <c r="C29" s="23" t="s">
        <v>787</v>
      </c>
      <c r="D29" s="18" t="s">
        <v>1490</v>
      </c>
      <c r="E29" s="19"/>
      <c r="F29" s="20">
        <f>F20+F28</f>
        <v>721000</v>
      </c>
      <c r="G29" s="22"/>
      <c r="H29" s="17"/>
      <c r="I29" s="17"/>
      <c r="J29" s="27"/>
      <c r="K29" s="18"/>
      <c r="L29" s="18"/>
      <c r="M29" s="18"/>
      <c r="N29" s="18"/>
      <c r="O29" s="18"/>
      <c r="P29" s="79"/>
      <c r="Q29" s="79"/>
      <c r="R29" s="18"/>
      <c r="S29" s="18"/>
      <c r="T29" s="18"/>
      <c r="U29" s="29"/>
    </row>
    <row r="30" spans="1:21" x14ac:dyDescent="0.25">
      <c r="A30" s="78"/>
      <c r="B30" s="30"/>
      <c r="C30" s="23" t="s">
        <v>44</v>
      </c>
      <c r="D30" s="18"/>
      <c r="E30" s="19"/>
      <c r="F30" s="20">
        <f>F5-F29</f>
        <v>1708490</v>
      </c>
      <c r="G30" s="22"/>
      <c r="H30" s="17"/>
      <c r="I30" s="17"/>
      <c r="J30" s="27"/>
      <c r="K30" s="18"/>
      <c r="L30" s="18"/>
      <c r="M30" s="18"/>
      <c r="N30" s="18"/>
      <c r="O30" s="18"/>
      <c r="P30" s="79"/>
      <c r="Q30" s="79"/>
      <c r="R30" s="18"/>
      <c r="S30" s="18"/>
      <c r="T30" s="18"/>
      <c r="U30" s="29"/>
    </row>
    <row r="31" spans="1:21" x14ac:dyDescent="0.25">
      <c r="A31" s="78"/>
      <c r="B31" s="3"/>
      <c r="C31" s="23"/>
      <c r="D31" s="18"/>
      <c r="E31" s="19"/>
      <c r="F31" s="20"/>
      <c r="G31" s="22"/>
      <c r="H31" s="17"/>
      <c r="I31" s="17"/>
      <c r="J31" s="27"/>
      <c r="K31" s="18"/>
      <c r="L31" s="18"/>
      <c r="M31" s="18"/>
      <c r="N31" s="18"/>
      <c r="O31" s="18"/>
      <c r="P31" s="79"/>
      <c r="Q31" s="79"/>
      <c r="R31" s="18"/>
      <c r="S31" s="18"/>
      <c r="T31" s="18"/>
      <c r="U31" s="29"/>
    </row>
  </sheetData>
  <mergeCells count="18">
    <mergeCell ref="J3:J4"/>
    <mergeCell ref="K3:K4"/>
    <mergeCell ref="L3:O3"/>
    <mergeCell ref="P3:Q3"/>
    <mergeCell ref="B20:C20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</mergeCells>
  <conditionalFormatting sqref="D31">
    <cfRule type="duplicateValues" dxfId="104" priority="18"/>
  </conditionalFormatting>
  <conditionalFormatting sqref="D31">
    <cfRule type="duplicateValues" dxfId="103" priority="16"/>
    <cfRule type="duplicateValues" dxfId="102" priority="17"/>
  </conditionalFormatting>
  <conditionalFormatting sqref="E31">
    <cfRule type="duplicateValues" dxfId="101" priority="12"/>
  </conditionalFormatting>
  <conditionalFormatting sqref="E31">
    <cfRule type="duplicateValues" dxfId="100" priority="10"/>
    <cfRule type="duplicateValues" dxfId="99" priority="11"/>
  </conditionalFormatting>
  <conditionalFormatting sqref="D20">
    <cfRule type="duplicateValues" dxfId="98" priority="3"/>
  </conditionalFormatting>
  <conditionalFormatting sqref="D20">
    <cfRule type="duplicateValues" dxfId="97" priority="1"/>
    <cfRule type="duplicateValues" dxfId="96" priority="2"/>
  </conditionalFormatting>
  <conditionalFormatting sqref="D5">
    <cfRule type="duplicateValues" dxfId="95" priority="74"/>
  </conditionalFormatting>
  <conditionalFormatting sqref="D5">
    <cfRule type="duplicateValues" dxfId="94" priority="75"/>
    <cfRule type="duplicateValues" dxfId="93" priority="76"/>
  </conditionalFormatting>
  <conditionalFormatting sqref="E5">
    <cfRule type="duplicateValues" dxfId="92" priority="77"/>
  </conditionalFormatting>
  <conditionalFormatting sqref="E5">
    <cfRule type="duplicateValues" dxfId="91" priority="78"/>
    <cfRule type="duplicateValues" dxfId="90" priority="79"/>
  </conditionalFormatting>
  <conditionalFormatting sqref="D6:D30">
    <cfRule type="duplicateValues" dxfId="89" priority="96"/>
  </conditionalFormatting>
  <conditionalFormatting sqref="D6:D30">
    <cfRule type="duplicateValues" dxfId="88" priority="98"/>
    <cfRule type="duplicateValues" dxfId="87" priority="99"/>
  </conditionalFormatting>
  <conditionalFormatting sqref="E6:E30">
    <cfRule type="duplicateValues" dxfId="86" priority="102"/>
  </conditionalFormatting>
  <conditionalFormatting sqref="E6:E30">
    <cfRule type="duplicateValues" dxfId="85" priority="104"/>
    <cfRule type="duplicateValues" dxfId="84" priority="105"/>
  </conditionalFormatting>
  <pageMargins left="0.7" right="0.7" top="0.75" bottom="0.75" header="0.3" footer="0.3"/>
  <pageSetup scale="37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7" zoomScale="91" zoomScaleNormal="91" workbookViewId="0">
      <selection activeCell="G22" sqref="G22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2.85546875" style="46" customWidth="1"/>
    <col min="4" max="4" width="11.42578125" style="46" customWidth="1"/>
    <col min="5" max="5" width="11" style="46" customWidth="1"/>
    <col min="6" max="7" width="14.5703125" style="46" customWidth="1"/>
    <col min="8" max="8" width="8.42578125" style="46" customWidth="1"/>
    <col min="9" max="9" width="13.7109375" style="46" customWidth="1"/>
    <col min="10" max="10" width="8.5703125" style="46" customWidth="1"/>
    <col min="11" max="11" width="13.42578125" style="46" customWidth="1"/>
    <col min="12" max="12" width="39.85546875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8.28515625" style="46" customWidth="1"/>
    <col min="18" max="18" width="17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x14ac:dyDescent="0.25">
      <c r="A1" s="549" t="s">
        <v>1691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1"/>
    </row>
    <row r="2" spans="1:21" x14ac:dyDescent="0.25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5"/>
    </row>
    <row r="3" spans="1:21" x14ac:dyDescent="0.25">
      <c r="A3" s="546" t="s">
        <v>0</v>
      </c>
      <c r="B3" s="547" t="s">
        <v>3</v>
      </c>
      <c r="C3" s="547" t="s">
        <v>16</v>
      </c>
      <c r="D3" s="547" t="s">
        <v>5</v>
      </c>
      <c r="E3" s="547" t="s">
        <v>4</v>
      </c>
      <c r="F3" s="547" t="s">
        <v>7</v>
      </c>
      <c r="G3" s="547" t="s">
        <v>1</v>
      </c>
      <c r="H3" s="542" t="s">
        <v>11</v>
      </c>
      <c r="I3" s="547" t="s">
        <v>17</v>
      </c>
      <c r="J3" s="547" t="s">
        <v>18</v>
      </c>
      <c r="K3" s="547" t="s">
        <v>12</v>
      </c>
      <c r="L3" s="542" t="s">
        <v>9</v>
      </c>
      <c r="M3" s="542"/>
      <c r="N3" s="542"/>
      <c r="O3" s="542"/>
      <c r="P3" s="547" t="s">
        <v>15</v>
      </c>
      <c r="Q3" s="547"/>
      <c r="R3" s="542" t="s">
        <v>14</v>
      </c>
      <c r="S3" s="542"/>
      <c r="T3" s="542" t="s">
        <v>20</v>
      </c>
      <c r="U3" s="548"/>
    </row>
    <row r="4" spans="1:21" x14ac:dyDescent="0.25">
      <c r="A4" s="546"/>
      <c r="B4" s="547"/>
      <c r="C4" s="547"/>
      <c r="D4" s="547"/>
      <c r="E4" s="547"/>
      <c r="F4" s="547"/>
      <c r="G4" s="547"/>
      <c r="H4" s="542"/>
      <c r="I4" s="547"/>
      <c r="J4" s="547"/>
      <c r="K4" s="547"/>
      <c r="L4" s="118" t="s">
        <v>19</v>
      </c>
      <c r="M4" s="117" t="s">
        <v>8</v>
      </c>
      <c r="N4" s="117" t="s">
        <v>10</v>
      </c>
      <c r="O4" s="117" t="s">
        <v>2</v>
      </c>
      <c r="P4" s="118" t="s">
        <v>6</v>
      </c>
      <c r="Q4" s="118" t="s">
        <v>13</v>
      </c>
      <c r="R4" s="118" t="s">
        <v>6</v>
      </c>
      <c r="S4" s="118" t="s">
        <v>13</v>
      </c>
      <c r="T4" s="118" t="s">
        <v>6</v>
      </c>
      <c r="U4" s="77" t="s">
        <v>13</v>
      </c>
    </row>
    <row r="5" spans="1:21" x14ac:dyDescent="0.25">
      <c r="A5" s="78"/>
      <c r="B5" s="3"/>
      <c r="C5" s="23" t="s">
        <v>45</v>
      </c>
      <c r="D5" s="18"/>
      <c r="E5" s="19"/>
      <c r="F5" s="20">
        <v>1708490</v>
      </c>
      <c r="G5" s="22"/>
      <c r="H5" s="17"/>
      <c r="I5" s="17"/>
      <c r="J5" s="27"/>
      <c r="K5" s="18"/>
      <c r="L5" s="18"/>
      <c r="M5" s="18"/>
      <c r="N5" s="18"/>
      <c r="O5" s="18"/>
      <c r="P5" s="79"/>
      <c r="Q5" s="79"/>
      <c r="R5" s="18"/>
      <c r="S5" s="18"/>
      <c r="T5" s="18"/>
      <c r="U5" s="29"/>
    </row>
    <row r="6" spans="1:21" x14ac:dyDescent="0.25">
      <c r="A6" s="80">
        <v>1</v>
      </c>
      <c r="B6" s="30">
        <v>43146</v>
      </c>
      <c r="C6" s="30" t="s">
        <v>1031</v>
      </c>
      <c r="D6" s="18">
        <v>111330</v>
      </c>
      <c r="E6" s="19">
        <v>3466796</v>
      </c>
      <c r="F6" s="20">
        <v>40000</v>
      </c>
      <c r="G6" s="22" t="s">
        <v>1624</v>
      </c>
      <c r="H6" s="31" t="s">
        <v>25</v>
      </c>
      <c r="I6" s="36" t="s">
        <v>449</v>
      </c>
      <c r="J6" s="32" t="s">
        <v>869</v>
      </c>
      <c r="K6" s="36" t="s">
        <v>449</v>
      </c>
      <c r="L6" s="30" t="s">
        <v>1031</v>
      </c>
      <c r="M6" s="81" t="s">
        <v>1034</v>
      </c>
      <c r="N6" s="82" t="s">
        <v>795</v>
      </c>
      <c r="O6" s="82" t="s">
        <v>1035</v>
      </c>
      <c r="P6" s="82" t="s">
        <v>1096</v>
      </c>
      <c r="Q6" s="82" t="s">
        <v>1097</v>
      </c>
      <c r="R6" s="82" t="s">
        <v>1418</v>
      </c>
      <c r="S6" s="82" t="s">
        <v>1419</v>
      </c>
    </row>
    <row r="7" spans="1:21" x14ac:dyDescent="0.25">
      <c r="A7" s="80">
        <v>2</v>
      </c>
      <c r="B7" s="30">
        <v>43146</v>
      </c>
      <c r="C7" s="30" t="s">
        <v>1031</v>
      </c>
      <c r="D7" s="18">
        <v>111327</v>
      </c>
      <c r="E7" s="19">
        <v>3467183</v>
      </c>
      <c r="F7" s="20">
        <v>50000</v>
      </c>
      <c r="G7" s="22" t="s">
        <v>1625</v>
      </c>
      <c r="H7" s="31" t="s">
        <v>25</v>
      </c>
      <c r="I7" s="36" t="s">
        <v>449</v>
      </c>
      <c r="J7" s="32" t="s">
        <v>869</v>
      </c>
      <c r="K7" s="36" t="s">
        <v>449</v>
      </c>
      <c r="L7" s="30" t="s">
        <v>1031</v>
      </c>
      <c r="M7" s="81" t="s">
        <v>1034</v>
      </c>
      <c r="N7" s="82" t="s">
        <v>795</v>
      </c>
      <c r="O7" s="82" t="s">
        <v>1035</v>
      </c>
      <c r="P7" s="82" t="s">
        <v>900</v>
      </c>
      <c r="Q7" s="82" t="s">
        <v>1088</v>
      </c>
      <c r="R7" s="82" t="s">
        <v>1435</v>
      </c>
      <c r="S7" s="83" t="s">
        <v>1436</v>
      </c>
    </row>
    <row r="8" spans="1:21" x14ac:dyDescent="0.25">
      <c r="A8" s="80">
        <v>3</v>
      </c>
      <c r="B8" s="30">
        <v>43146</v>
      </c>
      <c r="C8" s="30" t="s">
        <v>1031</v>
      </c>
      <c r="D8" s="18">
        <v>111321</v>
      </c>
      <c r="E8" s="19">
        <v>3467184</v>
      </c>
      <c r="F8" s="20">
        <v>50000</v>
      </c>
      <c r="G8" s="22" t="s">
        <v>1626</v>
      </c>
      <c r="H8" s="31" t="s">
        <v>25</v>
      </c>
      <c r="I8" s="36" t="s">
        <v>449</v>
      </c>
      <c r="J8" s="32" t="s">
        <v>869</v>
      </c>
      <c r="K8" s="36" t="s">
        <v>449</v>
      </c>
      <c r="L8" s="30" t="s">
        <v>1031</v>
      </c>
      <c r="M8" s="81" t="s">
        <v>1034</v>
      </c>
      <c r="N8" s="82" t="s">
        <v>795</v>
      </c>
      <c r="O8" s="82" t="s">
        <v>1035</v>
      </c>
      <c r="P8" s="82" t="s">
        <v>1437</v>
      </c>
      <c r="Q8" s="82" t="s">
        <v>1438</v>
      </c>
      <c r="R8" s="82" t="s">
        <v>1435</v>
      </c>
      <c r="S8" s="83" t="s">
        <v>1439</v>
      </c>
    </row>
    <row r="9" spans="1:21" x14ac:dyDescent="0.25">
      <c r="A9" s="80">
        <v>4</v>
      </c>
      <c r="B9" s="30">
        <v>43146</v>
      </c>
      <c r="C9" s="30" t="s">
        <v>1031</v>
      </c>
      <c r="D9" s="18">
        <v>111329</v>
      </c>
      <c r="E9" s="19">
        <v>3467187</v>
      </c>
      <c r="F9" s="20">
        <v>45000</v>
      </c>
      <c r="G9" s="22" t="s">
        <v>1627</v>
      </c>
      <c r="H9" s="31" t="s">
        <v>25</v>
      </c>
      <c r="I9" s="36" t="s">
        <v>449</v>
      </c>
      <c r="J9" s="32" t="s">
        <v>869</v>
      </c>
      <c r="K9" s="36" t="s">
        <v>449</v>
      </c>
      <c r="L9" s="30" t="s">
        <v>1031</v>
      </c>
      <c r="M9" s="81" t="s">
        <v>1034</v>
      </c>
      <c r="N9" s="82" t="s">
        <v>795</v>
      </c>
      <c r="O9" s="82" t="s">
        <v>1035</v>
      </c>
      <c r="P9" s="82" t="s">
        <v>1440</v>
      </c>
      <c r="Q9" s="82" t="s">
        <v>1441</v>
      </c>
      <c r="R9" s="82" t="s">
        <v>498</v>
      </c>
      <c r="S9" s="83" t="s">
        <v>1442</v>
      </c>
    </row>
    <row r="10" spans="1:21" x14ac:dyDescent="0.25">
      <c r="A10" s="80">
        <v>5</v>
      </c>
      <c r="B10" s="30">
        <v>43146</v>
      </c>
      <c r="C10" s="30" t="s">
        <v>1031</v>
      </c>
      <c r="D10" s="18">
        <v>111332</v>
      </c>
      <c r="E10" s="19">
        <v>3467188</v>
      </c>
      <c r="F10" s="20">
        <v>45000</v>
      </c>
      <c r="G10" s="22" t="s">
        <v>1628</v>
      </c>
      <c r="H10" s="31" t="s">
        <v>25</v>
      </c>
      <c r="I10" s="36" t="s">
        <v>449</v>
      </c>
      <c r="J10" s="32" t="s">
        <v>869</v>
      </c>
      <c r="K10" s="36" t="s">
        <v>449</v>
      </c>
      <c r="L10" s="30" t="s">
        <v>1031</v>
      </c>
      <c r="M10" s="81" t="s">
        <v>1034</v>
      </c>
      <c r="N10" s="82" t="s">
        <v>795</v>
      </c>
      <c r="O10" s="82" t="s">
        <v>1035</v>
      </c>
      <c r="P10" s="82" t="s">
        <v>159</v>
      </c>
      <c r="Q10" s="82" t="s">
        <v>1451</v>
      </c>
      <c r="R10" s="82" t="s">
        <v>202</v>
      </c>
      <c r="S10" s="83" t="s">
        <v>1443</v>
      </c>
    </row>
    <row r="11" spans="1:21" x14ac:dyDescent="0.25">
      <c r="A11" s="80">
        <v>6</v>
      </c>
      <c r="B11" s="30">
        <v>43146</v>
      </c>
      <c r="C11" s="30" t="s">
        <v>1031</v>
      </c>
      <c r="D11" s="18">
        <v>111323</v>
      </c>
      <c r="E11" s="19">
        <v>3467189</v>
      </c>
      <c r="F11" s="20">
        <v>45000</v>
      </c>
      <c r="G11" s="22" t="s">
        <v>1629</v>
      </c>
      <c r="H11" s="31" t="s">
        <v>25</v>
      </c>
      <c r="I11" s="36" t="s">
        <v>449</v>
      </c>
      <c r="J11" s="32" t="s">
        <v>869</v>
      </c>
      <c r="K11" s="36" t="s">
        <v>449</v>
      </c>
      <c r="L11" s="30" t="s">
        <v>1031</v>
      </c>
      <c r="M11" s="81" t="s">
        <v>1034</v>
      </c>
      <c r="N11" s="82" t="s">
        <v>795</v>
      </c>
      <c r="O11" s="82" t="s">
        <v>1035</v>
      </c>
      <c r="P11" s="82" t="s">
        <v>1444</v>
      </c>
      <c r="Q11" s="82" t="s">
        <v>1445</v>
      </c>
      <c r="R11" s="82" t="s">
        <v>1446</v>
      </c>
      <c r="S11" s="83" t="s">
        <v>1447</v>
      </c>
    </row>
    <row r="12" spans="1:21" x14ac:dyDescent="0.25">
      <c r="A12" s="80">
        <v>7</v>
      </c>
      <c r="B12" s="30">
        <v>43146</v>
      </c>
      <c r="C12" s="30" t="s">
        <v>1031</v>
      </c>
      <c r="D12" s="18">
        <v>111325</v>
      </c>
      <c r="E12" s="19">
        <v>3467190</v>
      </c>
      <c r="F12" s="20">
        <v>45000</v>
      </c>
      <c r="G12" s="22" t="s">
        <v>1630</v>
      </c>
      <c r="H12" s="31" t="s">
        <v>25</v>
      </c>
      <c r="I12" s="36" t="s">
        <v>449</v>
      </c>
      <c r="J12" s="32" t="s">
        <v>869</v>
      </c>
      <c r="K12" s="36" t="s">
        <v>449</v>
      </c>
      <c r="L12" s="30" t="s">
        <v>1031</v>
      </c>
      <c r="M12" s="81" t="s">
        <v>1034</v>
      </c>
      <c r="N12" s="82" t="s">
        <v>795</v>
      </c>
      <c r="O12" s="82" t="s">
        <v>1035</v>
      </c>
      <c r="P12" s="82" t="s">
        <v>219</v>
      </c>
      <c r="Q12" s="82" t="s">
        <v>1452</v>
      </c>
      <c r="R12" s="82" t="s">
        <v>1448</v>
      </c>
      <c r="S12" s="83" t="s">
        <v>1449</v>
      </c>
    </row>
    <row r="13" spans="1:21" x14ac:dyDescent="0.25">
      <c r="A13" s="80">
        <v>8</v>
      </c>
      <c r="B13" s="30">
        <v>43146</v>
      </c>
      <c r="C13" s="30" t="s">
        <v>1031</v>
      </c>
      <c r="D13" s="18">
        <v>111324</v>
      </c>
      <c r="E13" s="19">
        <v>3467191</v>
      </c>
      <c r="F13" s="20">
        <v>45000</v>
      </c>
      <c r="G13" s="22" t="s">
        <v>952</v>
      </c>
      <c r="H13" s="31" t="s">
        <v>25</v>
      </c>
      <c r="I13" s="36" t="s">
        <v>449</v>
      </c>
      <c r="J13" s="32" t="s">
        <v>869</v>
      </c>
      <c r="K13" s="36" t="s">
        <v>449</v>
      </c>
      <c r="L13" s="30" t="s">
        <v>1031</v>
      </c>
      <c r="M13" s="81" t="s">
        <v>1034</v>
      </c>
      <c r="N13" s="82" t="s">
        <v>795</v>
      </c>
      <c r="O13" s="82" t="s">
        <v>1035</v>
      </c>
      <c r="P13" s="82" t="s">
        <v>1464</v>
      </c>
      <c r="Q13" s="82" t="s">
        <v>1465</v>
      </c>
      <c r="R13" s="82" t="s">
        <v>1317</v>
      </c>
      <c r="S13" s="83" t="s">
        <v>1466</v>
      </c>
    </row>
    <row r="14" spans="1:21" x14ac:dyDescent="0.25">
      <c r="A14" s="80">
        <v>9</v>
      </c>
      <c r="B14" s="30">
        <v>43146</v>
      </c>
      <c r="C14" s="30" t="s">
        <v>1031</v>
      </c>
      <c r="D14" s="18">
        <v>111328</v>
      </c>
      <c r="E14" s="19">
        <v>3467192</v>
      </c>
      <c r="F14" s="20">
        <v>45000</v>
      </c>
      <c r="G14" s="22" t="s">
        <v>1631</v>
      </c>
      <c r="H14" s="31" t="s">
        <v>25</v>
      </c>
      <c r="I14" s="36" t="s">
        <v>449</v>
      </c>
      <c r="J14" s="32" t="s">
        <v>869</v>
      </c>
      <c r="K14" s="36" t="s">
        <v>449</v>
      </c>
      <c r="L14" s="30" t="s">
        <v>1031</v>
      </c>
      <c r="M14" s="81" t="s">
        <v>1034</v>
      </c>
      <c r="N14" s="82" t="s">
        <v>795</v>
      </c>
      <c r="O14" s="82" t="s">
        <v>1035</v>
      </c>
      <c r="P14" s="82" t="s">
        <v>1464</v>
      </c>
      <c r="Q14" s="82" t="s">
        <v>1465</v>
      </c>
      <c r="R14" s="82" t="s">
        <v>1482</v>
      </c>
      <c r="S14" s="83" t="s">
        <v>1483</v>
      </c>
    </row>
    <row r="15" spans="1:21" x14ac:dyDescent="0.25">
      <c r="A15" s="80">
        <v>10</v>
      </c>
      <c r="B15" s="30">
        <v>43146</v>
      </c>
      <c r="C15" s="30" t="s">
        <v>1031</v>
      </c>
      <c r="D15" s="18">
        <v>111326</v>
      </c>
      <c r="E15" s="19">
        <v>3467193</v>
      </c>
      <c r="F15" s="20">
        <v>45000</v>
      </c>
      <c r="G15" s="22" t="s">
        <v>1632</v>
      </c>
      <c r="H15" s="31" t="s">
        <v>25</v>
      </c>
      <c r="I15" s="36" t="s">
        <v>449</v>
      </c>
      <c r="J15" s="32" t="s">
        <v>869</v>
      </c>
      <c r="K15" s="36" t="s">
        <v>449</v>
      </c>
      <c r="L15" s="30" t="s">
        <v>1031</v>
      </c>
      <c r="M15" s="81" t="s">
        <v>1034</v>
      </c>
      <c r="N15" s="82" t="s">
        <v>795</v>
      </c>
      <c r="O15" s="82" t="s">
        <v>1035</v>
      </c>
      <c r="P15" s="82" t="s">
        <v>900</v>
      </c>
      <c r="Q15" s="82" t="s">
        <v>1088</v>
      </c>
      <c r="R15" s="82" t="s">
        <v>1468</v>
      </c>
      <c r="S15" s="83" t="s">
        <v>1469</v>
      </c>
    </row>
    <row r="16" spans="1:21" x14ac:dyDescent="0.25">
      <c r="A16" s="80"/>
      <c r="B16" s="30"/>
      <c r="C16" s="30"/>
      <c r="D16" s="18"/>
      <c r="E16" s="19"/>
      <c r="F16" s="20"/>
      <c r="G16" s="22"/>
      <c r="H16" s="31"/>
      <c r="I16" s="36"/>
      <c r="J16" s="32"/>
      <c r="K16" s="18"/>
      <c r="L16" s="30"/>
      <c r="M16" s="81"/>
      <c r="N16" s="82"/>
      <c r="O16" s="82"/>
      <c r="P16" s="82"/>
      <c r="Q16" s="82"/>
      <c r="R16" s="82"/>
      <c r="S16" s="83"/>
    </row>
    <row r="17" spans="1:21" ht="30" x14ac:dyDescent="0.25">
      <c r="A17" s="80"/>
      <c r="B17" s="30"/>
      <c r="C17" s="23" t="s">
        <v>764</v>
      </c>
      <c r="D17" s="18" t="s">
        <v>1623</v>
      </c>
      <c r="E17" s="19"/>
      <c r="F17" s="20">
        <f>SUM(F6:F16)</f>
        <v>455000</v>
      </c>
      <c r="G17" s="22"/>
      <c r="H17" s="31"/>
      <c r="I17" s="36"/>
      <c r="J17" s="32"/>
      <c r="K17" s="18"/>
      <c r="L17" s="30"/>
      <c r="M17" s="81"/>
      <c r="N17" s="82"/>
      <c r="O17" s="82"/>
      <c r="P17" s="82"/>
      <c r="Q17" s="82"/>
      <c r="R17" s="82"/>
      <c r="S17" s="83"/>
    </row>
    <row r="18" spans="1:21" x14ac:dyDescent="0.25">
      <c r="A18" s="80"/>
      <c r="B18" s="30"/>
      <c r="C18" s="30"/>
      <c r="D18" s="18"/>
      <c r="E18" s="19"/>
      <c r="F18" s="20"/>
      <c r="G18" s="22"/>
      <c r="H18" s="31"/>
      <c r="I18" s="36"/>
      <c r="J18" s="32"/>
      <c r="K18" s="18"/>
      <c r="L18" s="30"/>
      <c r="M18" s="81"/>
      <c r="N18" s="82"/>
      <c r="O18" s="82"/>
      <c r="P18" s="82"/>
      <c r="Q18" s="82"/>
      <c r="R18" s="82"/>
      <c r="S18" s="83"/>
    </row>
    <row r="19" spans="1:21" x14ac:dyDescent="0.25">
      <c r="A19" s="80"/>
      <c r="B19" s="30"/>
      <c r="C19" s="23"/>
      <c r="D19" s="18"/>
      <c r="E19" s="19"/>
      <c r="F19" s="20"/>
      <c r="G19" s="22"/>
      <c r="H19" s="17"/>
      <c r="I19" s="17"/>
      <c r="J19" s="27"/>
      <c r="K19" s="18"/>
      <c r="L19" s="23"/>
      <c r="M19" s="18"/>
      <c r="N19" s="18"/>
      <c r="O19" s="18"/>
      <c r="P19" s="79"/>
      <c r="Q19" s="79"/>
      <c r="R19" s="18"/>
      <c r="S19" s="18"/>
      <c r="T19" s="18"/>
      <c r="U19" s="29"/>
    </row>
    <row r="20" spans="1:21" x14ac:dyDescent="0.25">
      <c r="A20" s="78"/>
      <c r="B20" s="30"/>
      <c r="C20" s="23"/>
      <c r="D20" s="18"/>
      <c r="E20" s="19"/>
      <c r="F20" s="20"/>
      <c r="G20" s="22"/>
      <c r="H20" s="17"/>
      <c r="I20" s="17"/>
      <c r="J20" s="27"/>
      <c r="K20" s="18"/>
      <c r="L20" s="23"/>
      <c r="M20" s="18"/>
      <c r="N20" s="18"/>
      <c r="O20" s="18"/>
      <c r="P20" s="79"/>
      <c r="Q20" s="79"/>
      <c r="R20" s="18"/>
      <c r="S20" s="18"/>
      <c r="T20" s="18"/>
      <c r="U20" s="29"/>
    </row>
    <row r="21" spans="1:21" x14ac:dyDescent="0.25">
      <c r="A21" s="78"/>
      <c r="B21" s="30"/>
      <c r="C21" s="23" t="s">
        <v>767</v>
      </c>
      <c r="D21" s="18" t="s">
        <v>1239</v>
      </c>
      <c r="E21" s="19"/>
      <c r="F21" s="20">
        <f>SUM(F19:F20)</f>
        <v>0</v>
      </c>
      <c r="G21" s="22"/>
      <c r="H21" s="17"/>
      <c r="I21" s="17"/>
      <c r="J21" s="27"/>
      <c r="K21" s="18"/>
      <c r="L21" s="18"/>
      <c r="M21" s="18"/>
      <c r="N21" s="18"/>
      <c r="O21" s="18"/>
      <c r="P21" s="79"/>
      <c r="Q21" s="79"/>
      <c r="R21" s="18"/>
      <c r="S21" s="18"/>
      <c r="T21" s="18"/>
      <c r="U21" s="29"/>
    </row>
    <row r="22" spans="1:21" ht="30" x14ac:dyDescent="0.25">
      <c r="A22" s="78"/>
      <c r="B22" s="30"/>
      <c r="C22" s="23" t="s">
        <v>787</v>
      </c>
      <c r="D22" s="18" t="s">
        <v>1623</v>
      </c>
      <c r="E22" s="19"/>
      <c r="F22" s="20">
        <f>F17+F21</f>
        <v>455000</v>
      </c>
      <c r="G22" s="22"/>
      <c r="H22" s="17"/>
      <c r="I22" s="17"/>
      <c r="J22" s="27"/>
      <c r="K22" s="18"/>
      <c r="L22" s="18"/>
      <c r="M22" s="18"/>
      <c r="N22" s="18"/>
      <c r="O22" s="18"/>
      <c r="P22" s="79"/>
      <c r="Q22" s="79"/>
      <c r="R22" s="18"/>
      <c r="S22" s="18"/>
      <c r="T22" s="18"/>
      <c r="U22" s="29"/>
    </row>
    <row r="23" spans="1:21" x14ac:dyDescent="0.25">
      <c r="A23" s="78"/>
      <c r="B23" s="30"/>
      <c r="C23" s="23" t="s">
        <v>44</v>
      </c>
      <c r="D23" s="18"/>
      <c r="E23" s="19"/>
      <c r="F23" s="20">
        <f>F5-F22</f>
        <v>1253490</v>
      </c>
      <c r="G23" s="22"/>
      <c r="H23" s="17"/>
      <c r="I23" s="17"/>
      <c r="J23" s="27"/>
      <c r="K23" s="18"/>
      <c r="L23" s="18"/>
      <c r="M23" s="18"/>
      <c r="N23" s="18"/>
      <c r="O23" s="18"/>
      <c r="P23" s="79"/>
      <c r="Q23" s="79"/>
      <c r="R23" s="18"/>
      <c r="S23" s="18"/>
      <c r="T23" s="18"/>
      <c r="U23" s="29"/>
    </row>
    <row r="24" spans="1:21" x14ac:dyDescent="0.25">
      <c r="A24" s="78"/>
      <c r="B24" s="3"/>
      <c r="C24" s="23"/>
      <c r="D24" s="18"/>
      <c r="E24" s="19"/>
      <c r="F24" s="20"/>
      <c r="G24" s="22"/>
      <c r="H24" s="17"/>
      <c r="I24" s="17"/>
      <c r="J24" s="27"/>
      <c r="K24" s="18"/>
      <c r="L24" s="18"/>
      <c r="M24" s="18"/>
      <c r="N24" s="18"/>
      <c r="O24" s="18"/>
      <c r="P24" s="79"/>
      <c r="Q24" s="79"/>
      <c r="R24" s="18"/>
      <c r="S24" s="18"/>
      <c r="T24" s="18"/>
      <c r="U24" s="29"/>
    </row>
  </sheetData>
  <mergeCells count="17"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</mergeCells>
  <conditionalFormatting sqref="D24">
    <cfRule type="duplicateValues" dxfId="83" priority="21"/>
  </conditionalFormatting>
  <conditionalFormatting sqref="D24">
    <cfRule type="duplicateValues" dxfId="82" priority="19"/>
    <cfRule type="duplicateValues" dxfId="81" priority="20"/>
  </conditionalFormatting>
  <conditionalFormatting sqref="E24">
    <cfRule type="duplicateValues" dxfId="80" priority="18"/>
  </conditionalFormatting>
  <conditionalFormatting sqref="E24">
    <cfRule type="duplicateValues" dxfId="79" priority="16"/>
    <cfRule type="duplicateValues" dxfId="78" priority="17"/>
  </conditionalFormatting>
  <conditionalFormatting sqref="D17">
    <cfRule type="duplicateValues" dxfId="77" priority="15"/>
  </conditionalFormatting>
  <conditionalFormatting sqref="D17">
    <cfRule type="duplicateValues" dxfId="76" priority="13"/>
    <cfRule type="duplicateValues" dxfId="75" priority="14"/>
  </conditionalFormatting>
  <conditionalFormatting sqref="D5">
    <cfRule type="duplicateValues" dxfId="74" priority="12"/>
  </conditionalFormatting>
  <conditionalFormatting sqref="D5">
    <cfRule type="duplicateValues" dxfId="73" priority="10"/>
    <cfRule type="duplicateValues" dxfId="72" priority="11"/>
  </conditionalFormatting>
  <conditionalFormatting sqref="E5">
    <cfRule type="duplicateValues" dxfId="71" priority="9"/>
  </conditionalFormatting>
  <conditionalFormatting sqref="E5">
    <cfRule type="duplicateValues" dxfId="70" priority="7"/>
    <cfRule type="duplicateValues" dxfId="69" priority="8"/>
  </conditionalFormatting>
  <conditionalFormatting sqref="E6:E23">
    <cfRule type="duplicateValues" dxfId="68" priority="350"/>
  </conditionalFormatting>
  <conditionalFormatting sqref="E6:E23">
    <cfRule type="duplicateValues" dxfId="67" priority="352"/>
    <cfRule type="duplicateValues" dxfId="66" priority="353"/>
  </conditionalFormatting>
  <conditionalFormatting sqref="D6:D23">
    <cfRule type="duplicateValues" dxfId="65" priority="354"/>
  </conditionalFormatting>
  <conditionalFormatting sqref="D6:D23">
    <cfRule type="duplicateValues" dxfId="64" priority="357"/>
    <cfRule type="duplicateValues" dxfId="63" priority="358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55" zoomScaleNormal="55" workbookViewId="0">
      <selection activeCell="L22" sqref="L22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2.85546875" style="46" customWidth="1"/>
    <col min="4" max="4" width="13.28515625" style="46" customWidth="1"/>
    <col min="5" max="5" width="11" style="46" customWidth="1"/>
    <col min="6" max="6" width="16.140625" style="46" customWidth="1"/>
    <col min="7" max="7" width="14.5703125" style="46" customWidth="1"/>
    <col min="8" max="8" width="8.42578125" style="46" customWidth="1"/>
    <col min="9" max="9" width="13.7109375" style="46" customWidth="1"/>
    <col min="10" max="10" width="8.5703125" style="46" customWidth="1"/>
    <col min="11" max="11" width="13.42578125" style="46" customWidth="1"/>
    <col min="12" max="12" width="39.85546875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8.28515625" style="46" customWidth="1"/>
    <col min="18" max="18" width="17" style="46" customWidth="1"/>
    <col min="19" max="19" width="18.1406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ht="15.75" x14ac:dyDescent="0.25">
      <c r="A1" s="567" t="s">
        <v>1694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9"/>
    </row>
    <row r="2" spans="1:21" ht="15.75" x14ac:dyDescent="0.25">
      <c r="A2" s="570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2"/>
    </row>
    <row r="3" spans="1:21" x14ac:dyDescent="0.25">
      <c r="A3" s="546" t="s">
        <v>0</v>
      </c>
      <c r="B3" s="547" t="s">
        <v>3</v>
      </c>
      <c r="C3" s="547" t="s">
        <v>16</v>
      </c>
      <c r="D3" s="547" t="s">
        <v>5</v>
      </c>
      <c r="E3" s="547" t="s">
        <v>4</v>
      </c>
      <c r="F3" s="547" t="s">
        <v>7</v>
      </c>
      <c r="G3" s="547" t="s">
        <v>1</v>
      </c>
      <c r="H3" s="542" t="s">
        <v>11</v>
      </c>
      <c r="I3" s="547" t="s">
        <v>17</v>
      </c>
      <c r="J3" s="547" t="s">
        <v>18</v>
      </c>
      <c r="K3" s="547" t="s">
        <v>12</v>
      </c>
      <c r="L3" s="542" t="s">
        <v>9</v>
      </c>
      <c r="M3" s="542"/>
      <c r="N3" s="542"/>
      <c r="O3" s="542"/>
      <c r="P3" s="547" t="s">
        <v>15</v>
      </c>
      <c r="Q3" s="547"/>
      <c r="R3" s="542" t="s">
        <v>14</v>
      </c>
      <c r="S3" s="542"/>
      <c r="T3" s="542" t="s">
        <v>20</v>
      </c>
      <c r="U3" s="548"/>
    </row>
    <row r="4" spans="1:21" x14ac:dyDescent="0.25">
      <c r="A4" s="546"/>
      <c r="B4" s="547"/>
      <c r="C4" s="547"/>
      <c r="D4" s="547"/>
      <c r="E4" s="547"/>
      <c r="F4" s="547"/>
      <c r="G4" s="547"/>
      <c r="H4" s="542"/>
      <c r="I4" s="547"/>
      <c r="J4" s="547"/>
      <c r="K4" s="547"/>
      <c r="L4" s="118" t="s">
        <v>19</v>
      </c>
      <c r="M4" s="117" t="s">
        <v>8</v>
      </c>
      <c r="N4" s="117" t="s">
        <v>10</v>
      </c>
      <c r="O4" s="117" t="s">
        <v>2</v>
      </c>
      <c r="P4" s="118" t="s">
        <v>6</v>
      </c>
      <c r="Q4" s="118" t="s">
        <v>13</v>
      </c>
      <c r="R4" s="118" t="s">
        <v>6</v>
      </c>
      <c r="S4" s="118" t="s">
        <v>13</v>
      </c>
      <c r="T4" s="118" t="s">
        <v>6</v>
      </c>
      <c r="U4" s="77" t="s">
        <v>13</v>
      </c>
    </row>
    <row r="5" spans="1:21" ht="15.75" thickBot="1" x14ac:dyDescent="0.3">
      <c r="A5" s="130"/>
      <c r="B5" s="131"/>
      <c r="C5" s="132" t="s">
        <v>45</v>
      </c>
      <c r="D5" s="133"/>
      <c r="E5" s="134"/>
      <c r="F5" s="135">
        <v>1253490</v>
      </c>
      <c r="G5" s="136"/>
      <c r="H5" s="137"/>
      <c r="I5" s="137"/>
      <c r="J5" s="138"/>
      <c r="K5" s="133"/>
      <c r="L5" s="133"/>
      <c r="M5" s="133"/>
      <c r="N5" s="133"/>
      <c r="O5" s="133"/>
      <c r="P5" s="139"/>
      <c r="Q5" s="139"/>
      <c r="R5" s="133"/>
      <c r="S5" s="133"/>
      <c r="T5" s="133"/>
      <c r="U5" s="140"/>
    </row>
    <row r="6" spans="1:21" x14ac:dyDescent="0.25">
      <c r="A6" s="151">
        <v>1</v>
      </c>
      <c r="B6" s="152">
        <v>43147</v>
      </c>
      <c r="C6" s="152" t="s">
        <v>1566</v>
      </c>
      <c r="D6" s="153">
        <v>111343</v>
      </c>
      <c r="E6" s="154">
        <v>3466983</v>
      </c>
      <c r="F6" s="155">
        <v>40000</v>
      </c>
      <c r="G6" s="156" t="s">
        <v>1417</v>
      </c>
      <c r="H6" s="157" t="s">
        <v>25</v>
      </c>
      <c r="I6" s="157" t="s">
        <v>449</v>
      </c>
      <c r="J6" s="158" t="s">
        <v>869</v>
      </c>
      <c r="K6" s="157" t="s">
        <v>449</v>
      </c>
      <c r="L6" s="152" t="s">
        <v>1653</v>
      </c>
      <c r="M6" s="153" t="s">
        <v>546</v>
      </c>
      <c r="N6" s="159" t="s">
        <v>792</v>
      </c>
      <c r="O6" s="159" t="s">
        <v>469</v>
      </c>
      <c r="P6" s="159" t="s">
        <v>1371</v>
      </c>
      <c r="Q6" s="159" t="s">
        <v>1471</v>
      </c>
      <c r="R6" s="159" t="s">
        <v>73</v>
      </c>
      <c r="S6" s="159" t="s">
        <v>1073</v>
      </c>
      <c r="T6" s="160"/>
      <c r="U6" s="161"/>
    </row>
    <row r="7" spans="1:21" x14ac:dyDescent="0.25">
      <c r="A7" s="78">
        <v>2</v>
      </c>
      <c r="B7" s="119">
        <v>43147</v>
      </c>
      <c r="C7" s="119" t="s">
        <v>1641</v>
      </c>
      <c r="D7" s="120">
        <v>111339</v>
      </c>
      <c r="E7" s="121">
        <v>3466904</v>
      </c>
      <c r="F7" s="122">
        <v>33000</v>
      </c>
      <c r="G7" s="123" t="s">
        <v>1567</v>
      </c>
      <c r="H7" s="17" t="s">
        <v>25</v>
      </c>
      <c r="I7" s="17" t="s">
        <v>449</v>
      </c>
      <c r="J7" s="125" t="s">
        <v>869</v>
      </c>
      <c r="K7" s="17" t="s">
        <v>449</v>
      </c>
      <c r="L7" s="119" t="s">
        <v>1587</v>
      </c>
      <c r="M7" s="120" t="s">
        <v>1588</v>
      </c>
      <c r="N7" s="129" t="s">
        <v>795</v>
      </c>
      <c r="O7" s="129" t="s">
        <v>31</v>
      </c>
      <c r="P7" s="129" t="s">
        <v>345</v>
      </c>
      <c r="Q7" s="129" t="s">
        <v>1584</v>
      </c>
      <c r="R7" s="129" t="s">
        <v>1585</v>
      </c>
      <c r="S7" s="129" t="s">
        <v>1586</v>
      </c>
      <c r="T7" s="79"/>
      <c r="U7" s="162"/>
    </row>
    <row r="8" spans="1:21" x14ac:dyDescent="0.25">
      <c r="A8" s="78">
        <v>3</v>
      </c>
      <c r="B8" s="119">
        <v>43147</v>
      </c>
      <c r="C8" s="119" t="s">
        <v>1641</v>
      </c>
      <c r="D8" s="120">
        <v>111336</v>
      </c>
      <c r="E8" s="121">
        <v>3466902</v>
      </c>
      <c r="F8" s="122">
        <v>33000</v>
      </c>
      <c r="G8" s="123" t="s">
        <v>1568</v>
      </c>
      <c r="H8" s="17" t="s">
        <v>25</v>
      </c>
      <c r="I8" s="17" t="s">
        <v>449</v>
      </c>
      <c r="J8" s="125" t="s">
        <v>869</v>
      </c>
      <c r="K8" s="17" t="s">
        <v>449</v>
      </c>
      <c r="L8" s="119" t="s">
        <v>1587</v>
      </c>
      <c r="M8" s="120" t="s">
        <v>1588</v>
      </c>
      <c r="N8" s="129" t="s">
        <v>795</v>
      </c>
      <c r="O8" s="129" t="s">
        <v>31</v>
      </c>
      <c r="P8" s="129" t="s">
        <v>345</v>
      </c>
      <c r="Q8" s="129" t="s">
        <v>1660</v>
      </c>
      <c r="R8" s="129" t="s">
        <v>32</v>
      </c>
      <c r="S8" s="129" t="s">
        <v>1589</v>
      </c>
      <c r="T8" s="79"/>
      <c r="U8" s="162"/>
    </row>
    <row r="9" spans="1:21" x14ac:dyDescent="0.25">
      <c r="A9" s="78">
        <v>4</v>
      </c>
      <c r="B9" s="119">
        <v>43147</v>
      </c>
      <c r="C9" s="127" t="s">
        <v>1662</v>
      </c>
      <c r="D9" s="120">
        <v>111346</v>
      </c>
      <c r="E9" s="121">
        <v>3466895</v>
      </c>
      <c r="F9" s="122">
        <v>40000</v>
      </c>
      <c r="G9" s="123" t="s">
        <v>1569</v>
      </c>
      <c r="H9" s="17" t="s">
        <v>25</v>
      </c>
      <c r="I9" s="17" t="s">
        <v>449</v>
      </c>
      <c r="J9" s="125" t="s">
        <v>869</v>
      </c>
      <c r="K9" s="17" t="s">
        <v>449</v>
      </c>
      <c r="L9" s="127" t="s">
        <v>1661</v>
      </c>
      <c r="M9" s="120" t="s">
        <v>1415</v>
      </c>
      <c r="N9" s="129" t="s">
        <v>793</v>
      </c>
      <c r="O9" s="129" t="s">
        <v>1415</v>
      </c>
      <c r="P9" s="129" t="s">
        <v>1603</v>
      </c>
      <c r="Q9" s="129" t="s">
        <v>1604</v>
      </c>
      <c r="R9" s="129" t="s">
        <v>224</v>
      </c>
      <c r="S9" s="129" t="s">
        <v>1605</v>
      </c>
      <c r="T9" s="79"/>
      <c r="U9" s="162"/>
    </row>
    <row r="10" spans="1:21" ht="30" x14ac:dyDescent="0.25">
      <c r="A10" s="78">
        <v>5</v>
      </c>
      <c r="B10" s="119">
        <v>43147</v>
      </c>
      <c r="C10" s="119" t="s">
        <v>1643</v>
      </c>
      <c r="D10" s="120">
        <v>111344</v>
      </c>
      <c r="E10" s="121">
        <v>3466645</v>
      </c>
      <c r="F10" s="122">
        <v>45000</v>
      </c>
      <c r="G10" s="123" t="s">
        <v>1570</v>
      </c>
      <c r="H10" s="17" t="s">
        <v>25</v>
      </c>
      <c r="I10" s="17" t="s">
        <v>449</v>
      </c>
      <c r="J10" s="125" t="s">
        <v>869</v>
      </c>
      <c r="K10" s="17" t="s">
        <v>449</v>
      </c>
      <c r="L10" s="119" t="s">
        <v>1621</v>
      </c>
      <c r="M10" s="120" t="s">
        <v>1622</v>
      </c>
      <c r="N10" s="129" t="s">
        <v>795</v>
      </c>
      <c r="O10" s="129" t="s">
        <v>1035</v>
      </c>
      <c r="P10" s="129" t="s">
        <v>1597</v>
      </c>
      <c r="Q10" s="129" t="s">
        <v>1248</v>
      </c>
      <c r="R10" s="129" t="s">
        <v>270</v>
      </c>
      <c r="S10" s="129" t="s">
        <v>1610</v>
      </c>
      <c r="T10" s="79"/>
      <c r="U10" s="162"/>
    </row>
    <row r="11" spans="1:21" x14ac:dyDescent="0.25">
      <c r="A11" s="78">
        <v>6</v>
      </c>
      <c r="B11" s="119">
        <v>43147</v>
      </c>
      <c r="C11" s="119" t="s">
        <v>1636</v>
      </c>
      <c r="D11" s="120">
        <v>111342</v>
      </c>
      <c r="E11" s="121">
        <v>3466937</v>
      </c>
      <c r="F11" s="122">
        <v>40000</v>
      </c>
      <c r="G11" s="123" t="s">
        <v>304</v>
      </c>
      <c r="H11" s="17" t="s">
        <v>25</v>
      </c>
      <c r="I11" s="17" t="s">
        <v>449</v>
      </c>
      <c r="J11" s="125" t="s">
        <v>869</v>
      </c>
      <c r="K11" s="17" t="s">
        <v>449</v>
      </c>
      <c r="L11" s="119" t="s">
        <v>1618</v>
      </c>
      <c r="M11" s="120" t="s">
        <v>978</v>
      </c>
      <c r="N11" s="129" t="s">
        <v>795</v>
      </c>
      <c r="O11" s="129" t="s">
        <v>920</v>
      </c>
      <c r="P11" s="129" t="s">
        <v>1600</v>
      </c>
      <c r="Q11" s="129" t="s">
        <v>1601</v>
      </c>
      <c r="R11" s="129" t="s">
        <v>1602</v>
      </c>
      <c r="S11" s="129" t="s">
        <v>268</v>
      </c>
      <c r="T11" s="79"/>
      <c r="U11" s="162"/>
    </row>
    <row r="12" spans="1:21" x14ac:dyDescent="0.25">
      <c r="A12" s="78">
        <v>7</v>
      </c>
      <c r="B12" s="119">
        <v>43147</v>
      </c>
      <c r="C12" s="119" t="s">
        <v>1635</v>
      </c>
      <c r="D12" s="120">
        <v>111349</v>
      </c>
      <c r="E12" s="121">
        <v>3466654</v>
      </c>
      <c r="F12" s="122">
        <v>40000</v>
      </c>
      <c r="G12" s="123" t="s">
        <v>1571</v>
      </c>
      <c r="H12" s="17" t="s">
        <v>25</v>
      </c>
      <c r="I12" s="17" t="s">
        <v>449</v>
      </c>
      <c r="J12" s="125" t="s">
        <v>869</v>
      </c>
      <c r="K12" s="17" t="s">
        <v>449</v>
      </c>
      <c r="L12" s="119" t="s">
        <v>1619</v>
      </c>
      <c r="M12" s="120" t="s">
        <v>1620</v>
      </c>
      <c r="N12" s="129" t="s">
        <v>792</v>
      </c>
      <c r="O12" s="129" t="s">
        <v>289</v>
      </c>
      <c r="P12" s="129" t="s">
        <v>1607</v>
      </c>
      <c r="Q12" s="129" t="s">
        <v>1608</v>
      </c>
      <c r="R12" s="129" t="s">
        <v>1132</v>
      </c>
      <c r="S12" s="129" t="s">
        <v>1609</v>
      </c>
      <c r="T12" s="79"/>
      <c r="U12" s="162"/>
    </row>
    <row r="13" spans="1:21" x14ac:dyDescent="0.25">
      <c r="A13" s="78">
        <v>8</v>
      </c>
      <c r="B13" s="119">
        <v>43147</v>
      </c>
      <c r="C13" s="119" t="s">
        <v>1640</v>
      </c>
      <c r="D13" s="120">
        <v>111703</v>
      </c>
      <c r="E13" s="121">
        <v>3466934</v>
      </c>
      <c r="F13" s="122">
        <v>40000</v>
      </c>
      <c r="G13" s="123" t="s">
        <v>1572</v>
      </c>
      <c r="H13" s="17" t="s">
        <v>25</v>
      </c>
      <c r="I13" s="17" t="s">
        <v>449</v>
      </c>
      <c r="J13" s="125" t="s">
        <v>869</v>
      </c>
      <c r="K13" s="17" t="s">
        <v>449</v>
      </c>
      <c r="L13" s="119" t="s">
        <v>1485</v>
      </c>
      <c r="M13" s="120" t="s">
        <v>319</v>
      </c>
      <c r="N13" s="129" t="s">
        <v>793</v>
      </c>
      <c r="O13" s="129" t="s">
        <v>319</v>
      </c>
      <c r="P13" s="129" t="s">
        <v>1638</v>
      </c>
      <c r="Q13" s="129" t="s">
        <v>1639</v>
      </c>
      <c r="R13" s="129" t="s">
        <v>159</v>
      </c>
      <c r="S13" s="129" t="s">
        <v>279</v>
      </c>
      <c r="T13" s="79"/>
      <c r="U13" s="162"/>
    </row>
    <row r="14" spans="1:21" x14ac:dyDescent="0.25">
      <c r="A14" s="78">
        <v>9</v>
      </c>
      <c r="B14" s="119">
        <v>43147</v>
      </c>
      <c r="C14" s="119" t="s">
        <v>1637</v>
      </c>
      <c r="D14" s="120">
        <v>111340</v>
      </c>
      <c r="E14" s="121">
        <v>3466888</v>
      </c>
      <c r="F14" s="122">
        <v>45000</v>
      </c>
      <c r="G14" s="123" t="s">
        <v>1573</v>
      </c>
      <c r="H14" s="17" t="s">
        <v>25</v>
      </c>
      <c r="I14" s="17" t="s">
        <v>449</v>
      </c>
      <c r="J14" s="125" t="s">
        <v>869</v>
      </c>
      <c r="K14" s="17" t="s">
        <v>449</v>
      </c>
      <c r="L14" s="119" t="s">
        <v>1661</v>
      </c>
      <c r="M14" s="120" t="s">
        <v>1415</v>
      </c>
      <c r="N14" s="129" t="s">
        <v>793</v>
      </c>
      <c r="O14" s="129" t="s">
        <v>1415</v>
      </c>
      <c r="P14" s="129" t="s">
        <v>59</v>
      </c>
      <c r="Q14" s="129" t="s">
        <v>1659</v>
      </c>
      <c r="R14" s="129" t="s">
        <v>351</v>
      </c>
      <c r="S14" s="129" t="s">
        <v>1606</v>
      </c>
      <c r="T14" s="79"/>
      <c r="U14" s="162"/>
    </row>
    <row r="15" spans="1:21" x14ac:dyDescent="0.25">
      <c r="A15" s="78">
        <v>10</v>
      </c>
      <c r="B15" s="119">
        <v>43147</v>
      </c>
      <c r="C15" s="119" t="s">
        <v>1407</v>
      </c>
      <c r="D15" s="120">
        <v>111704</v>
      </c>
      <c r="E15" s="121">
        <v>3466818</v>
      </c>
      <c r="F15" s="122">
        <v>40000</v>
      </c>
      <c r="G15" s="123" t="s">
        <v>1574</v>
      </c>
      <c r="H15" s="17" t="s">
        <v>25</v>
      </c>
      <c r="I15" s="17" t="s">
        <v>449</v>
      </c>
      <c r="J15" s="125" t="s">
        <v>869</v>
      </c>
      <c r="K15" s="17" t="s">
        <v>449</v>
      </c>
      <c r="L15" s="119" t="s">
        <v>1407</v>
      </c>
      <c r="M15" s="120"/>
      <c r="N15" s="129" t="s">
        <v>1393</v>
      </c>
      <c r="O15" s="129" t="s">
        <v>319</v>
      </c>
      <c r="P15" s="129" t="s">
        <v>900</v>
      </c>
      <c r="Q15" s="129" t="s">
        <v>1088</v>
      </c>
      <c r="R15" s="129" t="s">
        <v>219</v>
      </c>
      <c r="S15" s="129" t="s">
        <v>1615</v>
      </c>
      <c r="T15" s="79"/>
      <c r="U15" s="162"/>
    </row>
    <row r="16" spans="1:21" x14ac:dyDescent="0.25">
      <c r="A16" s="78">
        <v>11</v>
      </c>
      <c r="B16" s="119">
        <v>43147</v>
      </c>
      <c r="C16" s="119" t="s">
        <v>1651</v>
      </c>
      <c r="D16" s="120">
        <v>111701</v>
      </c>
      <c r="E16" s="121">
        <v>3466812</v>
      </c>
      <c r="F16" s="122">
        <v>40000</v>
      </c>
      <c r="G16" s="123" t="s">
        <v>1575</v>
      </c>
      <c r="H16" s="17" t="s">
        <v>25</v>
      </c>
      <c r="I16" s="17" t="s">
        <v>449</v>
      </c>
      <c r="J16" s="125" t="s">
        <v>869</v>
      </c>
      <c r="K16" s="17" t="s">
        <v>449</v>
      </c>
      <c r="L16" s="119" t="s">
        <v>1652</v>
      </c>
      <c r="M16" s="120" t="s">
        <v>558</v>
      </c>
      <c r="N16" s="129" t="s">
        <v>792</v>
      </c>
      <c r="O16" s="129" t="s">
        <v>289</v>
      </c>
      <c r="P16" s="129" t="s">
        <v>693</v>
      </c>
      <c r="Q16" s="129" t="s">
        <v>1613</v>
      </c>
      <c r="R16" s="129" t="s">
        <v>1468</v>
      </c>
      <c r="S16" s="129" t="s">
        <v>1614</v>
      </c>
      <c r="T16" s="79"/>
      <c r="U16" s="162"/>
    </row>
    <row r="17" spans="1:21" x14ac:dyDescent="0.25">
      <c r="A17" s="78">
        <v>12</v>
      </c>
      <c r="B17" s="119">
        <v>43147</v>
      </c>
      <c r="C17" s="119" t="s">
        <v>1642</v>
      </c>
      <c r="D17" s="120">
        <v>111350</v>
      </c>
      <c r="E17" s="120">
        <v>3466669</v>
      </c>
      <c r="F17" s="122">
        <v>45000</v>
      </c>
      <c r="G17" s="123" t="s">
        <v>1576</v>
      </c>
      <c r="H17" s="17" t="s">
        <v>25</v>
      </c>
      <c r="I17" s="17" t="s">
        <v>449</v>
      </c>
      <c r="J17" s="125" t="s">
        <v>869</v>
      </c>
      <c r="K17" s="17" t="s">
        <v>449</v>
      </c>
      <c r="L17" s="119" t="s">
        <v>1454</v>
      </c>
      <c r="M17" s="120" t="s">
        <v>557</v>
      </c>
      <c r="N17" s="129" t="s">
        <v>793</v>
      </c>
      <c r="O17" s="129" t="s">
        <v>559</v>
      </c>
      <c r="P17" s="129" t="s">
        <v>1444</v>
      </c>
      <c r="Q17" s="129" t="s">
        <v>1445</v>
      </c>
      <c r="R17" s="129" t="s">
        <v>1611</v>
      </c>
      <c r="S17" s="129" t="s">
        <v>1612</v>
      </c>
      <c r="T17" s="79"/>
      <c r="U17" s="162"/>
    </row>
    <row r="18" spans="1:21" x14ac:dyDescent="0.25">
      <c r="A18" s="78">
        <v>13</v>
      </c>
      <c r="B18" s="119">
        <v>43147</v>
      </c>
      <c r="C18" s="119" t="s">
        <v>1633</v>
      </c>
      <c r="D18" s="120">
        <v>111348</v>
      </c>
      <c r="E18" s="121">
        <v>3466692</v>
      </c>
      <c r="F18" s="122">
        <v>40000</v>
      </c>
      <c r="G18" s="123" t="s">
        <v>1577</v>
      </c>
      <c r="H18" s="17" t="s">
        <v>25</v>
      </c>
      <c r="I18" s="17" t="s">
        <v>449</v>
      </c>
      <c r="J18" s="125" t="s">
        <v>869</v>
      </c>
      <c r="K18" s="17" t="s">
        <v>449</v>
      </c>
      <c r="L18" s="119" t="s">
        <v>1633</v>
      </c>
      <c r="M18" s="120" t="s">
        <v>557</v>
      </c>
      <c r="N18" s="129" t="s">
        <v>793</v>
      </c>
      <c r="O18" s="129" t="s">
        <v>559</v>
      </c>
      <c r="P18" s="129" t="s">
        <v>1668</v>
      </c>
      <c r="Q18" s="129" t="s">
        <v>1669</v>
      </c>
      <c r="R18" s="129"/>
      <c r="S18" s="129"/>
      <c r="T18" s="79"/>
      <c r="U18" s="162"/>
    </row>
    <row r="19" spans="1:21" x14ac:dyDescent="0.25">
      <c r="A19" s="78">
        <v>14</v>
      </c>
      <c r="B19" s="119">
        <v>43147</v>
      </c>
      <c r="C19" s="119" t="s">
        <v>581</v>
      </c>
      <c r="D19" s="120">
        <v>111337</v>
      </c>
      <c r="E19" s="121">
        <v>3466899</v>
      </c>
      <c r="F19" s="122">
        <v>45000</v>
      </c>
      <c r="G19" s="123" t="s">
        <v>922</v>
      </c>
      <c r="H19" s="17" t="s">
        <v>25</v>
      </c>
      <c r="I19" s="17" t="s">
        <v>449</v>
      </c>
      <c r="J19" s="125" t="s">
        <v>869</v>
      </c>
      <c r="K19" s="17" t="s">
        <v>449</v>
      </c>
      <c r="L19" s="119" t="s">
        <v>1450</v>
      </c>
      <c r="M19" s="120" t="s">
        <v>335</v>
      </c>
      <c r="N19" s="129" t="s">
        <v>794</v>
      </c>
      <c r="O19" s="129" t="s">
        <v>335</v>
      </c>
      <c r="P19" s="129" t="s">
        <v>351</v>
      </c>
      <c r="Q19" s="129" t="s">
        <v>1595</v>
      </c>
      <c r="R19" s="129" t="s">
        <v>1596</v>
      </c>
      <c r="S19" s="129" t="s">
        <v>982</v>
      </c>
      <c r="T19" s="79"/>
      <c r="U19" s="162"/>
    </row>
    <row r="20" spans="1:21" x14ac:dyDescent="0.25">
      <c r="A20" s="78">
        <v>15</v>
      </c>
      <c r="B20" s="119">
        <v>43147</v>
      </c>
      <c r="C20" s="119" t="s">
        <v>581</v>
      </c>
      <c r="D20" s="120">
        <v>111338</v>
      </c>
      <c r="E20" s="121">
        <v>3466840</v>
      </c>
      <c r="F20" s="122">
        <v>40000</v>
      </c>
      <c r="G20" s="123" t="s">
        <v>1578</v>
      </c>
      <c r="H20" s="17" t="s">
        <v>25</v>
      </c>
      <c r="I20" s="17" t="s">
        <v>449</v>
      </c>
      <c r="J20" s="125" t="s">
        <v>869</v>
      </c>
      <c r="K20" s="17" t="s">
        <v>449</v>
      </c>
      <c r="L20" s="119" t="s">
        <v>1450</v>
      </c>
      <c r="M20" s="120" t="s">
        <v>335</v>
      </c>
      <c r="N20" s="129" t="s">
        <v>794</v>
      </c>
      <c r="O20" s="129" t="s">
        <v>335</v>
      </c>
      <c r="P20" s="129" t="s">
        <v>1057</v>
      </c>
      <c r="Q20" s="129" t="s">
        <v>1592</v>
      </c>
      <c r="R20" s="129" t="s">
        <v>154</v>
      </c>
      <c r="S20" s="129" t="s">
        <v>1591</v>
      </c>
      <c r="T20" s="79"/>
      <c r="U20" s="162"/>
    </row>
    <row r="21" spans="1:21" x14ac:dyDescent="0.25">
      <c r="A21" s="78">
        <v>16</v>
      </c>
      <c r="B21" s="119">
        <v>43147</v>
      </c>
      <c r="C21" s="119" t="s">
        <v>1654</v>
      </c>
      <c r="D21" s="120">
        <v>111334</v>
      </c>
      <c r="E21" s="121">
        <v>3467194</v>
      </c>
      <c r="F21" s="122">
        <v>45000</v>
      </c>
      <c r="G21" s="123" t="s">
        <v>950</v>
      </c>
      <c r="H21" s="17" t="s">
        <v>25</v>
      </c>
      <c r="I21" s="17" t="s">
        <v>449</v>
      </c>
      <c r="J21" s="125" t="s">
        <v>869</v>
      </c>
      <c r="K21" s="17" t="s">
        <v>449</v>
      </c>
      <c r="L21" s="119" t="s">
        <v>1655</v>
      </c>
      <c r="M21" s="120" t="s">
        <v>1034</v>
      </c>
      <c r="N21" s="129" t="s">
        <v>795</v>
      </c>
      <c r="O21" s="129" t="s">
        <v>1035</v>
      </c>
      <c r="P21" s="129" t="s">
        <v>1658</v>
      </c>
      <c r="Q21" s="129" t="s">
        <v>1656</v>
      </c>
      <c r="R21" s="129" t="s">
        <v>224</v>
      </c>
      <c r="S21" s="129" t="s">
        <v>1657</v>
      </c>
      <c r="T21" s="79"/>
      <c r="U21" s="162"/>
    </row>
    <row r="22" spans="1:21" x14ac:dyDescent="0.25">
      <c r="A22" s="78">
        <v>17</v>
      </c>
      <c r="B22" s="119">
        <v>43147</v>
      </c>
      <c r="C22" s="119" t="s">
        <v>1406</v>
      </c>
      <c r="D22" s="120">
        <v>111347</v>
      </c>
      <c r="E22" s="121">
        <v>3466741</v>
      </c>
      <c r="F22" s="122">
        <v>40000</v>
      </c>
      <c r="G22" s="123" t="s">
        <v>223</v>
      </c>
      <c r="H22" s="17" t="s">
        <v>25</v>
      </c>
      <c r="I22" s="17" t="s">
        <v>449</v>
      </c>
      <c r="J22" s="125" t="s">
        <v>869</v>
      </c>
      <c r="K22" s="17" t="s">
        <v>449</v>
      </c>
      <c r="L22" s="119" t="s">
        <v>1406</v>
      </c>
      <c r="M22" s="120" t="s">
        <v>557</v>
      </c>
      <c r="N22" s="129" t="s">
        <v>793</v>
      </c>
      <c r="O22" s="129" t="s">
        <v>559</v>
      </c>
      <c r="P22" s="129" t="s">
        <v>900</v>
      </c>
      <c r="Q22" s="129" t="s">
        <v>1088</v>
      </c>
      <c r="R22" s="129" t="s">
        <v>1593</v>
      </c>
      <c r="S22" s="129" t="s">
        <v>1594</v>
      </c>
      <c r="T22" s="79"/>
      <c r="U22" s="162"/>
    </row>
    <row r="23" spans="1:21" ht="30" x14ac:dyDescent="0.25">
      <c r="A23" s="78">
        <v>18</v>
      </c>
      <c r="B23" s="119">
        <v>43147</v>
      </c>
      <c r="C23" s="119" t="s">
        <v>1634</v>
      </c>
      <c r="D23" s="120">
        <v>111335</v>
      </c>
      <c r="E23" s="121">
        <v>3466667</v>
      </c>
      <c r="F23" s="122">
        <v>45000</v>
      </c>
      <c r="G23" s="123" t="s">
        <v>1579</v>
      </c>
      <c r="H23" s="17" t="s">
        <v>25</v>
      </c>
      <c r="I23" s="17" t="s">
        <v>449</v>
      </c>
      <c r="J23" s="125" t="s">
        <v>869</v>
      </c>
      <c r="K23" s="17" t="s">
        <v>449</v>
      </c>
      <c r="L23" s="119" t="s">
        <v>1453</v>
      </c>
      <c r="M23" s="120" t="s">
        <v>216</v>
      </c>
      <c r="N23" s="129" t="s">
        <v>795</v>
      </c>
      <c r="O23" s="129" t="s">
        <v>81</v>
      </c>
      <c r="P23" s="129" t="s">
        <v>1590</v>
      </c>
      <c r="Q23" s="129" t="s">
        <v>220</v>
      </c>
      <c r="R23" s="129" t="s">
        <v>1234</v>
      </c>
      <c r="S23" s="129" t="s">
        <v>680</v>
      </c>
      <c r="T23" s="79"/>
      <c r="U23" s="162"/>
    </row>
    <row r="24" spans="1:21" ht="30" x14ac:dyDescent="0.25">
      <c r="A24" s="78">
        <v>19</v>
      </c>
      <c r="B24" s="119">
        <v>43147</v>
      </c>
      <c r="C24" s="119" t="s">
        <v>1643</v>
      </c>
      <c r="D24" s="120">
        <v>111341</v>
      </c>
      <c r="E24" s="121">
        <v>3466648</v>
      </c>
      <c r="F24" s="122">
        <v>40000</v>
      </c>
      <c r="G24" s="123" t="s">
        <v>1580</v>
      </c>
      <c r="H24" s="17" t="s">
        <v>25</v>
      </c>
      <c r="I24" s="17" t="s">
        <v>449</v>
      </c>
      <c r="J24" s="125" t="s">
        <v>869</v>
      </c>
      <c r="K24" s="17" t="s">
        <v>449</v>
      </c>
      <c r="L24" s="119" t="s">
        <v>1562</v>
      </c>
      <c r="M24" s="120" t="s">
        <v>1034</v>
      </c>
      <c r="N24" s="129" t="s">
        <v>795</v>
      </c>
      <c r="O24" s="129" t="s">
        <v>1035</v>
      </c>
      <c r="P24" s="129" t="s">
        <v>1597</v>
      </c>
      <c r="Q24" s="129" t="s">
        <v>1248</v>
      </c>
      <c r="R24" s="129" t="s">
        <v>1598</v>
      </c>
      <c r="S24" s="129" t="s">
        <v>1599</v>
      </c>
      <c r="T24" s="79"/>
      <c r="U24" s="162"/>
    </row>
    <row r="25" spans="1:21" x14ac:dyDescent="0.25">
      <c r="A25" s="78">
        <v>20</v>
      </c>
      <c r="B25" s="119">
        <v>43147</v>
      </c>
      <c r="C25" s="119" t="s">
        <v>1581</v>
      </c>
      <c r="D25" s="120">
        <v>111202</v>
      </c>
      <c r="E25" s="121">
        <v>3466730</v>
      </c>
      <c r="F25" s="122">
        <v>40000</v>
      </c>
      <c r="G25" s="123" t="s">
        <v>1582</v>
      </c>
      <c r="H25" s="17" t="s">
        <v>25</v>
      </c>
      <c r="I25" s="17" t="s">
        <v>449</v>
      </c>
      <c r="J25" s="125" t="s">
        <v>869</v>
      </c>
      <c r="K25" s="17" t="s">
        <v>449</v>
      </c>
      <c r="L25" s="119" t="s">
        <v>1686</v>
      </c>
      <c r="M25" s="120" t="s">
        <v>557</v>
      </c>
      <c r="N25" s="129" t="s">
        <v>793</v>
      </c>
      <c r="O25" s="129" t="s">
        <v>559</v>
      </c>
      <c r="P25" s="129" t="s">
        <v>259</v>
      </c>
      <c r="Q25" s="129" t="s">
        <v>1071</v>
      </c>
      <c r="R25" s="129" t="s">
        <v>1616</v>
      </c>
      <c r="S25" s="129" t="s">
        <v>1617</v>
      </c>
      <c r="T25" s="79"/>
      <c r="U25" s="162"/>
    </row>
    <row r="26" spans="1:21" ht="15.75" thickBot="1" x14ac:dyDescent="0.3">
      <c r="A26" s="163">
        <v>21</v>
      </c>
      <c r="B26" s="164">
        <v>43147</v>
      </c>
      <c r="C26" s="165" t="s">
        <v>986</v>
      </c>
      <c r="D26" s="166">
        <v>111345</v>
      </c>
      <c r="E26" s="167">
        <v>3467151</v>
      </c>
      <c r="F26" s="168">
        <v>40000</v>
      </c>
      <c r="G26" s="169" t="s">
        <v>1583</v>
      </c>
      <c r="H26" s="170" t="s">
        <v>25</v>
      </c>
      <c r="I26" s="170" t="s">
        <v>449</v>
      </c>
      <c r="J26" s="171" t="s">
        <v>869</v>
      </c>
      <c r="K26" s="170" t="s">
        <v>449</v>
      </c>
      <c r="L26" s="165" t="s">
        <v>1007</v>
      </c>
      <c r="M26" s="166" t="s">
        <v>235</v>
      </c>
      <c r="N26" s="172" t="s">
        <v>235</v>
      </c>
      <c r="O26" s="172" t="s">
        <v>49</v>
      </c>
      <c r="P26" s="172" t="s">
        <v>1687</v>
      </c>
      <c r="Q26" s="172" t="s">
        <v>1688</v>
      </c>
      <c r="R26" s="172" t="s">
        <v>1689</v>
      </c>
      <c r="S26" s="172" t="s">
        <v>1690</v>
      </c>
      <c r="T26" s="173"/>
      <c r="U26" s="174"/>
    </row>
    <row r="27" spans="1:21" x14ac:dyDescent="0.25">
      <c r="A27" s="141"/>
      <c r="B27" s="142"/>
      <c r="C27" s="142"/>
      <c r="D27" s="143"/>
      <c r="E27" s="144"/>
      <c r="F27" s="145"/>
      <c r="G27" s="146"/>
      <c r="H27" s="147"/>
      <c r="I27" s="147"/>
      <c r="J27" s="148"/>
      <c r="K27" s="147"/>
      <c r="L27" s="142"/>
      <c r="M27" s="143"/>
      <c r="N27" s="149"/>
      <c r="O27" s="149"/>
      <c r="P27" s="149"/>
      <c r="Q27" s="149"/>
      <c r="R27" s="149"/>
      <c r="S27" s="149"/>
      <c r="T27" s="150"/>
      <c r="U27" s="150"/>
    </row>
    <row r="28" spans="1:21" x14ac:dyDescent="0.25">
      <c r="A28" s="128"/>
      <c r="B28" s="119"/>
      <c r="C28" s="119"/>
      <c r="D28" s="120"/>
      <c r="E28" s="121"/>
      <c r="F28" s="122"/>
      <c r="G28" s="123"/>
      <c r="H28" s="17"/>
      <c r="I28" s="17"/>
      <c r="J28" s="125"/>
      <c r="K28" s="120"/>
      <c r="L28" s="119"/>
      <c r="M28" s="120"/>
      <c r="N28" s="129"/>
      <c r="O28" s="129"/>
      <c r="P28" s="129"/>
      <c r="Q28" s="129"/>
      <c r="R28" s="129"/>
      <c r="S28" s="129"/>
      <c r="T28" s="79"/>
      <c r="U28" s="79"/>
    </row>
    <row r="29" spans="1:21" x14ac:dyDescent="0.25">
      <c r="A29" s="128"/>
      <c r="B29" s="119"/>
      <c r="C29" s="127" t="s">
        <v>764</v>
      </c>
      <c r="D29" s="120" t="s">
        <v>1505</v>
      </c>
      <c r="E29" s="121"/>
      <c r="F29" s="122">
        <f>SUM(F6:F28)</f>
        <v>856000</v>
      </c>
      <c r="G29" s="123"/>
      <c r="H29" s="17"/>
      <c r="I29" s="17"/>
      <c r="J29" s="125"/>
      <c r="K29" s="120"/>
      <c r="L29" s="119"/>
      <c r="M29" s="120"/>
      <c r="N29" s="129"/>
      <c r="O29" s="129"/>
      <c r="P29" s="129"/>
      <c r="Q29" s="129"/>
      <c r="R29" s="129"/>
      <c r="S29" s="129"/>
      <c r="T29" s="79"/>
      <c r="U29" s="79"/>
    </row>
    <row r="30" spans="1:21" x14ac:dyDescent="0.25">
      <c r="A30" s="78"/>
      <c r="B30" s="30"/>
      <c r="C30" s="23"/>
      <c r="D30" s="18"/>
      <c r="E30" s="19"/>
      <c r="F30" s="20"/>
      <c r="G30" s="22"/>
      <c r="H30" s="17"/>
      <c r="I30" s="17"/>
      <c r="J30" s="27"/>
      <c r="K30" s="18"/>
      <c r="L30" s="23"/>
      <c r="M30" s="18"/>
      <c r="N30" s="18"/>
      <c r="O30" s="18"/>
      <c r="P30" s="79"/>
      <c r="Q30" s="79"/>
      <c r="R30" s="18"/>
      <c r="S30" s="18"/>
      <c r="T30" s="18"/>
      <c r="U30" s="29"/>
    </row>
    <row r="31" spans="1:21" x14ac:dyDescent="0.25">
      <c r="A31" s="78"/>
      <c r="B31" s="30"/>
      <c r="C31" s="23" t="s">
        <v>767</v>
      </c>
      <c r="D31" s="18" t="s">
        <v>1273</v>
      </c>
      <c r="E31" s="19"/>
      <c r="F31" s="20">
        <f>SUM(F30:F30)</f>
        <v>0</v>
      </c>
      <c r="G31" s="22"/>
      <c r="H31" s="17"/>
      <c r="I31" s="17"/>
      <c r="J31" s="27"/>
      <c r="K31" s="18"/>
      <c r="L31" s="18"/>
      <c r="M31" s="18"/>
      <c r="N31" s="18"/>
      <c r="O31" s="18"/>
      <c r="P31" s="79"/>
      <c r="Q31" s="79"/>
      <c r="R31" s="18"/>
      <c r="S31" s="18"/>
      <c r="T31" s="18"/>
      <c r="U31" s="29"/>
    </row>
    <row r="32" spans="1:21" x14ac:dyDescent="0.25">
      <c r="A32" s="78"/>
      <c r="B32" s="30"/>
      <c r="C32" s="23" t="s">
        <v>787</v>
      </c>
      <c r="D32" s="18" t="s">
        <v>1490</v>
      </c>
      <c r="E32" s="19"/>
      <c r="F32" s="20">
        <f>F29+F31</f>
        <v>856000</v>
      </c>
      <c r="G32" s="22"/>
      <c r="H32" s="17"/>
      <c r="I32" s="17"/>
      <c r="J32" s="27"/>
      <c r="K32" s="18"/>
      <c r="L32" s="18"/>
      <c r="M32" s="18"/>
      <c r="N32" s="18"/>
      <c r="O32" s="18"/>
      <c r="P32" s="79"/>
      <c r="Q32" s="79"/>
      <c r="R32" s="18"/>
      <c r="S32" s="18"/>
      <c r="T32" s="18"/>
      <c r="U32" s="29"/>
    </row>
    <row r="33" spans="1:21" x14ac:dyDescent="0.25">
      <c r="A33" s="78"/>
      <c r="B33" s="30"/>
      <c r="C33" s="23" t="s">
        <v>44</v>
      </c>
      <c r="D33" s="18"/>
      <c r="E33" s="19"/>
      <c r="F33" s="20">
        <f>F5-F32</f>
        <v>397490</v>
      </c>
      <c r="G33" s="22"/>
      <c r="H33" s="17"/>
      <c r="I33" s="17"/>
      <c r="J33" s="27"/>
      <c r="K33" s="18"/>
      <c r="L33" s="18"/>
      <c r="M33" s="18"/>
      <c r="N33" s="18"/>
      <c r="O33" s="18"/>
      <c r="P33" s="79"/>
      <c r="Q33" s="79"/>
      <c r="R33" s="18"/>
      <c r="S33" s="18"/>
      <c r="T33" s="18"/>
      <c r="U33" s="29"/>
    </row>
    <row r="34" spans="1:21" x14ac:dyDescent="0.25">
      <c r="A34" s="78"/>
      <c r="B34" s="3"/>
      <c r="C34" s="23"/>
      <c r="D34" s="18"/>
      <c r="E34" s="19"/>
      <c r="F34" s="20"/>
      <c r="G34" s="22"/>
      <c r="H34" s="17"/>
      <c r="I34" s="17"/>
      <c r="J34" s="27"/>
      <c r="K34" s="18"/>
      <c r="L34" s="18"/>
      <c r="M34" s="18"/>
      <c r="N34" s="18"/>
      <c r="O34" s="18"/>
      <c r="P34" s="79"/>
      <c r="Q34" s="79"/>
      <c r="R34" s="18"/>
      <c r="S34" s="18"/>
      <c r="T34" s="18"/>
      <c r="U34" s="29"/>
    </row>
  </sheetData>
  <mergeCells count="17"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</mergeCells>
  <conditionalFormatting sqref="D34">
    <cfRule type="duplicateValues" dxfId="62" priority="27"/>
  </conditionalFormatting>
  <conditionalFormatting sqref="D34">
    <cfRule type="duplicateValues" dxfId="61" priority="25"/>
    <cfRule type="duplicateValues" dxfId="60" priority="26"/>
  </conditionalFormatting>
  <conditionalFormatting sqref="E34">
    <cfRule type="duplicateValues" dxfId="59" priority="24"/>
  </conditionalFormatting>
  <conditionalFormatting sqref="E34">
    <cfRule type="duplicateValues" dxfId="58" priority="22"/>
    <cfRule type="duplicateValues" dxfId="57" priority="23"/>
  </conditionalFormatting>
  <conditionalFormatting sqref="D29">
    <cfRule type="duplicateValues" dxfId="56" priority="21"/>
  </conditionalFormatting>
  <conditionalFormatting sqref="D29">
    <cfRule type="duplicateValues" dxfId="55" priority="19"/>
    <cfRule type="duplicateValues" dxfId="54" priority="20"/>
  </conditionalFormatting>
  <conditionalFormatting sqref="D5">
    <cfRule type="duplicateValues" dxfId="53" priority="18"/>
  </conditionalFormatting>
  <conditionalFormatting sqref="D5">
    <cfRule type="duplicateValues" dxfId="52" priority="16"/>
    <cfRule type="duplicateValues" dxfId="51" priority="17"/>
  </conditionalFormatting>
  <conditionalFormatting sqref="E5">
    <cfRule type="duplicateValues" dxfId="50" priority="15"/>
  </conditionalFormatting>
  <conditionalFormatting sqref="E5">
    <cfRule type="duplicateValues" dxfId="49" priority="13"/>
    <cfRule type="duplicateValues" dxfId="48" priority="14"/>
  </conditionalFormatting>
  <conditionalFormatting sqref="D17">
    <cfRule type="duplicateValues" dxfId="47" priority="6"/>
  </conditionalFormatting>
  <conditionalFormatting sqref="D17">
    <cfRule type="duplicateValues" dxfId="46" priority="4"/>
    <cfRule type="duplicateValues" dxfId="45" priority="5"/>
  </conditionalFormatting>
  <conditionalFormatting sqref="D6:D16 D18:D33 E17">
    <cfRule type="duplicateValues" dxfId="44" priority="362"/>
  </conditionalFormatting>
  <conditionalFormatting sqref="D6:D16 D18:D33 E17">
    <cfRule type="duplicateValues" dxfId="43" priority="366"/>
    <cfRule type="duplicateValues" dxfId="42" priority="367"/>
  </conditionalFormatting>
  <conditionalFormatting sqref="E6:E16 E18:E20 E22:E33">
    <cfRule type="duplicateValues" dxfId="41" priority="374"/>
  </conditionalFormatting>
  <conditionalFormatting sqref="E6:E16 E18:E20 E22:E33">
    <cfRule type="duplicateValues" dxfId="40" priority="377"/>
    <cfRule type="duplicateValues" dxfId="39" priority="378"/>
  </conditionalFormatting>
  <conditionalFormatting sqref="E21">
    <cfRule type="duplicateValues" dxfId="38" priority="1"/>
  </conditionalFormatting>
  <conditionalFormatting sqref="E21">
    <cfRule type="duplicateValues" dxfId="37" priority="2"/>
    <cfRule type="duplicateValues" dxfId="36" priority="3"/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sqref="A1:U1"/>
    </sheetView>
  </sheetViews>
  <sheetFormatPr defaultColWidth="9.140625" defaultRowHeight="15" x14ac:dyDescent="0.25"/>
  <cols>
    <col min="1" max="1" width="5" style="46" bestFit="1" customWidth="1"/>
    <col min="2" max="2" width="12.28515625" style="46" customWidth="1"/>
    <col min="3" max="3" width="42.85546875" style="46" customWidth="1"/>
    <col min="4" max="4" width="13.28515625" style="46" customWidth="1"/>
    <col min="5" max="5" width="11" style="46" customWidth="1"/>
    <col min="6" max="7" width="14.5703125" style="46" customWidth="1"/>
    <col min="8" max="8" width="8.42578125" style="46" customWidth="1"/>
    <col min="9" max="9" width="13.7109375" style="46" customWidth="1"/>
    <col min="10" max="10" width="8.5703125" style="46" customWidth="1"/>
    <col min="11" max="11" width="13.42578125" style="46" customWidth="1"/>
    <col min="12" max="12" width="39.85546875" style="46" customWidth="1"/>
    <col min="13" max="13" width="13.140625" style="46" customWidth="1"/>
    <col min="14" max="14" width="12.7109375" style="46" customWidth="1"/>
    <col min="15" max="15" width="14.28515625" style="46" customWidth="1"/>
    <col min="16" max="16" width="14.5703125" style="46" customWidth="1"/>
    <col min="17" max="17" width="16.28515625" style="46" customWidth="1"/>
    <col min="18" max="18" width="11.5703125" style="46" customWidth="1"/>
    <col min="19" max="19" width="17.42578125" style="46" customWidth="1"/>
    <col min="20" max="20" width="12.42578125" style="46" customWidth="1"/>
    <col min="21" max="21" width="18.85546875" style="46" bestFit="1" customWidth="1"/>
    <col min="22" max="16384" width="9.140625" style="46"/>
  </cols>
  <sheetData>
    <row r="1" spans="1:21" ht="25.5" x14ac:dyDescent="0.25">
      <c r="A1" s="573" t="s">
        <v>1698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5"/>
    </row>
    <row r="2" spans="1:21" ht="21" x14ac:dyDescent="0.35">
      <c r="A2" s="576" t="s">
        <v>1695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8"/>
    </row>
    <row r="3" spans="1:21" x14ac:dyDescent="0.25">
      <c r="A3" s="546" t="s">
        <v>0</v>
      </c>
      <c r="B3" s="547" t="s">
        <v>3</v>
      </c>
      <c r="C3" s="547" t="s">
        <v>16</v>
      </c>
      <c r="D3" s="547" t="s">
        <v>5</v>
      </c>
      <c r="E3" s="547" t="s">
        <v>4</v>
      </c>
      <c r="F3" s="547" t="s">
        <v>7</v>
      </c>
      <c r="G3" s="547" t="s">
        <v>1</v>
      </c>
      <c r="H3" s="542" t="s">
        <v>11</v>
      </c>
      <c r="I3" s="547" t="s">
        <v>17</v>
      </c>
      <c r="J3" s="547" t="s">
        <v>18</v>
      </c>
      <c r="K3" s="547" t="s">
        <v>12</v>
      </c>
      <c r="L3" s="542" t="s">
        <v>9</v>
      </c>
      <c r="M3" s="542"/>
      <c r="N3" s="542"/>
      <c r="O3" s="542"/>
      <c r="P3" s="547" t="s">
        <v>15</v>
      </c>
      <c r="Q3" s="547"/>
      <c r="R3" s="542" t="s">
        <v>14</v>
      </c>
      <c r="S3" s="542"/>
      <c r="T3" s="542" t="s">
        <v>20</v>
      </c>
      <c r="U3" s="548"/>
    </row>
    <row r="4" spans="1:21" x14ac:dyDescent="0.25">
      <c r="A4" s="546"/>
      <c r="B4" s="547"/>
      <c r="C4" s="547"/>
      <c r="D4" s="547"/>
      <c r="E4" s="547"/>
      <c r="F4" s="547"/>
      <c r="G4" s="547"/>
      <c r="H4" s="542"/>
      <c r="I4" s="547"/>
      <c r="J4" s="547"/>
      <c r="K4" s="547"/>
      <c r="L4" s="433" t="s">
        <v>19</v>
      </c>
      <c r="M4" s="434" t="s">
        <v>8</v>
      </c>
      <c r="N4" s="434" t="s">
        <v>10</v>
      </c>
      <c r="O4" s="434" t="s">
        <v>2</v>
      </c>
      <c r="P4" s="433" t="s">
        <v>6</v>
      </c>
      <c r="Q4" s="433" t="s">
        <v>13</v>
      </c>
      <c r="R4" s="433" t="s">
        <v>6</v>
      </c>
      <c r="S4" s="433" t="s">
        <v>13</v>
      </c>
      <c r="T4" s="433" t="s">
        <v>6</v>
      </c>
      <c r="U4" s="77" t="s">
        <v>13</v>
      </c>
    </row>
    <row r="5" spans="1:21" x14ac:dyDescent="0.25">
      <c r="A5" s="78"/>
      <c r="B5" s="3"/>
      <c r="C5" s="23" t="s">
        <v>45</v>
      </c>
      <c r="D5" s="18"/>
      <c r="E5" s="19"/>
      <c r="F5" s="20">
        <v>317490</v>
      </c>
      <c r="G5" s="22"/>
      <c r="H5" s="17"/>
      <c r="I5" s="17"/>
      <c r="J5" s="27"/>
      <c r="K5" s="18"/>
      <c r="L5" s="18"/>
      <c r="M5" s="18"/>
      <c r="N5" s="18"/>
      <c r="O5" s="18"/>
      <c r="P5" s="79"/>
      <c r="Q5" s="79"/>
      <c r="R5" s="18"/>
      <c r="S5" s="18"/>
      <c r="T5" s="18"/>
      <c r="U5" s="29"/>
    </row>
    <row r="6" spans="1:21" x14ac:dyDescent="0.25">
      <c r="A6" s="80"/>
      <c r="B6" s="30"/>
      <c r="C6" s="30"/>
      <c r="D6" s="18"/>
      <c r="E6" s="19"/>
      <c r="F6" s="20"/>
      <c r="G6" s="22"/>
      <c r="H6" s="31"/>
      <c r="I6" s="36"/>
      <c r="J6" s="32"/>
      <c r="K6" s="18"/>
      <c r="L6" s="30"/>
      <c r="M6" s="81"/>
      <c r="N6" s="82"/>
      <c r="O6" s="82"/>
      <c r="P6" s="82"/>
      <c r="Q6" s="82"/>
      <c r="R6" s="82"/>
      <c r="S6" s="83"/>
    </row>
    <row r="7" spans="1:21" x14ac:dyDescent="0.25">
      <c r="A7" s="80"/>
      <c r="B7" s="30"/>
      <c r="C7" s="23" t="s">
        <v>764</v>
      </c>
      <c r="D7" s="18" t="s">
        <v>1699</v>
      </c>
      <c r="E7" s="19"/>
      <c r="F7" s="20">
        <f>SUM(F6:F6)</f>
        <v>0</v>
      </c>
      <c r="G7" s="22"/>
      <c r="H7" s="31"/>
      <c r="I7" s="36"/>
      <c r="J7" s="32"/>
      <c r="K7" s="18"/>
      <c r="L7" s="30"/>
      <c r="M7" s="81"/>
      <c r="N7" s="82"/>
      <c r="O7" s="82"/>
      <c r="P7" s="82"/>
      <c r="Q7" s="82"/>
      <c r="R7" s="82"/>
      <c r="S7" s="83"/>
    </row>
    <row r="8" spans="1:21" x14ac:dyDescent="0.25">
      <c r="A8" s="80"/>
      <c r="B8" s="30"/>
      <c r="C8" s="23"/>
      <c r="D8" s="18"/>
      <c r="E8" s="19"/>
      <c r="F8" s="20"/>
      <c r="G8" s="22"/>
      <c r="H8" s="31"/>
      <c r="I8" s="36"/>
      <c r="J8" s="32"/>
      <c r="K8" s="18"/>
      <c r="L8" s="30"/>
      <c r="M8" s="81"/>
      <c r="N8" s="82"/>
      <c r="O8" s="82"/>
      <c r="P8" s="82"/>
      <c r="Q8" s="82"/>
      <c r="R8" s="82"/>
      <c r="S8" s="83"/>
    </row>
    <row r="9" spans="1:21" x14ac:dyDescent="0.25">
      <c r="A9" s="80">
        <v>1</v>
      </c>
      <c r="B9" s="30">
        <v>43160</v>
      </c>
      <c r="C9" s="23" t="s">
        <v>27</v>
      </c>
      <c r="D9" s="18">
        <v>111707</v>
      </c>
      <c r="E9" s="19">
        <v>264846</v>
      </c>
      <c r="F9" s="20">
        <v>45000</v>
      </c>
      <c r="G9" s="22" t="s">
        <v>185</v>
      </c>
      <c r="H9" s="18" t="s">
        <v>25</v>
      </c>
      <c r="I9" s="18" t="s">
        <v>449</v>
      </c>
      <c r="J9" s="18" t="s">
        <v>72</v>
      </c>
      <c r="K9" s="18" t="s">
        <v>449</v>
      </c>
      <c r="L9" s="23" t="s">
        <v>1353</v>
      </c>
      <c r="M9" s="18" t="s">
        <v>543</v>
      </c>
      <c r="N9" s="18" t="s">
        <v>1700</v>
      </c>
      <c r="O9" s="18" t="s">
        <v>1701</v>
      </c>
      <c r="P9" s="18" t="s">
        <v>1702</v>
      </c>
      <c r="Q9" s="18" t="s">
        <v>1703</v>
      </c>
      <c r="R9" s="18" t="s">
        <v>86</v>
      </c>
      <c r="S9" s="18" t="s">
        <v>186</v>
      </c>
      <c r="T9" s="18"/>
      <c r="U9" s="29"/>
    </row>
    <row r="10" spans="1:21" x14ac:dyDescent="0.25">
      <c r="A10" s="80">
        <f>A9+1</f>
        <v>2</v>
      </c>
      <c r="B10" s="30">
        <v>43160</v>
      </c>
      <c r="C10" s="23" t="s">
        <v>27</v>
      </c>
      <c r="D10" s="18">
        <v>111708</v>
      </c>
      <c r="E10" s="19">
        <v>264833</v>
      </c>
      <c r="F10" s="20">
        <v>33000</v>
      </c>
      <c r="G10" s="22" t="s">
        <v>1704</v>
      </c>
      <c r="H10" s="18" t="s">
        <v>25</v>
      </c>
      <c r="I10" s="18" t="s">
        <v>449</v>
      </c>
      <c r="J10" s="18" t="s">
        <v>72</v>
      </c>
      <c r="K10" s="18" t="s">
        <v>449</v>
      </c>
      <c r="L10" s="23" t="s">
        <v>1353</v>
      </c>
      <c r="M10" s="18" t="s">
        <v>543</v>
      </c>
      <c r="N10" s="18" t="s">
        <v>1700</v>
      </c>
      <c r="O10" s="18" t="s">
        <v>1701</v>
      </c>
      <c r="P10" s="18" t="s">
        <v>1702</v>
      </c>
      <c r="Q10" s="18" t="s">
        <v>1703</v>
      </c>
      <c r="R10" s="18" t="s">
        <v>76</v>
      </c>
      <c r="S10" s="18" t="s">
        <v>1705</v>
      </c>
      <c r="T10" s="18"/>
      <c r="U10" s="29"/>
    </row>
    <row r="11" spans="1:21" x14ac:dyDescent="0.25">
      <c r="A11" s="78"/>
      <c r="B11" s="30"/>
      <c r="C11" s="23"/>
      <c r="D11" s="18"/>
      <c r="E11" s="19"/>
      <c r="F11" s="20"/>
      <c r="G11" s="22"/>
      <c r="H11" s="17"/>
      <c r="I11" s="17"/>
      <c r="J11" s="27"/>
      <c r="K11" s="18"/>
      <c r="L11" s="23"/>
      <c r="M11" s="18"/>
      <c r="N11" s="18"/>
      <c r="O11" s="18"/>
      <c r="P11" s="79"/>
      <c r="Q11" s="79"/>
      <c r="R11" s="18"/>
      <c r="S11" s="18"/>
      <c r="T11" s="18"/>
      <c r="U11" s="29"/>
    </row>
    <row r="12" spans="1:21" x14ac:dyDescent="0.25">
      <c r="A12" s="78"/>
      <c r="B12" s="30"/>
      <c r="C12" s="23" t="s">
        <v>767</v>
      </c>
      <c r="D12" s="18" t="s">
        <v>1045</v>
      </c>
      <c r="E12" s="19"/>
      <c r="F12" s="20">
        <f>SUM(F9:F11)</f>
        <v>78000</v>
      </c>
      <c r="G12" s="22"/>
      <c r="H12" s="17"/>
      <c r="I12" s="17"/>
      <c r="J12" s="27"/>
      <c r="K12" s="18"/>
      <c r="L12" s="18"/>
      <c r="M12" s="18"/>
      <c r="N12" s="18"/>
      <c r="O12" s="18"/>
      <c r="P12" s="79"/>
      <c r="Q12" s="79"/>
      <c r="R12" s="18"/>
      <c r="S12" s="18"/>
      <c r="T12" s="18"/>
      <c r="U12" s="29"/>
    </row>
    <row r="13" spans="1:21" x14ac:dyDescent="0.25">
      <c r="A13" s="78"/>
      <c r="B13" s="30"/>
      <c r="C13" s="23" t="s">
        <v>787</v>
      </c>
      <c r="D13" s="18" t="s">
        <v>1045</v>
      </c>
      <c r="E13" s="19"/>
      <c r="F13" s="20">
        <f>F7+F12</f>
        <v>78000</v>
      </c>
      <c r="G13" s="22"/>
      <c r="H13" s="17"/>
      <c r="I13" s="17"/>
      <c r="J13" s="27"/>
      <c r="K13" s="18"/>
      <c r="L13" s="18"/>
      <c r="M13" s="18"/>
      <c r="N13" s="18"/>
      <c r="O13" s="18"/>
      <c r="P13" s="79"/>
      <c r="Q13" s="79"/>
      <c r="R13" s="18"/>
      <c r="S13" s="18"/>
      <c r="T13" s="18"/>
      <c r="U13" s="29"/>
    </row>
    <row r="14" spans="1:21" x14ac:dyDescent="0.25">
      <c r="A14" s="78"/>
      <c r="B14" s="30"/>
      <c r="C14" s="23" t="s">
        <v>44</v>
      </c>
      <c r="D14" s="18"/>
      <c r="E14" s="19"/>
      <c r="F14" s="20">
        <f>F5-F13</f>
        <v>239490</v>
      </c>
      <c r="G14" s="22"/>
      <c r="H14" s="17"/>
      <c r="I14" s="17"/>
      <c r="J14" s="27"/>
      <c r="K14" s="18"/>
      <c r="L14" s="18"/>
      <c r="M14" s="18"/>
      <c r="N14" s="18"/>
      <c r="O14" s="18"/>
      <c r="P14" s="79"/>
      <c r="Q14" s="79"/>
      <c r="R14" s="18"/>
      <c r="S14" s="18"/>
      <c r="T14" s="18"/>
      <c r="U14" s="29"/>
    </row>
    <row r="15" spans="1:21" x14ac:dyDescent="0.25">
      <c r="A15" s="78"/>
      <c r="B15" s="3"/>
      <c r="C15" s="23"/>
      <c r="D15" s="18"/>
      <c r="E15" s="19"/>
      <c r="F15" s="20"/>
      <c r="G15" s="22"/>
      <c r="H15" s="17"/>
      <c r="I15" s="17"/>
      <c r="J15" s="27"/>
      <c r="K15" s="18"/>
      <c r="L15" s="18"/>
      <c r="M15" s="18"/>
      <c r="N15" s="18"/>
      <c r="O15" s="18"/>
      <c r="P15" s="79"/>
      <c r="Q15" s="79"/>
      <c r="R15" s="18"/>
      <c r="S15" s="18"/>
      <c r="T15" s="18"/>
      <c r="U15" s="29"/>
    </row>
  </sheetData>
  <mergeCells count="17"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</mergeCells>
  <conditionalFormatting sqref="D15">
    <cfRule type="duplicateValues" dxfId="35" priority="36"/>
  </conditionalFormatting>
  <conditionalFormatting sqref="D15">
    <cfRule type="duplicateValues" dxfId="34" priority="34"/>
    <cfRule type="duplicateValues" dxfId="33" priority="35"/>
  </conditionalFormatting>
  <conditionalFormatting sqref="E15">
    <cfRule type="duplicateValues" dxfId="32" priority="33"/>
  </conditionalFormatting>
  <conditionalFormatting sqref="E15">
    <cfRule type="duplicateValues" dxfId="31" priority="31"/>
    <cfRule type="duplicateValues" dxfId="30" priority="32"/>
  </conditionalFormatting>
  <conditionalFormatting sqref="D7:D8">
    <cfRule type="duplicateValues" dxfId="29" priority="30"/>
  </conditionalFormatting>
  <conditionalFormatting sqref="D7:D8">
    <cfRule type="duplicateValues" dxfId="28" priority="28"/>
    <cfRule type="duplicateValues" dxfId="27" priority="29"/>
  </conditionalFormatting>
  <conditionalFormatting sqref="D5">
    <cfRule type="duplicateValues" dxfId="26" priority="27"/>
  </conditionalFormatting>
  <conditionalFormatting sqref="D5">
    <cfRule type="duplicateValues" dxfId="25" priority="25"/>
    <cfRule type="duplicateValues" dxfId="24" priority="26"/>
  </conditionalFormatting>
  <conditionalFormatting sqref="E5">
    <cfRule type="duplicateValues" dxfId="23" priority="24"/>
  </conditionalFormatting>
  <conditionalFormatting sqref="E5">
    <cfRule type="duplicateValues" dxfId="22" priority="22"/>
    <cfRule type="duplicateValues" dxfId="21" priority="23"/>
  </conditionalFormatting>
  <conditionalFormatting sqref="D6:D14">
    <cfRule type="duplicateValues" dxfId="20" priority="21"/>
  </conditionalFormatting>
  <conditionalFormatting sqref="D6:D14">
    <cfRule type="duplicateValues" dxfId="19" priority="19"/>
    <cfRule type="duplicateValues" dxfId="18" priority="20"/>
  </conditionalFormatting>
  <conditionalFormatting sqref="E6:E14">
    <cfRule type="duplicateValues" dxfId="17" priority="18"/>
  </conditionalFormatting>
  <conditionalFormatting sqref="E6:E14">
    <cfRule type="duplicateValues" dxfId="16" priority="16"/>
    <cfRule type="duplicateValues" dxfId="15" priority="17"/>
  </conditionalFormatting>
  <conditionalFormatting sqref="H9:H10">
    <cfRule type="duplicateValues" dxfId="14" priority="15"/>
  </conditionalFormatting>
  <conditionalFormatting sqref="H9:H10">
    <cfRule type="duplicateValues" dxfId="13" priority="13"/>
    <cfRule type="duplicateValues" dxfId="12" priority="14"/>
  </conditionalFormatting>
  <conditionalFormatting sqref="I9:I10">
    <cfRule type="duplicateValues" dxfId="11" priority="12"/>
  </conditionalFormatting>
  <conditionalFormatting sqref="I9:I10">
    <cfRule type="duplicateValues" dxfId="10" priority="10"/>
    <cfRule type="duplicateValues" dxfId="9" priority="11"/>
  </conditionalFormatting>
  <conditionalFormatting sqref="K9:K10">
    <cfRule type="duplicateValues" dxfId="8" priority="9"/>
  </conditionalFormatting>
  <conditionalFormatting sqref="K9:K10">
    <cfRule type="duplicateValues" dxfId="7" priority="7"/>
    <cfRule type="duplicateValues" dxfId="6" priority="8"/>
  </conditionalFormatting>
  <conditionalFormatting sqref="J9">
    <cfRule type="duplicateValues" dxfId="5" priority="6"/>
  </conditionalFormatting>
  <conditionalFormatting sqref="J9">
    <cfRule type="duplicateValues" dxfId="4" priority="4"/>
    <cfRule type="duplicateValues" dxfId="3" priority="5"/>
  </conditionalFormatting>
  <conditionalFormatting sqref="J10">
    <cfRule type="duplicateValues" dxfId="2" priority="3"/>
  </conditionalFormatting>
  <conditionalFormatting sqref="J1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ADOPTED TEMPLATE</vt:lpstr>
      <vt:lpstr>25012018</vt:lpstr>
      <vt:lpstr>29012018</vt:lpstr>
      <vt:lpstr>30012018</vt:lpstr>
      <vt:lpstr>31012018</vt:lpstr>
      <vt:lpstr>01022018</vt:lpstr>
      <vt:lpstr>02022018</vt:lpstr>
      <vt:lpstr>03022018</vt:lpstr>
      <vt:lpstr>04022018</vt:lpstr>
      <vt:lpstr>05022018</vt:lpstr>
      <vt:lpstr>06022018</vt:lpstr>
      <vt:lpstr>07022018</vt:lpstr>
      <vt:lpstr>08022018</vt:lpstr>
      <vt:lpstr>09022018</vt:lpstr>
      <vt:lpstr>10022018</vt:lpstr>
      <vt:lpstr>11022018</vt:lpstr>
      <vt:lpstr>12022018</vt:lpstr>
      <vt:lpstr>13022018</vt:lpstr>
      <vt:lpstr>14022018</vt:lpstr>
      <vt:lpstr>15022018</vt:lpstr>
      <vt:lpstr>16022018</vt:lpstr>
      <vt:lpstr>01032018</vt:lpstr>
      <vt:lpstr>'04022018'!Print_Area</vt:lpstr>
      <vt:lpstr>'06022018'!Print_Area</vt:lpstr>
      <vt:lpstr>'09022018'!Print_Area</vt:lpstr>
      <vt:lpstr>'29012018'!Print_Area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ENGR.(MRS.) G. C. AKUJOBI-EMETUCHE</dc:creator>
  <cp:lastModifiedBy>SAVIOUR</cp:lastModifiedBy>
  <cp:lastPrinted>2018-08-08T15:02:29Z</cp:lastPrinted>
  <dcterms:created xsi:type="dcterms:W3CDTF">2008-07-27T05:57:21Z</dcterms:created>
  <dcterms:modified xsi:type="dcterms:W3CDTF">2018-08-08T15:21:46Z</dcterms:modified>
</cp:coreProperties>
</file>