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20490" windowHeight="7065" firstSheet="41" activeTab="46"/>
  </bookViews>
  <sheets>
    <sheet name="Sheet1" sheetId="5" r:id="rId1"/>
    <sheet name="09112017" sheetId="6" r:id="rId2"/>
    <sheet name="10112017" sheetId="8" r:id="rId3"/>
    <sheet name="13112017" sheetId="9" r:id="rId4"/>
    <sheet name="14112017" sheetId="10" r:id="rId5"/>
    <sheet name="15112017" sheetId="11" r:id="rId6"/>
    <sheet name="16112017" sheetId="36" r:id="rId7"/>
    <sheet name="17112017" sheetId="12" r:id="rId8"/>
    <sheet name="20112017" sheetId="37" r:id="rId9"/>
    <sheet name="21112017" sheetId="13" r:id="rId10"/>
    <sheet name="22112017" sheetId="14" r:id="rId11"/>
    <sheet name="23112017" sheetId="15" r:id="rId12"/>
    <sheet name="24112017" sheetId="16" r:id="rId13"/>
    <sheet name="27112017" sheetId="17" r:id="rId14"/>
    <sheet name="28112017" sheetId="18" r:id="rId15"/>
    <sheet name="29112017" sheetId="19" r:id="rId16"/>
    <sheet name="30112017" sheetId="20" r:id="rId17"/>
    <sheet name="01122017" sheetId="21" r:id="rId18"/>
    <sheet name="04122017" sheetId="38" r:id="rId19"/>
    <sheet name="05122017" sheetId="22" r:id="rId20"/>
    <sheet name="06122017" sheetId="23" r:id="rId21"/>
    <sheet name="07122017" sheetId="24" r:id="rId22"/>
    <sheet name="08122017" sheetId="25" r:id="rId23"/>
    <sheet name="09122017" sheetId="26" r:id="rId24"/>
    <sheet name="11122017" sheetId="27" r:id="rId25"/>
    <sheet name="12122017" sheetId="28" r:id="rId26"/>
    <sheet name="13122017" sheetId="29" r:id="rId27"/>
    <sheet name="14122017" sheetId="30" r:id="rId28"/>
    <sheet name="15122017" sheetId="31" r:id="rId29"/>
    <sheet name="18122017" sheetId="32" r:id="rId30"/>
    <sheet name="19122017" sheetId="33" r:id="rId31"/>
    <sheet name="20122017" sheetId="34" r:id="rId32"/>
    <sheet name="21122017" sheetId="39" r:id="rId33"/>
    <sheet name="22122017" sheetId="35" r:id="rId34"/>
    <sheet name="25122017" sheetId="40" r:id="rId35"/>
    <sheet name="26122017" sheetId="41" r:id="rId36"/>
    <sheet name="27122017" sheetId="42" r:id="rId37"/>
    <sheet name="28122017" sheetId="43" r:id="rId38"/>
    <sheet name="29122017" sheetId="44" r:id="rId39"/>
    <sheet name="02012018" sheetId="45" r:id="rId40"/>
    <sheet name="03012018" sheetId="46" r:id="rId41"/>
    <sheet name="26012018" sheetId="49" r:id="rId42"/>
    <sheet name="27012018" sheetId="50" r:id="rId43"/>
    <sheet name="29012018" sheetId="51" r:id="rId44"/>
    <sheet name="30012018" sheetId="52" r:id="rId45"/>
    <sheet name="31022018" sheetId="56" r:id="rId46"/>
    <sheet name="FEB 1 TO 21ST" sheetId="57" r:id="rId47"/>
    <sheet name="22022018" sheetId="53" r:id="rId48"/>
  </sheets>
  <calcPr calcId="152511"/>
</workbook>
</file>

<file path=xl/calcChain.xml><?xml version="1.0" encoding="utf-8"?>
<calcChain xmlns="http://schemas.openxmlformats.org/spreadsheetml/2006/main">
  <c r="H4" i="57" l="1"/>
  <c r="G3" i="56"/>
  <c r="G17" i="53"/>
  <c r="F17" i="53"/>
  <c r="G6" i="53"/>
  <c r="F6" i="53"/>
  <c r="G17" i="52"/>
  <c r="F17" i="52"/>
  <c r="G6" i="52"/>
  <c r="F6" i="52"/>
  <c r="G12" i="51"/>
  <c r="F12" i="51"/>
  <c r="G6" i="51"/>
  <c r="F6" i="51"/>
  <c r="G14" i="50"/>
  <c r="F14" i="50"/>
  <c r="G6" i="50"/>
  <c r="F6" i="50"/>
  <c r="G13" i="49"/>
  <c r="F13" i="49"/>
  <c r="G5" i="49"/>
  <c r="G14" i="49" s="1"/>
  <c r="G15" i="49" s="1"/>
  <c r="F5" i="49"/>
  <c r="G8" i="46"/>
  <c r="F8" i="46"/>
  <c r="G5" i="46"/>
  <c r="G9" i="46" s="1"/>
  <c r="G10" i="46" s="1"/>
  <c r="F5" i="46"/>
  <c r="G8" i="45"/>
  <c r="F8" i="45"/>
  <c r="G5" i="45"/>
  <c r="G9" i="45" s="1"/>
  <c r="G10" i="45" s="1"/>
  <c r="F5" i="45"/>
  <c r="G11" i="44"/>
  <c r="F11" i="44"/>
  <c r="G5" i="44"/>
  <c r="F5" i="44"/>
  <c r="G8" i="43"/>
  <c r="F8" i="43"/>
  <c r="G5" i="43"/>
  <c r="G9" i="43" s="1"/>
  <c r="G10" i="43" s="1"/>
  <c r="F5" i="43"/>
  <c r="G8" i="42"/>
  <c r="F8" i="42"/>
  <c r="G5" i="42"/>
  <c r="G9" i="42" s="1"/>
  <c r="G10" i="42" s="1"/>
  <c r="F5" i="42"/>
  <c r="G8" i="41"/>
  <c r="F8" i="41"/>
  <c r="G5" i="41"/>
  <c r="G9" i="41" s="1"/>
  <c r="G10" i="41" s="1"/>
  <c r="F5" i="41"/>
  <c r="G8" i="40"/>
  <c r="F8" i="40"/>
  <c r="G5" i="40"/>
  <c r="G9" i="40" s="1"/>
  <c r="G10" i="40" s="1"/>
  <c r="F5" i="40"/>
  <c r="G6" i="39"/>
  <c r="F6" i="39"/>
  <c r="G10" i="38"/>
  <c r="F10" i="38"/>
  <c r="G7" i="38"/>
  <c r="G11" i="38" s="1"/>
  <c r="G12" i="38" s="1"/>
  <c r="F7" i="38"/>
  <c r="G8" i="37"/>
  <c r="F8" i="37"/>
  <c r="G5" i="37"/>
  <c r="G9" i="37" s="1"/>
  <c r="G10" i="37" s="1"/>
  <c r="F5" i="37"/>
  <c r="G9" i="36"/>
  <c r="F9" i="36"/>
  <c r="G6" i="36"/>
  <c r="G10" i="36" s="1"/>
  <c r="G11" i="36" s="1"/>
  <c r="F6" i="36"/>
  <c r="G9" i="35"/>
  <c r="F9" i="35"/>
  <c r="G6" i="35"/>
  <c r="G10" i="35" s="1"/>
  <c r="G11" i="35" s="1"/>
  <c r="F6" i="35"/>
  <c r="G13" i="34"/>
  <c r="F13" i="34"/>
  <c r="G10" i="34"/>
  <c r="G14" i="34" s="1"/>
  <c r="G15" i="34" s="1"/>
  <c r="F10" i="34"/>
  <c r="G19" i="33"/>
  <c r="F19" i="33"/>
  <c r="G17" i="33"/>
  <c r="G20" i="33" s="1"/>
  <c r="G21" i="33" s="1"/>
  <c r="F17" i="33"/>
  <c r="G16" i="32"/>
  <c r="F16" i="32"/>
  <c r="G14" i="32"/>
  <c r="G17" i="32" s="1"/>
  <c r="G18" i="32" s="1"/>
  <c r="F14" i="32"/>
  <c r="G33" i="31"/>
  <c r="F33" i="31"/>
  <c r="G23" i="31"/>
  <c r="G34" i="31" s="1"/>
  <c r="G35" i="31" s="1"/>
  <c r="F23" i="31"/>
  <c r="G38" i="30"/>
  <c r="F38" i="30"/>
  <c r="G35" i="30"/>
  <c r="G39" i="30" s="1"/>
  <c r="G40" i="30" s="1"/>
  <c r="F35" i="30"/>
  <c r="G30" i="29"/>
  <c r="F30" i="29"/>
  <c r="G27" i="29"/>
  <c r="F27" i="29"/>
  <c r="G21" i="28"/>
  <c r="F21" i="28"/>
  <c r="G18" i="28"/>
  <c r="G22" i="28" s="1"/>
  <c r="G23" i="28" s="1"/>
  <c r="F18" i="28"/>
  <c r="G17" i="27"/>
  <c r="F17" i="27"/>
  <c r="G7" i="27"/>
  <c r="G18" i="27" s="1"/>
  <c r="G19" i="27" s="1"/>
  <c r="F7" i="27"/>
  <c r="G24" i="26"/>
  <c r="F24" i="26"/>
  <c r="G21" i="26"/>
  <c r="G25" i="26" s="1"/>
  <c r="G26" i="26" s="1"/>
  <c r="F21" i="26"/>
  <c r="G11" i="25"/>
  <c r="F11" i="25"/>
  <c r="G8" i="25"/>
  <c r="G12" i="25" s="1"/>
  <c r="G13" i="25" s="1"/>
  <c r="F8" i="25"/>
  <c r="G11" i="24"/>
  <c r="F11" i="24"/>
  <c r="G8" i="24"/>
  <c r="G12" i="24" s="1"/>
  <c r="G13" i="24" s="1"/>
  <c r="F8" i="24"/>
  <c r="G11" i="23"/>
  <c r="F11" i="23"/>
  <c r="G8" i="23"/>
  <c r="G12" i="23" s="1"/>
  <c r="G13" i="23" s="1"/>
  <c r="F8" i="23"/>
  <c r="G14" i="22"/>
  <c r="F14" i="22"/>
  <c r="G11" i="22"/>
  <c r="G15" i="22" s="1"/>
  <c r="G16" i="22" s="1"/>
  <c r="F11" i="22"/>
  <c r="G18" i="21"/>
  <c r="F18" i="21"/>
  <c r="G15" i="21"/>
  <c r="G19" i="21" s="1"/>
  <c r="G20" i="21" s="1"/>
  <c r="F15" i="21"/>
  <c r="G30" i="20"/>
  <c r="F30" i="20"/>
  <c r="G27" i="20"/>
  <c r="G31" i="20" s="1"/>
  <c r="G32" i="20" s="1"/>
  <c r="F27" i="20"/>
  <c r="G16" i="19"/>
  <c r="F16" i="19"/>
  <c r="G13" i="19"/>
  <c r="G17" i="19" s="1"/>
  <c r="G18" i="19" s="1"/>
  <c r="F13" i="19"/>
  <c r="G10" i="18"/>
  <c r="F10" i="18"/>
  <c r="G7" i="18"/>
  <c r="G11" i="18" s="1"/>
  <c r="G12" i="18" s="1"/>
  <c r="F7" i="18"/>
  <c r="G11" i="17"/>
  <c r="F11" i="17"/>
  <c r="G8" i="17"/>
  <c r="G12" i="17" s="1"/>
  <c r="G13" i="17" s="1"/>
  <c r="F8" i="17"/>
  <c r="G19" i="16"/>
  <c r="F19" i="16"/>
  <c r="G16" i="16"/>
  <c r="G20" i="16" s="1"/>
  <c r="G21" i="16" s="1"/>
  <c r="F16" i="16"/>
  <c r="G25" i="15"/>
  <c r="F25" i="15"/>
  <c r="G22" i="15"/>
  <c r="F22" i="15"/>
  <c r="G37" i="14"/>
  <c r="F37" i="14"/>
  <c r="G34" i="14"/>
  <c r="G38" i="14" s="1"/>
  <c r="G39" i="14" s="1"/>
  <c r="F34" i="14"/>
  <c r="A6" i="14"/>
  <c r="A5" i="14"/>
  <c r="G13" i="13"/>
  <c r="F13" i="13"/>
  <c r="G10" i="13"/>
  <c r="F10" i="13"/>
  <c r="A5" i="13"/>
  <c r="A6" i="13" s="1"/>
  <c r="G15" i="12"/>
  <c r="F15" i="12"/>
  <c r="G12" i="12"/>
  <c r="F12" i="12"/>
  <c r="A5" i="12"/>
  <c r="A6" i="12" s="1"/>
  <c r="G12" i="11"/>
  <c r="F12" i="11"/>
  <c r="G9" i="11"/>
  <c r="G13" i="11" s="1"/>
  <c r="G14" i="11" s="1"/>
  <c r="F9" i="11"/>
  <c r="A5" i="11"/>
  <c r="A6" i="11" s="1"/>
  <c r="G24" i="10"/>
  <c r="F24" i="10"/>
  <c r="G21" i="10"/>
  <c r="G25" i="10" s="1"/>
  <c r="G26" i="10" s="1"/>
  <c r="F21" i="10"/>
  <c r="A5" i="10"/>
  <c r="A6" i="10" s="1"/>
  <c r="A7" i="10" s="1"/>
  <c r="G15" i="9"/>
  <c r="F15" i="9"/>
  <c r="G12" i="9"/>
  <c r="F12" i="9"/>
  <c r="A6" i="9"/>
  <c r="A7" i="9" s="1"/>
  <c r="A5" i="9"/>
  <c r="G14" i="8"/>
  <c r="F14" i="8"/>
  <c r="G11" i="8"/>
  <c r="G15" i="8" s="1"/>
  <c r="G16" i="8" s="1"/>
  <c r="F11" i="8"/>
  <c r="A5" i="8"/>
  <c r="A6" i="8" s="1"/>
  <c r="A7" i="8" s="1"/>
  <c r="A5" i="6"/>
  <c r="A6" i="6" s="1"/>
  <c r="A7" i="6" s="1"/>
  <c r="G12" i="6"/>
  <c r="F12" i="6"/>
  <c r="G9" i="6"/>
  <c r="G13" i="6" s="1"/>
  <c r="G14" i="6" s="1"/>
  <c r="F9" i="6"/>
  <c r="G38" i="5"/>
  <c r="F38" i="5"/>
  <c r="G26" i="5"/>
  <c r="G39" i="5" s="1"/>
  <c r="G40" i="5" s="1"/>
  <c r="F26" i="5"/>
  <c r="G15" i="50" l="1"/>
  <c r="G16" i="50" s="1"/>
  <c r="G18" i="52"/>
  <c r="G19" i="52" s="1"/>
  <c r="G18" i="53"/>
  <c r="G19" i="53" s="1"/>
  <c r="G16" i="9"/>
  <c r="G17" i="9" s="1"/>
  <c r="G16" i="12"/>
  <c r="G17" i="12" s="1"/>
  <c r="G12" i="44"/>
  <c r="G13" i="44" s="1"/>
  <c r="G14" i="13"/>
  <c r="G15" i="13" s="1"/>
  <c r="G13" i="51"/>
  <c r="G14" i="51" s="1"/>
  <c r="G31" i="29"/>
  <c r="G32" i="29" s="1"/>
  <c r="G26" i="15"/>
  <c r="G27" i="15" s="1"/>
</calcChain>
</file>

<file path=xl/comments1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<sst xmlns="http://schemas.openxmlformats.org/spreadsheetml/2006/main" count="4294" uniqueCount="818">
  <si>
    <t>MARKETER NAME</t>
  </si>
  <si>
    <t>MT No</t>
  </si>
  <si>
    <t>TRUCK No</t>
  </si>
  <si>
    <t>PROG QTY (LTRS)</t>
  </si>
  <si>
    <t>LOADED QTY (LTRS)</t>
  </si>
  <si>
    <t>DRIVER'S GSM No</t>
  </si>
  <si>
    <t xml:space="preserve"> </t>
  </si>
  <si>
    <t>MARKETER CLASS</t>
  </si>
  <si>
    <t>DRIVER'S NAME</t>
  </si>
  <si>
    <t>OPENING STOCK</t>
  </si>
  <si>
    <t>CLOSING STOCK</t>
  </si>
  <si>
    <t>AUTHENTICATED BY:</t>
  </si>
  <si>
    <t>WB No</t>
  </si>
  <si>
    <t>FILLING STATION ADDRESS</t>
  </si>
  <si>
    <t>PREPARED BY</t>
  </si>
  <si>
    <t>CHECKED BY</t>
  </si>
  <si>
    <t>SIGN/DATE</t>
  </si>
  <si>
    <t>(PPMC REP)</t>
  </si>
  <si>
    <t>DEPOT REP NAME</t>
  </si>
  <si>
    <t>DEPOT REP GSM No</t>
  </si>
  <si>
    <t>DESTINATION STATE</t>
  </si>
  <si>
    <t>(MAINLAND REP)</t>
  </si>
  <si>
    <t>DAILY PMS LOADING AT MAINLAND TERMINAL CALABAR ON 2ND MARCH, 2017</t>
  </si>
  <si>
    <t>TOTAL FOR INDEPENDENT MARKETERS (22 TRUCKS)</t>
  </si>
  <si>
    <t>,</t>
  </si>
  <si>
    <t>TOTAL LOADED ( TRUCKS)</t>
  </si>
  <si>
    <t>T0TAL FOR MAJOR MARKETERS ()</t>
  </si>
  <si>
    <t>DAILY PMS LOADING AT LIQUID BULK TERMINAL PORTHARCOURT ON 2ND MARCH, 2017</t>
  </si>
  <si>
    <t>DAILY PMS LOADING AT LIQUID BULK TERMINAL PORTHARCOURT ON 9TH NOVEMBER, 2017</t>
  </si>
  <si>
    <t>S/N</t>
  </si>
  <si>
    <t>RIQUEST OIL</t>
  </si>
  <si>
    <t>INDEPENDENT</t>
  </si>
  <si>
    <t>XW 463 PHC</t>
  </si>
  <si>
    <t>EZE</t>
  </si>
  <si>
    <t>0812 554 8381</t>
  </si>
  <si>
    <t>ADA GEORGE RD.PH</t>
  </si>
  <si>
    <t>RIVERS</t>
  </si>
  <si>
    <t>IMO</t>
  </si>
  <si>
    <t>ORLU</t>
  </si>
  <si>
    <t>NKR 41 XA</t>
  </si>
  <si>
    <t>RRT 255 XA</t>
  </si>
  <si>
    <t>DEG 54 XC</t>
  </si>
  <si>
    <t>(LIQUID BULK REP)</t>
  </si>
  <si>
    <t>TOTAL FOR INDEPENDENT MARKETERS (04 TRUCKS)</t>
  </si>
  <si>
    <t>TOTAL LOADED (04 TRUCKS)</t>
  </si>
  <si>
    <t>CHIGOZE</t>
  </si>
  <si>
    <t>0814 444 8121</t>
  </si>
  <si>
    <t>TOCHUKWU</t>
  </si>
  <si>
    <t>0909 503 7084</t>
  </si>
  <si>
    <t>KABIRU</t>
  </si>
  <si>
    <t>0809 898 5603</t>
  </si>
  <si>
    <t>LAMIDI</t>
  </si>
  <si>
    <t>0806 457 7714</t>
  </si>
  <si>
    <t>DAILY PMS LOADING AT LIQUID BULK TERMINAL PORTHARCOURT ON 10TH NOVEMBER, 2017</t>
  </si>
  <si>
    <t>SSM 747 ZJ</t>
  </si>
  <si>
    <t>IBE</t>
  </si>
  <si>
    <t>0812 325 2543</t>
  </si>
  <si>
    <t>HAF 233 YE</t>
  </si>
  <si>
    <t>0805 251 3125</t>
  </si>
  <si>
    <t>ABIA</t>
  </si>
  <si>
    <t>ABA</t>
  </si>
  <si>
    <t>YD 432 ENU</t>
  </si>
  <si>
    <t>UCHE</t>
  </si>
  <si>
    <t>0701 421 3215</t>
  </si>
  <si>
    <t>OYIGO, PH</t>
  </si>
  <si>
    <t>PORTHARCOURT</t>
  </si>
  <si>
    <t>0814 213 3355</t>
  </si>
  <si>
    <t>CHUKS</t>
  </si>
  <si>
    <t>ASB 410 ZH</t>
  </si>
  <si>
    <t>TOTAL FOR INDEPENDENT MARKETERS (06 TRUCKS)</t>
  </si>
  <si>
    <t>TOTAL LOADED (06 TRUCKS)</t>
  </si>
  <si>
    <t>CHINYERE</t>
  </si>
  <si>
    <t>DAILY PMS LOADING AT LIQUID BULK TERMINAL PORTHARCOURT ON 13TH NOVEMBER, 2017</t>
  </si>
  <si>
    <t>KHE 343 XA</t>
  </si>
  <si>
    <t>0815 854 3301</t>
  </si>
  <si>
    <t>OYENKA</t>
  </si>
  <si>
    <t>ENU 247 XD</t>
  </si>
  <si>
    <t>0806 001 3625</t>
  </si>
  <si>
    <t>ADA GEORGE RD. PH</t>
  </si>
  <si>
    <t>0805 325 5897</t>
  </si>
  <si>
    <t>EDWIN</t>
  </si>
  <si>
    <t>PHC 509 XA</t>
  </si>
  <si>
    <t>EKY 728 XN</t>
  </si>
  <si>
    <t>WOLE</t>
  </si>
  <si>
    <t>0812 001 2011</t>
  </si>
  <si>
    <t>YENEGOA</t>
  </si>
  <si>
    <t>BAYELSA</t>
  </si>
  <si>
    <t>0703 231 2224</t>
  </si>
  <si>
    <t>CHRIS</t>
  </si>
  <si>
    <t>XR 930 LSD</t>
  </si>
  <si>
    <t>XQ 466 PHC</t>
  </si>
  <si>
    <t>0706 841 6021</t>
  </si>
  <si>
    <t>8012 554 8381</t>
  </si>
  <si>
    <t>TOTAL FOR INDEPENDENT MARKETERS (07 TRUCKS)</t>
  </si>
  <si>
    <t>TOTAL LOADED (07 TRUCKS)</t>
  </si>
  <si>
    <t>DAILY PMS LOADING AT LIQUID BULK TERMINAL PORTHARCOURT ON 14TH NOVEMBER, 2017</t>
  </si>
  <si>
    <t>UNC 609 XC</t>
  </si>
  <si>
    <t>PETER</t>
  </si>
  <si>
    <t>0803 364 9998</t>
  </si>
  <si>
    <t>ABJ 834 YJ</t>
  </si>
  <si>
    <t>THOMPSON</t>
  </si>
  <si>
    <t>0803 777 8058</t>
  </si>
  <si>
    <t>APP 138 XT</t>
  </si>
  <si>
    <t>JOE</t>
  </si>
  <si>
    <t>0703 545 4796</t>
  </si>
  <si>
    <t>JJJ 128 XD</t>
  </si>
  <si>
    <t>ABUDU</t>
  </si>
  <si>
    <t>0806 562 9378</t>
  </si>
  <si>
    <t>KRD 797 XR</t>
  </si>
  <si>
    <t>ALEX</t>
  </si>
  <si>
    <t>0803 959 2421</t>
  </si>
  <si>
    <t>JOHN</t>
  </si>
  <si>
    <t>0816 157 7989</t>
  </si>
  <si>
    <t>JJJ 955 XC</t>
  </si>
  <si>
    <t>GODWIN</t>
  </si>
  <si>
    <t>0706 261 8877</t>
  </si>
  <si>
    <t>KJA 544 XS</t>
  </si>
  <si>
    <t>GENTLE</t>
  </si>
  <si>
    <t>0814 830 0973</t>
  </si>
  <si>
    <t>MBA 445 XA</t>
  </si>
  <si>
    <t>PROMISE</t>
  </si>
  <si>
    <t>0908 066 9293</t>
  </si>
  <si>
    <t>KJA 941 XL</t>
  </si>
  <si>
    <t>MONDAY</t>
  </si>
  <si>
    <t>0701 293 0488</t>
  </si>
  <si>
    <t>AKD 139 XL</t>
  </si>
  <si>
    <t>NNAMDI</t>
  </si>
  <si>
    <t>0909 696 7271</t>
  </si>
  <si>
    <t>XR 893 ENU</t>
  </si>
  <si>
    <t>FRANK</t>
  </si>
  <si>
    <t>0803 757 6732</t>
  </si>
  <si>
    <t>AKD 238 XS</t>
  </si>
  <si>
    <t>INNOCENT</t>
  </si>
  <si>
    <t>0703 926 9284</t>
  </si>
  <si>
    <t>KJA 51 XB</t>
  </si>
  <si>
    <t>OSITA</t>
  </si>
  <si>
    <t>0703 714 2272</t>
  </si>
  <si>
    <t>ALHAJI</t>
  </si>
  <si>
    <t>0806 136 6140</t>
  </si>
  <si>
    <t>OYIGBO, PH</t>
  </si>
  <si>
    <t>TOTAL FOR INDEPENDENT MARKETERS (15 TRUCKS)</t>
  </si>
  <si>
    <t>TOTAL LOADED (15 TRUCKS)</t>
  </si>
  <si>
    <t>KWL 423 ZA</t>
  </si>
  <si>
    <t>TOTAL LOADED (03 TRUCKS)</t>
  </si>
  <si>
    <t>TOTAL FOR INDEPENDENT MARKETERS (03 TRUCKS)</t>
  </si>
  <si>
    <t>DAILY PMS LOADING AT LIQUID BULK TERMINAL PORTHARCOURT ON 15TH NOVEMBER, 2017</t>
  </si>
  <si>
    <t>ABDUL</t>
  </si>
  <si>
    <t>0810 568 8692</t>
  </si>
  <si>
    <t>CHIGOZIE</t>
  </si>
  <si>
    <t>ABJ 976 XN</t>
  </si>
  <si>
    <t>GWA 677 XS</t>
  </si>
  <si>
    <t>XA 820 SSM</t>
  </si>
  <si>
    <t>KRK 245 XA</t>
  </si>
  <si>
    <t>SKP 354 XA</t>
  </si>
  <si>
    <t>NUHU</t>
  </si>
  <si>
    <t>0803 681 4387</t>
  </si>
  <si>
    <t>CHINEDU</t>
  </si>
  <si>
    <t>0803 773 6874</t>
  </si>
  <si>
    <t>ERNEST</t>
  </si>
  <si>
    <t>0808 880 2524</t>
  </si>
  <si>
    <t>BEN</t>
  </si>
  <si>
    <t>0906 935 6969</t>
  </si>
  <si>
    <t>0803 414 2649</t>
  </si>
  <si>
    <t>DAILY PMS LOADING AT LIQUID BULK TERMINAL PORTHARCOURT ON 17TH NOVEMBER, 2017</t>
  </si>
  <si>
    <t>DAILY PMS LOADING AT LIQUID BULK TERMINAL PORTHARCOURT ON 21ST NOVEMBER, 2017</t>
  </si>
  <si>
    <t>0815 892 6077</t>
  </si>
  <si>
    <t>HYDROPET OIL</t>
  </si>
  <si>
    <t>BISHOP</t>
  </si>
  <si>
    <t>ABU 278 XA</t>
  </si>
  <si>
    <t>0814 831 9964</t>
  </si>
  <si>
    <t>DENNIS</t>
  </si>
  <si>
    <t>0805 091 3800</t>
  </si>
  <si>
    <t>ABU 280 XA</t>
  </si>
  <si>
    <t>EKENE</t>
  </si>
  <si>
    <t>0803 748 7299</t>
  </si>
  <si>
    <t>TOTAL FOR INDEPENDENT MARKETERS (05 TRUCKS)</t>
  </si>
  <si>
    <t>TOTAL LOADED (05 TRUCKS)</t>
  </si>
  <si>
    <t>DAILY PMS LOADING AT LIQUID BULK TERMINAL PORTHARCOURT ON 22ND NOVEMBER, 2017</t>
  </si>
  <si>
    <t>LND 974 XD</t>
  </si>
  <si>
    <t>UTARI</t>
  </si>
  <si>
    <t>0814 381 7426</t>
  </si>
  <si>
    <t>GGE 400 XA</t>
  </si>
  <si>
    <t>OBINNA</t>
  </si>
  <si>
    <t>0814 668 0700</t>
  </si>
  <si>
    <t xml:space="preserve">NNEWI </t>
  </si>
  <si>
    <t>ANAMBRA</t>
  </si>
  <si>
    <t>BEULAVEZ</t>
  </si>
  <si>
    <t>APP 578 XR</t>
  </si>
  <si>
    <t>EJIRO</t>
  </si>
  <si>
    <t>0812 904 4420</t>
  </si>
  <si>
    <t>0803 777 6874</t>
  </si>
  <si>
    <t>AROCHUKWU</t>
  </si>
  <si>
    <t>AKD 555 XL</t>
  </si>
  <si>
    <t>CHIDI</t>
  </si>
  <si>
    <t>0703 558 1177</t>
  </si>
  <si>
    <t>PHC 557 XA</t>
  </si>
  <si>
    <t>KOKORI</t>
  </si>
  <si>
    <t>0909 287 5491</t>
  </si>
  <si>
    <t>CEAPEES</t>
  </si>
  <si>
    <t>EPE 96 XN</t>
  </si>
  <si>
    <t>0808 874 5235</t>
  </si>
  <si>
    <t>0906 395 6969</t>
  </si>
  <si>
    <t>FRIDAY</t>
  </si>
  <si>
    <t>0810 697 0841</t>
  </si>
  <si>
    <t>MUS 694 XA</t>
  </si>
  <si>
    <t>DANIEL</t>
  </si>
  <si>
    <t>0803 238 4711</t>
  </si>
  <si>
    <t>KJA 678 XR</t>
  </si>
  <si>
    <t>CHIBUEZE</t>
  </si>
  <si>
    <t>0706 308 4795</t>
  </si>
  <si>
    <t>KJA 677 XR</t>
  </si>
  <si>
    <t>KELECHI</t>
  </si>
  <si>
    <t>0818 546 8393</t>
  </si>
  <si>
    <t>GGU 238 XA</t>
  </si>
  <si>
    <t>VICTOR</t>
  </si>
  <si>
    <t>0706 893 0838</t>
  </si>
  <si>
    <t>DOZZMAN</t>
  </si>
  <si>
    <t>ABU 33 XA</t>
  </si>
  <si>
    <t>ABIMO</t>
  </si>
  <si>
    <t>0806 521 3213</t>
  </si>
  <si>
    <t>XL 877 AGL</t>
  </si>
  <si>
    <t>0803 664 8612</t>
  </si>
  <si>
    <t>XD 603 GGE</t>
  </si>
  <si>
    <t>0811 754 6258</t>
  </si>
  <si>
    <t>AGL 171 XE</t>
  </si>
  <si>
    <t>ABUDLAHI</t>
  </si>
  <si>
    <t>0703 250 5567</t>
  </si>
  <si>
    <t>BLESSED</t>
  </si>
  <si>
    <t>0810 247 3322</t>
  </si>
  <si>
    <t>AGL 237 XE</t>
  </si>
  <si>
    <t>0907 605 4900</t>
  </si>
  <si>
    <t>DANNYWAYS</t>
  </si>
  <si>
    <t>FKJ 488 XM</t>
  </si>
  <si>
    <t>0703 363 1566</t>
  </si>
  <si>
    <t>0813 550 4670</t>
  </si>
  <si>
    <t xml:space="preserve">TONAJO </t>
  </si>
  <si>
    <t>KSF 694 XB</t>
  </si>
  <si>
    <t>IFEANYI</t>
  </si>
  <si>
    <t>0909 801 4933</t>
  </si>
  <si>
    <t>TOTAL FOR INDEPENDENT MARKETERS (28 TRUCKS)</t>
  </si>
  <si>
    <t>TOTAL LOADED (28 TRUCKS)</t>
  </si>
  <si>
    <t>PATRICK</t>
  </si>
  <si>
    <t>0909 537 1497</t>
  </si>
  <si>
    <t>DAILY PMS LOADING AT LIQUID BULK TERMINAL PORTHARCOURT ON 23RD NOVEMBER, 2017</t>
  </si>
  <si>
    <t>EC DONEZ</t>
  </si>
  <si>
    <t>NNEWI</t>
  </si>
  <si>
    <t>SKP 250 XA</t>
  </si>
  <si>
    <t>EMEKA</t>
  </si>
  <si>
    <t>0703 535 1186</t>
  </si>
  <si>
    <t>EKY 483 XQ</t>
  </si>
  <si>
    <t>0817 736 2197</t>
  </si>
  <si>
    <t>0706 261 8879</t>
  </si>
  <si>
    <t>0815 860 9277</t>
  </si>
  <si>
    <t>NCH 101 XA</t>
  </si>
  <si>
    <t>ISA</t>
  </si>
  <si>
    <t>0810 572 3027</t>
  </si>
  <si>
    <t>ABU 279 XA</t>
  </si>
  <si>
    <t>0806 941 9123</t>
  </si>
  <si>
    <t>GBB 633 XT</t>
  </si>
  <si>
    <t>YUSUF</t>
  </si>
  <si>
    <t>0816 202 2888</t>
  </si>
  <si>
    <t>KTU 655 XF</t>
  </si>
  <si>
    <t>STANLEY</t>
  </si>
  <si>
    <t>0814 402 4989</t>
  </si>
  <si>
    <t>KTU 654 XF</t>
  </si>
  <si>
    <t>UGOCHU</t>
  </si>
  <si>
    <t>0806 880 4994</t>
  </si>
  <si>
    <t>ABU 283 XA</t>
  </si>
  <si>
    <t>CELESTINE</t>
  </si>
  <si>
    <t>0803 540 8687</t>
  </si>
  <si>
    <t>MUS 691 XQ</t>
  </si>
  <si>
    <t>MHMED</t>
  </si>
  <si>
    <t>0806 227 1948</t>
  </si>
  <si>
    <t>GEORGE</t>
  </si>
  <si>
    <t>0810 215 3364</t>
  </si>
  <si>
    <t>MEZU</t>
  </si>
  <si>
    <t>0812 904 4090</t>
  </si>
  <si>
    <t>TOTAL FOR INDEPENDENT MARKETERS (16 TRUCKS)</t>
  </si>
  <si>
    <t>TOTAL LOADED (16 TRUCKS)</t>
  </si>
  <si>
    <t>KRD 857 XN</t>
  </si>
  <si>
    <t>LARIUS</t>
  </si>
  <si>
    <t>0706 846 4433</t>
  </si>
  <si>
    <t>AAA 109 XD</t>
  </si>
  <si>
    <t>0806 744 5602</t>
  </si>
  <si>
    <t xml:space="preserve">ABA </t>
  </si>
  <si>
    <t>BOBBY INVEST</t>
  </si>
  <si>
    <t>APP 81 XL</t>
  </si>
  <si>
    <t>0803 779 2316</t>
  </si>
  <si>
    <t>0809 711 3908</t>
  </si>
  <si>
    <t>FRED</t>
  </si>
  <si>
    <t>0906 435 7679</t>
  </si>
  <si>
    <t>0706 267 8879</t>
  </si>
  <si>
    <t>UMA 678 YW</t>
  </si>
  <si>
    <t>ENYINMAH</t>
  </si>
  <si>
    <t>0806 837 5637</t>
  </si>
  <si>
    <t>XV 770 RBC</t>
  </si>
  <si>
    <t>MOHMMD</t>
  </si>
  <si>
    <t>0802 935 1309</t>
  </si>
  <si>
    <t>HYDROPET</t>
  </si>
  <si>
    <t>0708 423 3363</t>
  </si>
  <si>
    <t>TOTAL FOR INDEPENDENT MARKETERS (10 TRUCKS)</t>
  </si>
  <si>
    <t>TOTAL LOADED (10 TRUCKS)</t>
  </si>
  <si>
    <t>DAILY PMS LOADING AT LIQUID BULK TERMINAL PORTHARCOURT ON 24TH NOVEMBER, 2017</t>
  </si>
  <si>
    <t>0809 898 5606</t>
  </si>
  <si>
    <t>TOTAL FOR INDEPENDENT MARKETERS (02 TRUCKS)</t>
  </si>
  <si>
    <t>TOTAL LOADED (02 TRUCKS)</t>
  </si>
  <si>
    <t>DAILY PMS LOADING AT LIQUID BULK TERMINAL PORTHARCOURT ON 27TH NOVEMBER, 2017</t>
  </si>
  <si>
    <t>XA 783 AFR</t>
  </si>
  <si>
    <t>OGIDI</t>
  </si>
  <si>
    <t>0818 170 6700</t>
  </si>
  <si>
    <t>TOTAL FOR INDEPENDENT MARKETERS (01 TRUCK)</t>
  </si>
  <si>
    <t>TOTAL LOADED (01 TRUCK)</t>
  </si>
  <si>
    <t>DAILY PMS LOADING AT LIQUID BULK TERMINAL PORTHARCOURT ON 28TH NOVEMBER, 2017</t>
  </si>
  <si>
    <t>DAILY PMS LOADING AT LIQUID BULK TERMINAL PORTHARCOURT ON 29TH NOVEMBER, 2017</t>
  </si>
  <si>
    <t>JOCOLLINX</t>
  </si>
  <si>
    <t>HAF 813 XA</t>
  </si>
  <si>
    <t>ANAYO</t>
  </si>
  <si>
    <t>0803 771 0374</t>
  </si>
  <si>
    <t>GWK 552 XA</t>
  </si>
  <si>
    <t>ABUKA</t>
  </si>
  <si>
    <t>0902 967 9924</t>
  </si>
  <si>
    <t>FKJ 82 XT</t>
  </si>
  <si>
    <t>0816 154 0233</t>
  </si>
  <si>
    <t>JOB</t>
  </si>
  <si>
    <t>ALIES</t>
  </si>
  <si>
    <t>SHAGARI</t>
  </si>
  <si>
    <t>0814 448 6671</t>
  </si>
  <si>
    <t>ABM 518 XA</t>
  </si>
  <si>
    <t>TOTAL FOR INDEPENDENT MARKETERS (08 TRUCKS)</t>
  </si>
  <si>
    <t>TOTAL LOADED (08 TRUCKS)</t>
  </si>
  <si>
    <t>DAILY PMS LOADING AT LIQUID BULK TERMINAL PORTHARCOURT ON 30TH NOVEMBER, 2017</t>
  </si>
  <si>
    <t>ASB 594 ZH</t>
  </si>
  <si>
    <t>0806 636 8992</t>
  </si>
  <si>
    <t>AKD 739 XL</t>
  </si>
  <si>
    <t>ABU 281 XA</t>
  </si>
  <si>
    <t>SEGUN</t>
  </si>
  <si>
    <t>0816 465 5196</t>
  </si>
  <si>
    <t>UGO</t>
  </si>
  <si>
    <t>BABA</t>
  </si>
  <si>
    <t>0816 167 0567</t>
  </si>
  <si>
    <t>AAA 619 XG</t>
  </si>
  <si>
    <t>0903 230 9703</t>
  </si>
  <si>
    <t>JOCCOLLINX</t>
  </si>
  <si>
    <t>KKE 311 XA</t>
  </si>
  <si>
    <t>SAMUEL</t>
  </si>
  <si>
    <t>0803 223 1880</t>
  </si>
  <si>
    <t>GOLDRUSH</t>
  </si>
  <si>
    <t>LND 643 XZ</t>
  </si>
  <si>
    <t>MHMMD</t>
  </si>
  <si>
    <t>0812 984 5279</t>
  </si>
  <si>
    <t>0806 334 7606</t>
  </si>
  <si>
    <t>CELE</t>
  </si>
  <si>
    <t>SAPELE</t>
  </si>
  <si>
    <t>DELTA</t>
  </si>
  <si>
    <t>0816 203 2888</t>
  </si>
  <si>
    <t>NEM 631 XV</t>
  </si>
  <si>
    <t>CHIKWE</t>
  </si>
  <si>
    <t>0803 740 7249</t>
  </si>
  <si>
    <t>MUS 253 XN</t>
  </si>
  <si>
    <t>OWERRI</t>
  </si>
  <si>
    <t>0806 823 3664</t>
  </si>
  <si>
    <t>TOTAL FOR INDEPENDENT MARKETERS (20 TRUCKS)</t>
  </si>
  <si>
    <t>TOTAL LOADED (20 TRUCKS)</t>
  </si>
  <si>
    <t>0808 877 5235</t>
  </si>
  <si>
    <t>KEK 14 XA</t>
  </si>
  <si>
    <t>0813 506 6708</t>
  </si>
  <si>
    <t>ASB 709 ZH</t>
  </si>
  <si>
    <t>CHIJIOKE</t>
  </si>
  <si>
    <t>0803 821 5005</t>
  </si>
  <si>
    <t>IK</t>
  </si>
  <si>
    <t>0803 274 7783</t>
  </si>
  <si>
    <t>ENU 273 XU</t>
  </si>
  <si>
    <t>CHIKEZIE</t>
  </si>
  <si>
    <t>0810 135 0389</t>
  </si>
  <si>
    <t>ENUGU</t>
  </si>
  <si>
    <t>NONSO</t>
  </si>
  <si>
    <t>0808 754 7888</t>
  </si>
  <si>
    <t>DAILY PMS LOADING AT LIQUID BULK TERMINAL PORTHARCOURT ON 1ST DECEMBER, 2017</t>
  </si>
  <si>
    <t>ONYEMA</t>
  </si>
  <si>
    <t>0803 356 9644</t>
  </si>
  <si>
    <t>ENU 909 ZX</t>
  </si>
  <si>
    <t>SKP 17 XA</t>
  </si>
  <si>
    <t>CHUKWUDI</t>
  </si>
  <si>
    <t>0806 885 1515</t>
  </si>
  <si>
    <t>OYIGBO</t>
  </si>
  <si>
    <t>DAILY PMS LOADING AT LIQUID BULK TERMINAL PORTHARCOURT ON 5TH DECEMBER, 2017</t>
  </si>
  <si>
    <t>UNC 609 XA</t>
  </si>
  <si>
    <t>KASTLE</t>
  </si>
  <si>
    <t>DAILY PMS LOADING AT LIQUID BULK TERMINAL PORTHARCOURT ON 6TH DECEMBER, 2017</t>
  </si>
  <si>
    <t>DAILY PMS LOADING AT LIQUID BULK TERMINAL PORTHARCOURT ON 7TH DECEMBER, 2017</t>
  </si>
  <si>
    <t>LSD 407 XQ</t>
  </si>
  <si>
    <t>CHIBUIKE</t>
  </si>
  <si>
    <t>0703 469 4014</t>
  </si>
  <si>
    <t>0806 425 3485</t>
  </si>
  <si>
    <t>0909 518 9132</t>
  </si>
  <si>
    <t>MOSES</t>
  </si>
  <si>
    <t>NCH 109 XA</t>
  </si>
  <si>
    <t>DAILY PMS LOADING AT LIQUID BULK TERMINAL PORTHARCOURT ON 8TH DECEMBER, 2017</t>
  </si>
  <si>
    <t>ABJ 44 YJ</t>
  </si>
  <si>
    <t>SAM</t>
  </si>
  <si>
    <t>0803 255 4816</t>
  </si>
  <si>
    <t>LAMIDE</t>
  </si>
  <si>
    <t>0703 545 2796</t>
  </si>
  <si>
    <t>BRS 472 XY</t>
  </si>
  <si>
    <t xml:space="preserve">OYE </t>
  </si>
  <si>
    <t>0803 699 2200</t>
  </si>
  <si>
    <t>UMA 893 XA</t>
  </si>
  <si>
    <t>0806 719 5332</t>
  </si>
  <si>
    <t>ENU 202 XY</t>
  </si>
  <si>
    <t>MARCUS</t>
  </si>
  <si>
    <t>0806 613 0986</t>
  </si>
  <si>
    <t>MIZANK</t>
  </si>
  <si>
    <t>NCH 245 XA</t>
  </si>
  <si>
    <t>0709 518 9132</t>
  </si>
  <si>
    <t>0818 497 6958</t>
  </si>
  <si>
    <t>ENU 169 YA</t>
  </si>
  <si>
    <t>0813 067 8643</t>
  </si>
  <si>
    <t>KJA 547 XE</t>
  </si>
  <si>
    <t>LAINUS</t>
  </si>
  <si>
    <t>0706 366 9199</t>
  </si>
  <si>
    <t>DAILY PMS LOADING AT LIQUID BULK TERMINAL PORTHARCOURT ON 9TH DECEMBER, 2017</t>
  </si>
  <si>
    <t>DAILY PMS LOADING AT LIQUID BULK TERMINAL PORTHARCOURT ON 11TH DECEMBER, 2017</t>
  </si>
  <si>
    <t>CONOIL</t>
  </si>
  <si>
    <t>MAJOR</t>
  </si>
  <si>
    <t>LSR 804 XR</t>
  </si>
  <si>
    <t>JAMILU</t>
  </si>
  <si>
    <t>0806 049 3810</t>
  </si>
  <si>
    <t>SOLOMON</t>
  </si>
  <si>
    <t>0818 256 3322</t>
  </si>
  <si>
    <t>SULEJA</t>
  </si>
  <si>
    <t>NIGER</t>
  </si>
  <si>
    <t>DKA 981 ZP</t>
  </si>
  <si>
    <t>HARUNA</t>
  </si>
  <si>
    <t>0806 349 8238</t>
  </si>
  <si>
    <t>DKA 311 YF</t>
  </si>
  <si>
    <t>0803 760 8063</t>
  </si>
  <si>
    <t>DKA 35 XF</t>
  </si>
  <si>
    <t>LAWAN</t>
  </si>
  <si>
    <t>0803 067 8587</t>
  </si>
  <si>
    <t>MRS OIL</t>
  </si>
  <si>
    <t>KHS 101 XA</t>
  </si>
  <si>
    <t>ISHAKU</t>
  </si>
  <si>
    <t>0706 702 7070</t>
  </si>
  <si>
    <t>TOTAL OIL</t>
  </si>
  <si>
    <t>MKA 288 ZB</t>
  </si>
  <si>
    <t>ADAMU</t>
  </si>
  <si>
    <t>0803 693 2386</t>
  </si>
  <si>
    <t>KTU 234 XJ</t>
  </si>
  <si>
    <t>T0TAL FOR MAJOR MARKETERS (07 TRUCKS)</t>
  </si>
  <si>
    <t>TOTAL LOADED (09 TRUCKS)</t>
  </si>
  <si>
    <t>0909 898 6503</t>
  </si>
  <si>
    <t>FKJ 83 XT</t>
  </si>
  <si>
    <t>0806 413 7130</t>
  </si>
  <si>
    <t>XD 637 SSM</t>
  </si>
  <si>
    <t>0816 237 7075</t>
  </si>
  <si>
    <t>NKR 41 XE</t>
  </si>
  <si>
    <t>EKENNE</t>
  </si>
  <si>
    <t>0808 077 5545</t>
  </si>
  <si>
    <t>T0TAL FOR MAJOR MARKETERS ( TRUCK)</t>
  </si>
  <si>
    <t>0705 634 2756</t>
  </si>
  <si>
    <t>DAILY PMS LOADING AT LIQUID BULK TERMINAL PORTHARCOURT ON 12TH DECEMBER, 2017</t>
  </si>
  <si>
    <t>0806 884 0994</t>
  </si>
  <si>
    <t>KASTLE INTGTD</t>
  </si>
  <si>
    <t>AGL 970 XL</t>
  </si>
  <si>
    <t>HASSAN</t>
  </si>
  <si>
    <t>0806 347 8264</t>
  </si>
  <si>
    <t>TOTAL FOR INDEPENDENT MARKETERS (12 TRUCKS)</t>
  </si>
  <si>
    <t>TOTAL LOADED (12 TRUCKS)</t>
  </si>
  <si>
    <t>DAILY PMS LOADING AT LIQUID BULK TERMINAL PORTHARCOURT ON 13TH DECEMBER, 2017</t>
  </si>
  <si>
    <t>BRIGHT</t>
  </si>
  <si>
    <t>CHINEYE</t>
  </si>
  <si>
    <t>0706 361 7133</t>
  </si>
  <si>
    <t>PHC 507 XA</t>
  </si>
  <si>
    <t>AKPOS</t>
  </si>
  <si>
    <t>FKJ 643 XN</t>
  </si>
  <si>
    <t>NDUBUISI</t>
  </si>
  <si>
    <t>0706 459 2949</t>
  </si>
  <si>
    <t xml:space="preserve"> ABJ 44 YJ </t>
  </si>
  <si>
    <t>AMINU</t>
  </si>
  <si>
    <t>0816 138 4833</t>
  </si>
  <si>
    <t>0708 482 3363</t>
  </si>
  <si>
    <t>CHIKE</t>
  </si>
  <si>
    <t>IG</t>
  </si>
  <si>
    <t>UDU 130 XA</t>
  </si>
  <si>
    <t>KEN</t>
  </si>
  <si>
    <t>0703 161 3884</t>
  </si>
  <si>
    <t>ENU 192 XD</t>
  </si>
  <si>
    <t>JOSEPH</t>
  </si>
  <si>
    <t>0703 222 1220</t>
  </si>
  <si>
    <t>FKJ 646 XN</t>
  </si>
  <si>
    <t>BENJAMIN</t>
  </si>
  <si>
    <t>0803 909 9366</t>
  </si>
  <si>
    <t>KEK 14 XH</t>
  </si>
  <si>
    <t>0818 055 7399</t>
  </si>
  <si>
    <t>FKJ 645 XN</t>
  </si>
  <si>
    <t>0806 430 9634</t>
  </si>
  <si>
    <t>XA 193 AKD</t>
  </si>
  <si>
    <t>MUAZI</t>
  </si>
  <si>
    <t>0703 394 7102</t>
  </si>
  <si>
    <t>KSF 979 XQ</t>
  </si>
  <si>
    <t>IYI</t>
  </si>
  <si>
    <t>0703 073 3747</t>
  </si>
  <si>
    <t>ABU 259 XA</t>
  </si>
  <si>
    <t>MIKE</t>
  </si>
  <si>
    <t>0806 953 9951</t>
  </si>
  <si>
    <t>XB 248 KKE</t>
  </si>
  <si>
    <t>AZUBUIKE</t>
  </si>
  <si>
    <t>0803 741 0971</t>
  </si>
  <si>
    <t>0812 554  8381</t>
  </si>
  <si>
    <t>UNC 469 XA</t>
  </si>
  <si>
    <t>EJIOFOR</t>
  </si>
  <si>
    <t>0803 798 9813</t>
  </si>
  <si>
    <t>TOTAL LOADED (22 TRUCKS)</t>
  </si>
  <si>
    <t>AGU 258 ZL</t>
  </si>
  <si>
    <t>EVANS</t>
  </si>
  <si>
    <t>0703 758 4272</t>
  </si>
  <si>
    <t>WER 929 ZZ</t>
  </si>
  <si>
    <t>0806 747 5602</t>
  </si>
  <si>
    <t>LSR 626 XW</t>
  </si>
  <si>
    <t>CHIBUZE</t>
  </si>
  <si>
    <t>SKN 246 XA</t>
  </si>
  <si>
    <t>JONNY</t>
  </si>
  <si>
    <t>0803 758 4717</t>
  </si>
  <si>
    <t>ELVIS</t>
  </si>
  <si>
    <t>0703 877 8649</t>
  </si>
  <si>
    <t>OYE</t>
  </si>
  <si>
    <t>AFR 38 XA</t>
  </si>
  <si>
    <t>FREDRICK</t>
  </si>
  <si>
    <t>ABB 51 XA</t>
  </si>
  <si>
    <t>BONNY</t>
  </si>
  <si>
    <t>0703 602 7322</t>
  </si>
  <si>
    <t>KSF 306 XT</t>
  </si>
  <si>
    <t>OBI</t>
  </si>
  <si>
    <t>0803 494 2502</t>
  </si>
  <si>
    <t>XD 204 SSM</t>
  </si>
  <si>
    <t>0803 566 4809</t>
  </si>
  <si>
    <t>ENU 189 XD</t>
  </si>
  <si>
    <t>0812 737 6875</t>
  </si>
  <si>
    <t>FKJ 642 XN</t>
  </si>
  <si>
    <t>AZIKE</t>
  </si>
  <si>
    <t>0803 430 3990</t>
  </si>
  <si>
    <t>KTU 507 XL</t>
  </si>
  <si>
    <t>ABBEY</t>
  </si>
  <si>
    <t>0706 473 8042</t>
  </si>
  <si>
    <t>DAILY PMS LOADING AT LIQUID BULK TERMINAL PORTHARCOURT ON 14TH DECEMBER, 2017</t>
  </si>
  <si>
    <t>KUJ 935 XU</t>
  </si>
  <si>
    <t>NASIRU</t>
  </si>
  <si>
    <t>0703 578 1139</t>
  </si>
  <si>
    <t>RSH 208 ZZ</t>
  </si>
  <si>
    <t>0705 320 2214</t>
  </si>
  <si>
    <t>DEG 58 XA</t>
  </si>
  <si>
    <t>KENNETH</t>
  </si>
  <si>
    <t>0813 816 3629</t>
  </si>
  <si>
    <t>MGD 143 XA</t>
  </si>
  <si>
    <t>OLA</t>
  </si>
  <si>
    <t>0816 684 8273</t>
  </si>
  <si>
    <t>OKEY</t>
  </si>
  <si>
    <t>0812 320 2520</t>
  </si>
  <si>
    <t>0803 721 2301</t>
  </si>
  <si>
    <t>HARIZ PET</t>
  </si>
  <si>
    <t>DNG 178 XA</t>
  </si>
  <si>
    <t>TNK 320 XA</t>
  </si>
  <si>
    <t>FGG 68 ZD</t>
  </si>
  <si>
    <t>TOTAL FOR INDEPENDENT MARKETERS (29 TRUCKS)</t>
  </si>
  <si>
    <t>TOTAL LOADED (29 TRUCKS)</t>
  </si>
  <si>
    <t>SANNI</t>
  </si>
  <si>
    <t>0803 251 6625</t>
  </si>
  <si>
    <t>ABU</t>
  </si>
  <si>
    <t>0705 114 3254</t>
  </si>
  <si>
    <t>0812 332 3651</t>
  </si>
  <si>
    <t>YERIMA</t>
  </si>
  <si>
    <t>0803 341 4889</t>
  </si>
  <si>
    <t>DAILY PMS LOADING AT LIQUID BULK TERMINAL PORTHARCOURT ON 15TH DECEMBER, 2017</t>
  </si>
  <si>
    <t>KSF 307 XT</t>
  </si>
  <si>
    <t>0806 795 6778</t>
  </si>
  <si>
    <t>IGNATUS</t>
  </si>
  <si>
    <t>0806 316 4297</t>
  </si>
  <si>
    <t>0806 091 3800</t>
  </si>
  <si>
    <t>0909 578 9132</t>
  </si>
  <si>
    <t>0816 407 0577</t>
  </si>
  <si>
    <t>CHILEE</t>
  </si>
  <si>
    <t>0903 039 1846</t>
  </si>
  <si>
    <t>NOSA</t>
  </si>
  <si>
    <t>0815 125 3001</t>
  </si>
  <si>
    <t>FGG 70 XA</t>
  </si>
  <si>
    <t>0803 231 5420</t>
  </si>
  <si>
    <t>TNK 318 XA</t>
  </si>
  <si>
    <t>0805 325 2311</t>
  </si>
  <si>
    <t>LGT 383 XA</t>
  </si>
  <si>
    <t>0703 932 8227</t>
  </si>
  <si>
    <t>TNK 319 XA</t>
  </si>
  <si>
    <t>0803 581 0009</t>
  </si>
  <si>
    <t>KWK 379 XA</t>
  </si>
  <si>
    <t>TANIMU</t>
  </si>
  <si>
    <t>0703 939 9828</t>
  </si>
  <si>
    <t>KZR 240 XA</t>
  </si>
  <si>
    <t>SURAJ</t>
  </si>
  <si>
    <t>0803 399 9947</t>
  </si>
  <si>
    <t>MURITALA</t>
  </si>
  <si>
    <t>0703 689 1327</t>
  </si>
  <si>
    <t>KMC 125 ZQ</t>
  </si>
  <si>
    <t>USMAN</t>
  </si>
  <si>
    <t>0803 716 0162</t>
  </si>
  <si>
    <t>KMC 118 ZQ</t>
  </si>
  <si>
    <t>BATURE</t>
  </si>
  <si>
    <t>0803 484 8447</t>
  </si>
  <si>
    <t>YUN 29 XA</t>
  </si>
  <si>
    <t>ILIYA</t>
  </si>
  <si>
    <t>0803 653 8104</t>
  </si>
  <si>
    <t>TRK 54 XA</t>
  </si>
  <si>
    <t>0806 309 8677</t>
  </si>
  <si>
    <t>OANDO</t>
  </si>
  <si>
    <t>YAB 06 XA</t>
  </si>
  <si>
    <t>0810 369 5955</t>
  </si>
  <si>
    <t>MKA 201 ZB</t>
  </si>
  <si>
    <t>TURKUR</t>
  </si>
  <si>
    <t>ABA 636 XA</t>
  </si>
  <si>
    <t>CHUKWU</t>
  </si>
  <si>
    <t>0803 932 2186</t>
  </si>
  <si>
    <t>TOCHUKU</t>
  </si>
  <si>
    <t>0803 760 7539</t>
  </si>
  <si>
    <t>QAP 492 XA</t>
  </si>
  <si>
    <t>BABAYO</t>
  </si>
  <si>
    <t>0806 658 5513</t>
  </si>
  <si>
    <t>JJT 773 ZH</t>
  </si>
  <si>
    <t>DUT 868 XA</t>
  </si>
  <si>
    <t>EMMY &amp; SON</t>
  </si>
  <si>
    <t>KWK 378 XA</t>
  </si>
  <si>
    <t>0802 251 3692</t>
  </si>
  <si>
    <t>SAIDI</t>
  </si>
  <si>
    <t>0803 522 3654</t>
  </si>
  <si>
    <t>SULE</t>
  </si>
  <si>
    <t>0805 213 5542</t>
  </si>
  <si>
    <t>TOTAL FOR INDEPENDENT MARKETERS (18 TRUCKS)</t>
  </si>
  <si>
    <t>T0TAL FOR MAJOR MARKETERS (08 TRUCKS)</t>
  </si>
  <si>
    <t>TOTAL LOADED (26 TRUCKS)</t>
  </si>
  <si>
    <t>FGG 409 YQ</t>
  </si>
  <si>
    <t>SSM 32 XA</t>
  </si>
  <si>
    <t>0708 694 4018</t>
  </si>
  <si>
    <t>0802 554 8381</t>
  </si>
  <si>
    <t>0703 592 9899</t>
  </si>
  <si>
    <t>YAYA</t>
  </si>
  <si>
    <t>0703 552 9899</t>
  </si>
  <si>
    <t>ATN 898 ZK</t>
  </si>
  <si>
    <t>FGG 69 ZD</t>
  </si>
  <si>
    <t>NSH 743 XY</t>
  </si>
  <si>
    <t>JJT 205 XA</t>
  </si>
  <si>
    <t>TNK 246 XA</t>
  </si>
  <si>
    <t>ANW 273 XA</t>
  </si>
  <si>
    <t>DAILY PMS LOADING AT LIQUID BULK TERMINAL PORTHARCOURT ON 18TH DECEMBER, 2017</t>
  </si>
  <si>
    <t>T0TAL FOR MAJOR MARKETERS (00 TRUCKS)</t>
  </si>
  <si>
    <t>DAILY PMS LOADING AT LIQUID BULK TERMINAL PORTHARCOURT ON 19TH DECEMBER, 2017</t>
  </si>
  <si>
    <t>JJT 788 ZT</t>
  </si>
  <si>
    <t>TOPE</t>
  </si>
  <si>
    <t>BUU 893 XA</t>
  </si>
  <si>
    <t>IDRIS</t>
  </si>
  <si>
    <t>ATN 896 ZK</t>
  </si>
  <si>
    <t>CHARLES</t>
  </si>
  <si>
    <t>UKOROMI</t>
  </si>
  <si>
    <t>AKD 671 XB</t>
  </si>
  <si>
    <t>0803 938 7624</t>
  </si>
  <si>
    <t>0802 291 0210</t>
  </si>
  <si>
    <t>EKE 435 XA</t>
  </si>
  <si>
    <t>SUNNY</t>
  </si>
  <si>
    <t>0810 330 0041</t>
  </si>
  <si>
    <t>NGN 410 XA</t>
  </si>
  <si>
    <t>0803 655 0358</t>
  </si>
  <si>
    <t>RLU 790 XA</t>
  </si>
  <si>
    <t>0803 756 7006</t>
  </si>
  <si>
    <t>DFB 101 XA</t>
  </si>
  <si>
    <t>ITORO</t>
  </si>
  <si>
    <t>0806 039 2153</t>
  </si>
  <si>
    <t>AWK 565 ZL</t>
  </si>
  <si>
    <t>0701 205 5902</t>
  </si>
  <si>
    <t>FGG 168 XV</t>
  </si>
  <si>
    <t>ERIC</t>
  </si>
  <si>
    <t>0703 552 7899</t>
  </si>
  <si>
    <t>DNG 179 XA</t>
  </si>
  <si>
    <t>TOTAL FOR INDEPENDENT MARKETERS (11 TRUCKS)</t>
  </si>
  <si>
    <t>TOTAL LOADED (11 TRUCKS)</t>
  </si>
  <si>
    <t>T0TAL FOR MAJOR MARKETERS (01 TRUCKS)</t>
  </si>
  <si>
    <t>DAILY PMS LOADING AT LIQUID BULK TERMINAL PORTHARCOURT ON 20TH DECEMBER, 2017</t>
  </si>
  <si>
    <t>MHA 485 XA</t>
  </si>
  <si>
    <t>0706 074 3521</t>
  </si>
  <si>
    <t>0803 846 1451</t>
  </si>
  <si>
    <t>TNK 347 XD</t>
  </si>
  <si>
    <t>FGG 72 ZD</t>
  </si>
  <si>
    <t>BALA</t>
  </si>
  <si>
    <t>BDG 290 XB</t>
  </si>
  <si>
    <t>MUSTAPHA</t>
  </si>
  <si>
    <t>0806 162 2910</t>
  </si>
  <si>
    <t>APP 95 XB</t>
  </si>
  <si>
    <t>NURA</t>
  </si>
  <si>
    <t>0812 086 1188</t>
  </si>
  <si>
    <t>NNPC DEP. SULEJA</t>
  </si>
  <si>
    <t>DAILY PMS LOADING AT LIQUID BULK TERMINAL PORTHARCOURT ON 22ND DECEMBER, 2017</t>
  </si>
  <si>
    <t>RBC 173 ZS</t>
  </si>
  <si>
    <t>0803 773 6423</t>
  </si>
  <si>
    <t>DAILY PMS LOADING AT LIQUID BULK TERMINAL PORTHARCOURT ON 16TH NOVEMBER, 2017</t>
  </si>
  <si>
    <t>NIL</t>
  </si>
  <si>
    <t>TOTAL FOR INDEPENDENT MARKETERS (00 TRUCK)</t>
  </si>
  <si>
    <t>TOTAL LOADED (00 TRUCK)</t>
  </si>
  <si>
    <t>DAILY PMS LOADING AT LIQUID BULK TERMINAL PORTHARCOURT ON 20TH NOVEMBER, 2017</t>
  </si>
  <si>
    <t>DAILY PMS LOADING AT LIQUID BULK TERMINAL PORTHARCOURT ON 4TH DECEMBER, 2017</t>
  </si>
  <si>
    <t>DAILY PMS LOADING AT LIQUID BULK TERMINAL PORTHARCOURT ON 21ST DECEMBER, 2017</t>
  </si>
  <si>
    <t>T0TAL FOR MAJOR MARKETERS (00 TRUCK)</t>
  </si>
  <si>
    <t>DAILY PMS LOADING AT LIQUID BULK TERMINAL PORTHARCOURT ON 25TH DECEMBER, 2017</t>
  </si>
  <si>
    <t>DAILY PMS LOADING AT LIQUID BULK TERMINAL PORTHARCOURT ON 26TH DECEMBER, 2017</t>
  </si>
  <si>
    <t>DAILY PMS LOADING AT LIQUID BULK TERMINAL PORTHARCOURT ON 27TH DECEMBER, 2017</t>
  </si>
  <si>
    <t>DAILY PMS LOADING AT LIQUID BULK TERMINAL PORTHARCOURT ON 28TH DECEMBER, 2017</t>
  </si>
  <si>
    <t>DAILY PMS LOADING AT LIQUID BULK TERMINAL PORTHARCOURT ON 29TH DECEMBER, 2017</t>
  </si>
  <si>
    <t>DAILY PMS LOADING AT LIQUID BULK TERMINAL PORTHARCOURT ON 2ND JANUARY, 2018</t>
  </si>
  <si>
    <t>DAILY PMS LOADING AT LIQUID BULK TERMINAL PORTHARCOURT ON 3RD JANUARY, 2018</t>
  </si>
  <si>
    <t>NNPC RETAIL</t>
  </si>
  <si>
    <t>RETAIL</t>
  </si>
  <si>
    <t>MKA 202 ZU</t>
  </si>
  <si>
    <t>MKA 199 ZU</t>
  </si>
  <si>
    <t>DAILY PMS LOADING AT LIQUID BULK TERMINAL PORTHARCOURT ON 26TH JANUARY, 2018</t>
  </si>
  <si>
    <t>OBALE</t>
  </si>
  <si>
    <t>0703 515 5183</t>
  </si>
  <si>
    <t>0806 384 2242</t>
  </si>
  <si>
    <t>NNPC DEP CALABAR</t>
  </si>
  <si>
    <t>CROSS RIVER</t>
  </si>
  <si>
    <t>DANJUMA</t>
  </si>
  <si>
    <t>0703 121 8785</t>
  </si>
  <si>
    <t>T0TAL FOR MAJOR MARKETERS (02 TRUCKS)</t>
  </si>
  <si>
    <t>SOLTECH LTD</t>
  </si>
  <si>
    <t>NCH 230 XA</t>
  </si>
  <si>
    <t>0807 857 6593</t>
  </si>
  <si>
    <t>MKA 409 ZB</t>
  </si>
  <si>
    <t>DKA 810 ZU</t>
  </si>
  <si>
    <t>GGE 626 XT</t>
  </si>
  <si>
    <t>MKA 729 ZU</t>
  </si>
  <si>
    <t>T0TAL FOR MAJOR MARKETERS (04 TRUCKS)</t>
  </si>
  <si>
    <t>RIVERS STATE</t>
  </si>
  <si>
    <t>DAILY PMS LOADING AT LIQUID BULK TERMINAL PORTHARCOURT ON 27TH JANUARY, 2018</t>
  </si>
  <si>
    <t>MOSOCO</t>
  </si>
  <si>
    <t>0813 317 4021</t>
  </si>
  <si>
    <t>SULEH</t>
  </si>
  <si>
    <t>0803 971 2355</t>
  </si>
  <si>
    <t>0905 247 4748</t>
  </si>
  <si>
    <t>OSAGIE</t>
  </si>
  <si>
    <t>0803 875 4200</t>
  </si>
  <si>
    <t>DAILY PMS LOADING AT LIQUID BULK TERMINAL PORTHARCOURT ON 29TH JANUARY, 2018</t>
  </si>
  <si>
    <t>LEH 162 XA</t>
  </si>
  <si>
    <t>YENKAH</t>
  </si>
  <si>
    <t>0803 980 3380</t>
  </si>
  <si>
    <t>NNPC DEP BENIN</t>
  </si>
  <si>
    <t>EDO</t>
  </si>
  <si>
    <t>FKJ 158 XA</t>
  </si>
  <si>
    <t>IDOWU</t>
  </si>
  <si>
    <t>0706 726 5900</t>
  </si>
  <si>
    <t>T0TAL FOR MAJOR MARKETERS (03 TRUCKS)</t>
  </si>
  <si>
    <t>FKJ 139 XL</t>
  </si>
  <si>
    <t>0903 992 4804</t>
  </si>
  <si>
    <t>YLA 488 XM</t>
  </si>
  <si>
    <t>YLA 545 XA</t>
  </si>
  <si>
    <t>NNPC DEP WARRI</t>
  </si>
  <si>
    <t>YLA 151 XA</t>
  </si>
  <si>
    <t>NNPC DEP KADUNA</t>
  </si>
  <si>
    <t>KADUNA</t>
  </si>
  <si>
    <t>AAA 838 XM</t>
  </si>
  <si>
    <t>NNPC DEP MARKURDI</t>
  </si>
  <si>
    <t>BENUE</t>
  </si>
  <si>
    <t>FUR 209 XA</t>
  </si>
  <si>
    <t>SKP 384 XA</t>
  </si>
  <si>
    <t>AHD 525 XA</t>
  </si>
  <si>
    <t>RLU 507 XA</t>
  </si>
  <si>
    <t>YENAGOA</t>
  </si>
  <si>
    <t>DAILY PMS LOADING AT LIQUID BULK TERMINAL PORTHARCOURT ON 30TH JANUARY, 2018</t>
  </si>
  <si>
    <t>0813 181 1635</t>
  </si>
  <si>
    <t>0803 570 0273</t>
  </si>
  <si>
    <t>MARVELOUS</t>
  </si>
  <si>
    <t>0813 512 0790</t>
  </si>
  <si>
    <t>NNPC MEGA PHC</t>
  </si>
  <si>
    <t>NNPC ULTRA MEGA PHC</t>
  </si>
  <si>
    <t>0803 566 0181</t>
  </si>
  <si>
    <t>0803 640 1532</t>
  </si>
  <si>
    <t>IBRAHIM</t>
  </si>
  <si>
    <t>0803 659 8605</t>
  </si>
  <si>
    <t>AKEEM</t>
  </si>
  <si>
    <t>0706 562 6983</t>
  </si>
  <si>
    <t>AWAL</t>
  </si>
  <si>
    <t>0803 641 0266</t>
  </si>
  <si>
    <t>DAILY PMS LOADING AT LIQUID BULK TERMINAL PORTHARCOURT ON 22ND FEBRUARY, 2018</t>
  </si>
  <si>
    <t>(701,841) + NOTUS GOV FIG : 10,648,986 =9,947,145</t>
  </si>
  <si>
    <t>GBK 342 XA</t>
  </si>
  <si>
    <t>FARUK</t>
  </si>
  <si>
    <t>0706 433 7325</t>
  </si>
  <si>
    <t>NNPC MEGA SULEJA</t>
  </si>
  <si>
    <t>GBK 339 XA</t>
  </si>
  <si>
    <t>GBK 349 XA</t>
  </si>
  <si>
    <t>KMC 445 ZV</t>
  </si>
  <si>
    <t>NNPC MEGA KADUNA</t>
  </si>
  <si>
    <t>KAF 695 XA</t>
  </si>
  <si>
    <t>KSF 549 XQ</t>
  </si>
  <si>
    <t>NNPC MEGA CALABAR</t>
  </si>
  <si>
    <t>CRS</t>
  </si>
  <si>
    <t>KSF 550 XQ</t>
  </si>
  <si>
    <t>JMT 122 YR</t>
  </si>
  <si>
    <t>ALLOY</t>
  </si>
  <si>
    <t>0907 836 6340</t>
  </si>
  <si>
    <t>ABUBAKAR</t>
  </si>
  <si>
    <t>0902 222 2629</t>
  </si>
  <si>
    <t>MATHIAS</t>
  </si>
  <si>
    <t>0816 332 6124</t>
  </si>
  <si>
    <t>MUIDI</t>
  </si>
  <si>
    <t>0703 468 8554</t>
  </si>
  <si>
    <t>WISDOM</t>
  </si>
  <si>
    <t>0803 668 3097</t>
  </si>
  <si>
    <t>MUSA</t>
  </si>
  <si>
    <t>0703 701 1476</t>
  </si>
  <si>
    <t>TORKULE</t>
  </si>
  <si>
    <t>0806 381 8142</t>
  </si>
  <si>
    <t>CHIMEZIE</t>
  </si>
  <si>
    <t>0810 841 2362</t>
  </si>
  <si>
    <t>DAILY PMS LOADING AT LIQUID BULK TERMINAL PORTHARCOURT ON 31ST JANUARY, 2018</t>
  </si>
  <si>
    <t>DAILY PMS LOADING AT LIQUID BULK TERMINAL PORTHARCOURT ON 1ST FEBRUARY TO 21ST FEBRUARY,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</si>
</sst>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09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0" xfId="0" applyFont="1" applyBorder="1"/>
    <xf numFmtId="3" fontId="2" fillId="0" borderId="5" xfId="0" applyNumberFormat="1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165" fontId="2" fillId="0" borderId="1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165" fontId="2" fillId="0" borderId="23" xfId="1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165" fontId="2" fillId="0" borderId="31" xfId="1" applyNumberFormat="1" applyFont="1" applyBorder="1" applyAlignment="1">
      <alignment horizontal="center" vertical="center" wrapText="1"/>
    </xf>
    <xf numFmtId="165" fontId="2" fillId="0" borderId="31" xfId="1" applyNumberFormat="1" applyFont="1" applyBorder="1" applyAlignment="1">
      <alignment vertic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23" xfId="1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165" fontId="2" fillId="0" borderId="7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4" xfId="0" quotePrefix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3" fillId="0" borderId="1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2" fillId="0" borderId="41" xfId="0" quotePrefix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0" fontId="2" fillId="0" borderId="24" xfId="0" quotePrefix="1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4" fontId="0" fillId="0" borderId="43" xfId="0" applyNumberFormat="1" applyFont="1" applyBorder="1" applyAlignment="1">
      <alignment horizontal="center"/>
    </xf>
    <xf numFmtId="0" fontId="0" fillId="0" borderId="45" xfId="0" quotePrefix="1" applyFont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0" fillId="0" borderId="25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2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workbookViewId="0">
      <selection sqref="A1:N44"/>
    </sheetView>
  </sheetViews>
  <sheetFormatPr defaultRowHeight="15" x14ac:dyDescent="0.25"/>
  <cols>
    <col min="1" max="1" width="5.5703125" customWidth="1"/>
    <col min="2" max="2" width="17" customWidth="1"/>
    <col min="3" max="3" width="13" customWidth="1"/>
    <col min="4" max="4" width="14.42578125" customWidth="1"/>
    <col min="5" max="5" width="10" customWidth="1"/>
    <col min="12" max="12" width="12.140625" customWidth="1"/>
    <col min="13" max="13" width="23" customWidth="1"/>
    <col min="14" max="14" width="29" customWidth="1"/>
  </cols>
  <sheetData>
    <row r="1" spans="1:14" ht="15.75" x14ac:dyDescent="0.25">
      <c r="A1" s="146" t="s">
        <v>27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45" x14ac:dyDescent="0.25">
      <c r="A2" s="10" t="s">
        <v>22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16"/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/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x14ac:dyDescent="0.25">
      <c r="A21" s="10"/>
      <c r="B21" s="10"/>
      <c r="C21" s="10"/>
      <c r="D21" s="10"/>
      <c r="E21" s="11"/>
      <c r="F21" s="17"/>
      <c r="G21" s="17"/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x14ac:dyDescent="0.25">
      <c r="A25" s="10"/>
      <c r="B25" s="10"/>
      <c r="C25" s="10"/>
      <c r="D25" s="10"/>
      <c r="E25" s="11"/>
      <c r="F25" s="17"/>
      <c r="G25" s="17"/>
      <c r="H25" s="18"/>
      <c r="I25" s="10"/>
      <c r="J25" s="10"/>
      <c r="K25" s="10"/>
      <c r="L25" s="19"/>
      <c r="M25" s="9"/>
      <c r="N25" s="10"/>
    </row>
    <row r="26" spans="1:14" ht="15.75" x14ac:dyDescent="0.25">
      <c r="A26" s="146" t="s">
        <v>23</v>
      </c>
      <c r="B26" s="147"/>
      <c r="C26" s="147"/>
      <c r="D26" s="147"/>
      <c r="E26" s="148"/>
      <c r="F26" s="17">
        <f>SUM(F4:F25)</f>
        <v>0</v>
      </c>
      <c r="G26" s="17">
        <f>SUM(G4:G25)</f>
        <v>0</v>
      </c>
      <c r="H26" s="18"/>
      <c r="I26" s="10"/>
      <c r="J26" s="10"/>
      <c r="K26" s="10"/>
      <c r="L26" s="19"/>
      <c r="M26" s="9"/>
      <c r="N26" s="10"/>
    </row>
    <row r="27" spans="1:14" x14ac:dyDescent="0.25">
      <c r="A27" s="10"/>
      <c r="B27" s="10"/>
      <c r="C27" s="20"/>
      <c r="D27" s="10"/>
      <c r="E27" s="11"/>
      <c r="F27" s="17"/>
      <c r="G27" s="17"/>
      <c r="H27" s="18"/>
      <c r="I27" s="10"/>
      <c r="J27" s="10"/>
      <c r="K27" s="9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x14ac:dyDescent="0.25">
      <c r="A30" s="10"/>
      <c r="B30" s="10"/>
      <c r="C30" s="10"/>
      <c r="D30" s="10"/>
      <c r="E30" s="11"/>
      <c r="F30" s="17"/>
      <c r="G30" s="17"/>
      <c r="H30" s="18"/>
      <c r="I30" s="10"/>
      <c r="J30" s="10"/>
      <c r="K30" s="10"/>
      <c r="L30" s="19"/>
      <c r="M30" s="9"/>
      <c r="N30" s="10"/>
    </row>
    <row r="31" spans="1:14" x14ac:dyDescent="0.25">
      <c r="A31" s="10"/>
      <c r="B31" s="10"/>
      <c r="C31" s="10"/>
      <c r="D31" s="10"/>
      <c r="E31" s="11"/>
      <c r="F31" s="17"/>
      <c r="G31" s="17"/>
      <c r="H31" s="18"/>
      <c r="I31" s="10"/>
      <c r="J31" s="10"/>
      <c r="K31" s="10"/>
      <c r="L31" s="19"/>
      <c r="M31" s="9"/>
      <c r="N31" s="10"/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x14ac:dyDescent="0.25">
      <c r="A34" s="10"/>
      <c r="B34" s="10"/>
      <c r="C34" s="10"/>
      <c r="D34" s="10"/>
      <c r="E34" s="11"/>
      <c r="F34" s="17"/>
      <c r="G34" s="17"/>
      <c r="H34" s="18"/>
      <c r="I34" s="10"/>
      <c r="J34" s="10"/>
      <c r="K34" s="10"/>
      <c r="L34" s="19"/>
      <c r="M34" s="9"/>
      <c r="N34" s="10"/>
    </row>
    <row r="35" spans="1:14" x14ac:dyDescent="0.25">
      <c r="A35" s="10"/>
      <c r="B35" s="10"/>
      <c r="C35" s="10"/>
      <c r="D35" s="10"/>
      <c r="E35" s="11"/>
      <c r="F35" s="17"/>
      <c r="G35" s="17"/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x14ac:dyDescent="0.25">
      <c r="A37" s="10"/>
      <c r="B37" s="10"/>
      <c r="C37" s="10"/>
      <c r="D37" s="10"/>
      <c r="E37" s="11"/>
      <c r="F37" s="17"/>
      <c r="G37" s="17"/>
      <c r="H37" s="18"/>
      <c r="I37" s="10"/>
      <c r="J37" s="10"/>
      <c r="K37" s="10"/>
      <c r="L37" s="19"/>
      <c r="M37" s="9"/>
      <c r="N37" s="10"/>
    </row>
    <row r="38" spans="1:14" ht="15.75" x14ac:dyDescent="0.25">
      <c r="A38" s="146" t="s">
        <v>26</v>
      </c>
      <c r="B38" s="147"/>
      <c r="C38" s="147"/>
      <c r="D38" s="147"/>
      <c r="E38" s="148"/>
      <c r="F38" s="5">
        <f>SUM(F27:F37)</f>
        <v>0</v>
      </c>
      <c r="G38" s="5">
        <f>SUM(G27:G37)</f>
        <v>0</v>
      </c>
      <c r="H38" s="10"/>
      <c r="I38" s="10"/>
      <c r="J38" s="10"/>
      <c r="K38" s="10"/>
      <c r="L38" s="19"/>
      <c r="M38" s="9"/>
      <c r="N38" s="10"/>
    </row>
    <row r="39" spans="1:14" ht="16.5" thickBot="1" x14ac:dyDescent="0.3">
      <c r="A39" s="150" t="s">
        <v>25</v>
      </c>
      <c r="B39" s="151"/>
      <c r="C39" s="151"/>
      <c r="D39" s="151"/>
      <c r="E39" s="151"/>
      <c r="F39" s="5"/>
      <c r="G39" s="5">
        <f>G26+G38</f>
        <v>0</v>
      </c>
      <c r="H39" s="18"/>
      <c r="I39" s="10"/>
      <c r="J39" s="10"/>
      <c r="K39" s="10"/>
      <c r="L39" s="8"/>
      <c r="M39" s="9"/>
      <c r="N39" s="10"/>
    </row>
    <row r="40" spans="1:14" ht="15.75" x14ac:dyDescent="0.25">
      <c r="A40" s="2"/>
      <c r="B40" s="3"/>
      <c r="C40" s="145" t="s">
        <v>10</v>
      </c>
      <c r="D40" s="145"/>
      <c r="E40" s="23"/>
      <c r="F40" s="6"/>
      <c r="G40" s="4">
        <f>G3-G39</f>
        <v>0</v>
      </c>
      <c r="H40" s="9"/>
      <c r="I40" s="9"/>
      <c r="J40" s="10"/>
      <c r="K40" s="9"/>
      <c r="L40" s="8"/>
      <c r="M40" s="9"/>
      <c r="N40" s="10"/>
    </row>
    <row r="41" spans="1:14" x14ac:dyDescent="0.25">
      <c r="A41" s="1"/>
      <c r="B41" s="1"/>
      <c r="C41" s="1"/>
      <c r="D41" s="1"/>
      <c r="E41" s="1" t="s">
        <v>11</v>
      </c>
      <c r="F41" s="7"/>
      <c r="G41" s="7"/>
      <c r="H41" s="7"/>
      <c r="I41" s="7"/>
      <c r="J41" s="10" t="s">
        <v>6</v>
      </c>
      <c r="K41" s="7"/>
      <c r="L41" s="21"/>
      <c r="M41" s="21"/>
      <c r="N41" s="1"/>
    </row>
    <row r="42" spans="1:14" x14ac:dyDescent="0.25">
      <c r="A42" s="1" t="s">
        <v>14</v>
      </c>
      <c r="B42" s="1"/>
      <c r="C42" s="1"/>
      <c r="D42" s="1"/>
      <c r="E42" s="1"/>
      <c r="F42" s="7" t="s">
        <v>15</v>
      </c>
      <c r="G42" s="22"/>
      <c r="H42" s="7"/>
      <c r="I42" s="7"/>
      <c r="J42" s="10"/>
      <c r="K42" s="7"/>
      <c r="L42" s="1"/>
      <c r="M42" s="21"/>
      <c r="N42" s="1"/>
    </row>
    <row r="43" spans="1:14" x14ac:dyDescent="0.25">
      <c r="A43" s="1" t="s">
        <v>16</v>
      </c>
      <c r="B43" s="1"/>
      <c r="C43" s="1"/>
      <c r="D43" s="1"/>
      <c r="E43" s="1"/>
      <c r="F43" s="7" t="s">
        <v>16</v>
      </c>
      <c r="G43" s="22"/>
      <c r="H43" s="7"/>
      <c r="I43" s="7" t="s">
        <v>24</v>
      </c>
      <c r="J43" s="9"/>
      <c r="K43" s="7"/>
      <c r="L43" s="1"/>
      <c r="M43" s="21"/>
      <c r="N43" s="1"/>
    </row>
    <row r="44" spans="1:14" x14ac:dyDescent="0.25">
      <c r="A44" s="1" t="s">
        <v>17</v>
      </c>
      <c r="B44" s="1"/>
      <c r="C44" s="1"/>
      <c r="D44" s="1"/>
      <c r="E44" s="1"/>
      <c r="F44" s="7" t="s">
        <v>21</v>
      </c>
      <c r="G44" s="22"/>
      <c r="H44" s="7"/>
      <c r="I44" s="7"/>
      <c r="J44" s="7"/>
      <c r="K44" s="7"/>
      <c r="L44" s="1"/>
      <c r="M44" s="1"/>
      <c r="N44" s="1"/>
    </row>
  </sheetData>
  <mergeCells count="6">
    <mergeCell ref="C40:D40"/>
    <mergeCell ref="A1:J1"/>
    <mergeCell ref="C3:D3"/>
    <mergeCell ref="A26:E26"/>
    <mergeCell ref="A38:E38"/>
    <mergeCell ref="A39:E3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L8" sqref="L8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164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11032159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3459622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165</v>
      </c>
      <c r="J4" s="10" t="s">
        <v>33</v>
      </c>
      <c r="K4" s="10" t="s">
        <v>34</v>
      </c>
      <c r="L4" s="19">
        <v>4434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166</v>
      </c>
      <c r="C5" s="10" t="s">
        <v>31</v>
      </c>
      <c r="D5" s="10">
        <v>3459686</v>
      </c>
      <c r="E5" s="11" t="s">
        <v>168</v>
      </c>
      <c r="F5" s="17">
        <v>33000</v>
      </c>
      <c r="G5" s="17">
        <v>33000</v>
      </c>
      <c r="H5" s="18" t="s">
        <v>167</v>
      </c>
      <c r="I5" s="10" t="s">
        <v>169</v>
      </c>
      <c r="J5" s="10" t="s">
        <v>170</v>
      </c>
      <c r="K5" s="10" t="s">
        <v>171</v>
      </c>
      <c r="L5" s="19">
        <v>4433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166</v>
      </c>
      <c r="C6" s="10" t="s">
        <v>31</v>
      </c>
      <c r="D6" s="10">
        <v>3459723</v>
      </c>
      <c r="E6" s="11" t="s">
        <v>172</v>
      </c>
      <c r="F6" s="17">
        <v>33000</v>
      </c>
      <c r="G6" s="17">
        <v>33000</v>
      </c>
      <c r="H6" s="18" t="s">
        <v>173</v>
      </c>
      <c r="I6" s="10" t="s">
        <v>174</v>
      </c>
      <c r="J6" s="10" t="s">
        <v>170</v>
      </c>
      <c r="K6" s="10" t="s">
        <v>171</v>
      </c>
      <c r="L6" s="19">
        <v>4435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166</v>
      </c>
      <c r="C7" s="10" t="s">
        <v>31</v>
      </c>
      <c r="D7" s="10">
        <v>3459689</v>
      </c>
      <c r="E7" s="11" t="s">
        <v>131</v>
      </c>
      <c r="F7" s="17">
        <v>50000</v>
      </c>
      <c r="G7" s="17">
        <v>50000</v>
      </c>
      <c r="H7" s="18" t="s">
        <v>51</v>
      </c>
      <c r="I7" s="10" t="s">
        <v>165</v>
      </c>
      <c r="J7" s="10" t="s">
        <v>170</v>
      </c>
      <c r="K7" s="10" t="s">
        <v>171</v>
      </c>
      <c r="L7" s="19">
        <v>4432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3459624</v>
      </c>
      <c r="E8" s="11" t="s">
        <v>150</v>
      </c>
      <c r="F8" s="17">
        <v>45000</v>
      </c>
      <c r="G8" s="17">
        <v>45000</v>
      </c>
      <c r="H8" s="18"/>
      <c r="I8" s="10"/>
      <c r="J8" s="10" t="s">
        <v>33</v>
      </c>
      <c r="K8" s="10" t="s">
        <v>34</v>
      </c>
      <c r="L8" s="19">
        <v>4436</v>
      </c>
      <c r="M8" s="9" t="s">
        <v>65</v>
      </c>
      <c r="N8" s="10" t="s">
        <v>36</v>
      </c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46" t="s">
        <v>175</v>
      </c>
      <c r="B10" s="147"/>
      <c r="C10" s="147"/>
      <c r="D10" s="147"/>
      <c r="E10" s="148"/>
      <c r="F10" s="17">
        <f>SUM(F4:F9)</f>
        <v>206000</v>
      </c>
      <c r="G10" s="17">
        <f>SUM(G4:G9)</f>
        <v>206000</v>
      </c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ht="15.75" x14ac:dyDescent="0.25">
      <c r="A13" s="146" t="s">
        <v>26</v>
      </c>
      <c r="B13" s="147"/>
      <c r="C13" s="147"/>
      <c r="D13" s="147"/>
      <c r="E13" s="148"/>
      <c r="F13" s="5">
        <f>SUM(F11:F12)</f>
        <v>0</v>
      </c>
      <c r="G13" s="5">
        <f>SUM(G11:G12)</f>
        <v>0</v>
      </c>
      <c r="H13" s="10"/>
      <c r="I13" s="10"/>
      <c r="J13" s="10"/>
      <c r="K13" s="10"/>
      <c r="L13" s="19"/>
      <c r="M13" s="9"/>
      <c r="N13" s="10"/>
    </row>
    <row r="14" spans="1:14" ht="16.5" thickBot="1" x14ac:dyDescent="0.3">
      <c r="A14" s="150" t="s">
        <v>176</v>
      </c>
      <c r="B14" s="151"/>
      <c r="C14" s="151"/>
      <c r="D14" s="151"/>
      <c r="E14" s="151"/>
      <c r="F14" s="5"/>
      <c r="G14" s="5">
        <f>G10+G13</f>
        <v>206000</v>
      </c>
      <c r="H14" s="18"/>
      <c r="I14" s="10"/>
      <c r="J14" s="10"/>
      <c r="K14" s="10"/>
      <c r="L14" s="8"/>
      <c r="M14" s="9"/>
      <c r="N14" s="10"/>
    </row>
    <row r="15" spans="1:14" ht="15.75" x14ac:dyDescent="0.25">
      <c r="A15" s="2"/>
      <c r="B15" s="3"/>
      <c r="C15" s="145" t="s">
        <v>10</v>
      </c>
      <c r="D15" s="145"/>
      <c r="E15" s="46"/>
      <c r="F15" s="6"/>
      <c r="G15" s="4">
        <f>G3-G14</f>
        <v>10826159</v>
      </c>
      <c r="H15" s="9"/>
      <c r="I15" s="9"/>
      <c r="J15" s="10"/>
      <c r="K15" s="9"/>
      <c r="L15" s="8"/>
      <c r="M15" s="9"/>
      <c r="N15" s="10"/>
    </row>
    <row r="16" spans="1:14" ht="15.75" thickBot="1" x14ac:dyDescent="0.3">
      <c r="A16" s="1"/>
      <c r="B16" s="1"/>
      <c r="C16" s="1"/>
      <c r="D16" s="1"/>
      <c r="E16" s="1" t="s">
        <v>11</v>
      </c>
      <c r="F16" s="7"/>
      <c r="G16" s="7"/>
      <c r="H16" s="34"/>
      <c r="I16" s="34"/>
      <c r="J16" s="35" t="s">
        <v>6</v>
      </c>
      <c r="K16" s="34"/>
      <c r="L16" s="21"/>
      <c r="M16" s="21"/>
      <c r="N16" s="1"/>
    </row>
    <row r="17" spans="1:14" x14ac:dyDescent="0.25">
      <c r="A17" s="26" t="s">
        <v>14</v>
      </c>
      <c r="B17" s="29"/>
      <c r="C17" s="152"/>
      <c r="D17" s="153"/>
      <c r="E17" s="154"/>
      <c r="F17" s="36" t="s">
        <v>15</v>
      </c>
      <c r="G17" s="33"/>
      <c r="H17" s="152" t="s">
        <v>24</v>
      </c>
      <c r="I17" s="153"/>
      <c r="J17" s="153"/>
      <c r="K17" s="154"/>
      <c r="L17" s="1"/>
      <c r="M17" s="21"/>
      <c r="N17" s="1"/>
    </row>
    <row r="18" spans="1:14" x14ac:dyDescent="0.25">
      <c r="A18" s="27" t="s">
        <v>16</v>
      </c>
      <c r="B18" s="47"/>
      <c r="C18" s="155"/>
      <c r="D18" s="156"/>
      <c r="E18" s="157"/>
      <c r="F18" s="36" t="s">
        <v>16</v>
      </c>
      <c r="G18" s="33"/>
      <c r="H18" s="155"/>
      <c r="I18" s="156"/>
      <c r="J18" s="156"/>
      <c r="K18" s="157"/>
      <c r="L18" s="1"/>
      <c r="M18" s="21"/>
      <c r="N18" s="1"/>
    </row>
    <row r="19" spans="1:14" ht="15.75" thickBot="1" x14ac:dyDescent="0.3">
      <c r="A19" s="28" t="s">
        <v>17</v>
      </c>
      <c r="B19" s="31"/>
      <c r="C19" s="158"/>
      <c r="D19" s="159"/>
      <c r="E19" s="160"/>
      <c r="F19" s="36" t="s">
        <v>42</v>
      </c>
      <c r="G19" s="33"/>
      <c r="H19" s="158"/>
      <c r="I19" s="159"/>
      <c r="J19" s="159"/>
      <c r="K19" s="160"/>
      <c r="L19" s="1"/>
      <c r="M19" s="1"/>
      <c r="N19" s="1"/>
    </row>
  </sheetData>
  <mergeCells count="8">
    <mergeCell ref="C17:E19"/>
    <mergeCell ref="H17:K19"/>
    <mergeCell ref="A1:J1"/>
    <mergeCell ref="C3:D3"/>
    <mergeCell ref="A10:E10"/>
    <mergeCell ref="A13:E13"/>
    <mergeCell ref="A14:E14"/>
    <mergeCell ref="C15:D15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20" workbookViewId="0">
      <selection activeCell="L31" sqref="L3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177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10826159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3459678</v>
      </c>
      <c r="E4" s="11" t="s">
        <v>178</v>
      </c>
      <c r="F4" s="17">
        <v>40000</v>
      </c>
      <c r="G4" s="17">
        <v>40000</v>
      </c>
      <c r="H4" s="18" t="s">
        <v>179</v>
      </c>
      <c r="I4" s="10" t="s">
        <v>180</v>
      </c>
      <c r="J4" s="10" t="s">
        <v>33</v>
      </c>
      <c r="K4" s="10" t="s">
        <v>34</v>
      </c>
      <c r="L4" s="19">
        <v>4470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3459619</v>
      </c>
      <c r="E5" s="11" t="s">
        <v>153</v>
      </c>
      <c r="F5" s="17">
        <v>45000</v>
      </c>
      <c r="G5" s="17">
        <v>45000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4468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3459676</v>
      </c>
      <c r="E6" s="11" t="s">
        <v>181</v>
      </c>
      <c r="F6" s="17">
        <v>40000</v>
      </c>
      <c r="G6" s="17">
        <v>40000</v>
      </c>
      <c r="H6" s="18" t="s">
        <v>182</v>
      </c>
      <c r="I6" s="10" t="s">
        <v>183</v>
      </c>
      <c r="J6" s="10" t="s">
        <v>33</v>
      </c>
      <c r="K6" s="10" t="s">
        <v>34</v>
      </c>
      <c r="L6" s="19">
        <v>4466</v>
      </c>
      <c r="M6" s="9" t="s">
        <v>184</v>
      </c>
      <c r="N6" s="10" t="s">
        <v>185</v>
      </c>
    </row>
    <row r="7" spans="1:14" x14ac:dyDescent="0.25">
      <c r="A7" s="10">
        <v>4</v>
      </c>
      <c r="B7" s="10" t="s">
        <v>166</v>
      </c>
      <c r="C7" s="10" t="s">
        <v>31</v>
      </c>
      <c r="D7" s="10">
        <v>3459690</v>
      </c>
      <c r="E7" s="11" t="s">
        <v>90</v>
      </c>
      <c r="F7" s="17">
        <v>50000</v>
      </c>
      <c r="G7" s="17">
        <v>50000</v>
      </c>
      <c r="H7" s="18" t="s">
        <v>132</v>
      </c>
      <c r="I7" s="10" t="s">
        <v>133</v>
      </c>
      <c r="J7" s="10" t="s">
        <v>170</v>
      </c>
      <c r="K7" s="10" t="s">
        <v>171</v>
      </c>
      <c r="L7" s="19">
        <v>4465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3459623</v>
      </c>
      <c r="E8" s="11" t="s">
        <v>41</v>
      </c>
      <c r="F8" s="17">
        <v>45000</v>
      </c>
      <c r="G8" s="17">
        <v>45000</v>
      </c>
      <c r="H8" s="18" t="s">
        <v>49</v>
      </c>
      <c r="I8" s="10" t="s">
        <v>50</v>
      </c>
      <c r="J8" s="10" t="s">
        <v>33</v>
      </c>
      <c r="K8" s="10" t="s">
        <v>34</v>
      </c>
      <c r="L8" s="19">
        <v>4463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186</v>
      </c>
      <c r="C9" s="10" t="s">
        <v>31</v>
      </c>
      <c r="D9" s="10">
        <v>3459614</v>
      </c>
      <c r="E9" s="11" t="s">
        <v>187</v>
      </c>
      <c r="F9" s="17">
        <v>45000</v>
      </c>
      <c r="G9" s="17">
        <v>45000</v>
      </c>
      <c r="H9" s="18" t="s">
        <v>188</v>
      </c>
      <c r="I9" s="10" t="s">
        <v>189</v>
      </c>
      <c r="J9" s="10" t="s">
        <v>33</v>
      </c>
      <c r="K9" s="10" t="s">
        <v>34</v>
      </c>
      <c r="L9" s="19">
        <v>4460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186</v>
      </c>
      <c r="C10" s="10" t="s">
        <v>31</v>
      </c>
      <c r="D10" s="10">
        <v>3459651</v>
      </c>
      <c r="E10" s="11" t="s">
        <v>40</v>
      </c>
      <c r="F10" s="17">
        <v>45000</v>
      </c>
      <c r="G10" s="17">
        <v>45000</v>
      </c>
      <c r="H10" s="18" t="s">
        <v>47</v>
      </c>
      <c r="I10" s="10" t="s">
        <v>48</v>
      </c>
      <c r="J10" s="10" t="s">
        <v>33</v>
      </c>
      <c r="K10" s="10" t="s">
        <v>34</v>
      </c>
      <c r="L10" s="19">
        <v>4461</v>
      </c>
      <c r="M10" s="9" t="s">
        <v>60</v>
      </c>
      <c r="N10" s="10" t="s">
        <v>59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3459620</v>
      </c>
      <c r="E11" s="11" t="s">
        <v>151</v>
      </c>
      <c r="F11" s="17">
        <v>45000</v>
      </c>
      <c r="G11" s="17">
        <v>45000</v>
      </c>
      <c r="H11" s="18" t="s">
        <v>156</v>
      </c>
      <c r="I11" s="10" t="s">
        <v>190</v>
      </c>
      <c r="J11" s="10" t="s">
        <v>33</v>
      </c>
      <c r="K11" s="10" t="s">
        <v>34</v>
      </c>
      <c r="L11" s="19">
        <v>4458</v>
      </c>
      <c r="M11" s="9" t="s">
        <v>191</v>
      </c>
      <c r="N11" s="10" t="s">
        <v>59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3459674</v>
      </c>
      <c r="E12" s="11" t="s">
        <v>192</v>
      </c>
      <c r="F12" s="17">
        <v>40000</v>
      </c>
      <c r="G12" s="17">
        <v>40000</v>
      </c>
      <c r="H12" s="18" t="s">
        <v>193</v>
      </c>
      <c r="I12" s="10" t="s">
        <v>194</v>
      </c>
      <c r="J12" s="10" t="s">
        <v>33</v>
      </c>
      <c r="K12" s="10" t="s">
        <v>34</v>
      </c>
      <c r="L12" s="19">
        <v>4456</v>
      </c>
      <c r="M12" s="9" t="s">
        <v>184</v>
      </c>
      <c r="N12" s="10" t="s">
        <v>185</v>
      </c>
    </row>
    <row r="13" spans="1:14" x14ac:dyDescent="0.25">
      <c r="A13" s="10">
        <v>10</v>
      </c>
      <c r="B13" s="10" t="s">
        <v>186</v>
      </c>
      <c r="C13" s="10" t="s">
        <v>31</v>
      </c>
      <c r="D13" s="10">
        <v>3459615</v>
      </c>
      <c r="E13" s="11" t="s">
        <v>195</v>
      </c>
      <c r="F13" s="17">
        <v>45000</v>
      </c>
      <c r="G13" s="17">
        <v>45000</v>
      </c>
      <c r="H13" s="18" t="s">
        <v>196</v>
      </c>
      <c r="I13" s="10" t="s">
        <v>197</v>
      </c>
      <c r="J13" s="10" t="s">
        <v>33</v>
      </c>
      <c r="K13" s="10" t="s">
        <v>34</v>
      </c>
      <c r="L13" s="19">
        <v>4457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198</v>
      </c>
      <c r="C14" s="10" t="s">
        <v>31</v>
      </c>
      <c r="D14" s="10">
        <v>3459679</v>
      </c>
      <c r="E14" s="11" t="s">
        <v>199</v>
      </c>
      <c r="F14" s="17">
        <v>45000</v>
      </c>
      <c r="G14" s="17">
        <v>45000</v>
      </c>
      <c r="H14" s="18" t="s">
        <v>123</v>
      </c>
      <c r="I14" s="10" t="s">
        <v>200</v>
      </c>
      <c r="J14" s="10" t="s">
        <v>33</v>
      </c>
      <c r="K14" s="10" t="s">
        <v>34</v>
      </c>
      <c r="L14" s="19">
        <v>4453</v>
      </c>
      <c r="M14" s="9" t="s">
        <v>85</v>
      </c>
      <c r="N14" s="10" t="s">
        <v>86</v>
      </c>
    </row>
    <row r="15" spans="1:14" x14ac:dyDescent="0.25">
      <c r="A15" s="10">
        <v>12</v>
      </c>
      <c r="B15" s="10" t="s">
        <v>186</v>
      </c>
      <c r="C15" s="10" t="s">
        <v>31</v>
      </c>
      <c r="D15" s="10">
        <v>3459652</v>
      </c>
      <c r="E15" s="11" t="s">
        <v>54</v>
      </c>
      <c r="F15" s="17">
        <v>45000</v>
      </c>
      <c r="G15" s="17">
        <v>45000</v>
      </c>
      <c r="H15" s="18" t="s">
        <v>97</v>
      </c>
      <c r="I15" s="10" t="s">
        <v>162</v>
      </c>
      <c r="J15" s="10" t="s">
        <v>33</v>
      </c>
      <c r="K15" s="10" t="s">
        <v>34</v>
      </c>
      <c r="L15" s="19">
        <v>4454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186</v>
      </c>
      <c r="C16" s="10" t="s">
        <v>31</v>
      </c>
      <c r="D16" s="10">
        <v>3459653</v>
      </c>
      <c r="E16" s="11" t="s">
        <v>152</v>
      </c>
      <c r="F16" s="17">
        <v>45000</v>
      </c>
      <c r="G16" s="17">
        <v>45000</v>
      </c>
      <c r="H16" s="18" t="s">
        <v>160</v>
      </c>
      <c r="I16" s="10" t="s">
        <v>201</v>
      </c>
      <c r="J16" s="10" t="s">
        <v>33</v>
      </c>
      <c r="K16" s="10" t="s">
        <v>34</v>
      </c>
      <c r="L16" s="19">
        <v>4455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198</v>
      </c>
      <c r="C17" s="10" t="s">
        <v>31</v>
      </c>
      <c r="D17" s="10">
        <v>3459682</v>
      </c>
      <c r="E17" s="11" t="s">
        <v>108</v>
      </c>
      <c r="F17" s="17">
        <v>45000</v>
      </c>
      <c r="G17" s="17">
        <v>45000</v>
      </c>
      <c r="H17" s="18" t="s">
        <v>202</v>
      </c>
      <c r="I17" s="10" t="s">
        <v>203</v>
      </c>
      <c r="J17" s="10" t="s">
        <v>33</v>
      </c>
      <c r="K17" s="10" t="s">
        <v>34</v>
      </c>
      <c r="L17" s="19">
        <v>4452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186</v>
      </c>
      <c r="C18" s="10" t="s">
        <v>31</v>
      </c>
      <c r="D18" s="10">
        <v>3459654</v>
      </c>
      <c r="E18" s="11" t="s">
        <v>204</v>
      </c>
      <c r="F18" s="17">
        <v>45000</v>
      </c>
      <c r="G18" s="17">
        <v>45000</v>
      </c>
      <c r="H18" s="18" t="s">
        <v>205</v>
      </c>
      <c r="I18" s="10" t="s">
        <v>206</v>
      </c>
      <c r="J18" s="10" t="s">
        <v>33</v>
      </c>
      <c r="K18" s="10" t="s">
        <v>34</v>
      </c>
      <c r="L18" s="19">
        <v>4450</v>
      </c>
      <c r="M18" s="9" t="s">
        <v>85</v>
      </c>
      <c r="N18" s="10" t="s">
        <v>86</v>
      </c>
    </row>
    <row r="19" spans="1:14" x14ac:dyDescent="0.25">
      <c r="A19" s="10">
        <v>16</v>
      </c>
      <c r="B19" s="10" t="s">
        <v>198</v>
      </c>
      <c r="C19" s="10" t="s">
        <v>31</v>
      </c>
      <c r="D19" s="10">
        <v>3459681</v>
      </c>
      <c r="E19" s="11" t="s">
        <v>207</v>
      </c>
      <c r="F19" s="17">
        <v>45000</v>
      </c>
      <c r="G19" s="17">
        <v>45000</v>
      </c>
      <c r="H19" s="18" t="s">
        <v>208</v>
      </c>
      <c r="I19" s="10" t="s">
        <v>209</v>
      </c>
      <c r="J19" s="10" t="s">
        <v>33</v>
      </c>
      <c r="K19" s="10" t="s">
        <v>34</v>
      </c>
      <c r="L19" s="19">
        <v>4438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198</v>
      </c>
      <c r="C20" s="10" t="s">
        <v>31</v>
      </c>
      <c r="D20" s="10">
        <v>3459680</v>
      </c>
      <c r="E20" s="11" t="s">
        <v>210</v>
      </c>
      <c r="F20" s="17">
        <v>45000</v>
      </c>
      <c r="G20" s="17">
        <v>45000</v>
      </c>
      <c r="H20" s="18" t="s">
        <v>211</v>
      </c>
      <c r="I20" s="10" t="s">
        <v>212</v>
      </c>
      <c r="J20" s="10" t="s">
        <v>33</v>
      </c>
      <c r="K20" s="10" t="s">
        <v>34</v>
      </c>
      <c r="L20" s="19">
        <v>4440</v>
      </c>
      <c r="M20" s="9" t="s">
        <v>65</v>
      </c>
      <c r="N20" s="10" t="s">
        <v>36</v>
      </c>
    </row>
    <row r="21" spans="1:14" x14ac:dyDescent="0.25">
      <c r="A21" s="10">
        <v>18</v>
      </c>
      <c r="B21" s="10" t="s">
        <v>30</v>
      </c>
      <c r="C21" s="10" t="s">
        <v>31</v>
      </c>
      <c r="D21" s="10">
        <v>3459618</v>
      </c>
      <c r="E21" s="11" t="s">
        <v>213</v>
      </c>
      <c r="F21" s="17">
        <v>45000</v>
      </c>
      <c r="G21" s="17">
        <v>45000</v>
      </c>
      <c r="H21" s="18" t="s">
        <v>214</v>
      </c>
      <c r="I21" s="10" t="s">
        <v>215</v>
      </c>
      <c r="J21" s="10" t="s">
        <v>33</v>
      </c>
      <c r="K21" s="10" t="s">
        <v>34</v>
      </c>
      <c r="L21" s="19">
        <v>4444</v>
      </c>
      <c r="M21" s="9" t="s">
        <v>65</v>
      </c>
      <c r="N21" s="10" t="s">
        <v>36</v>
      </c>
    </row>
    <row r="22" spans="1:14" x14ac:dyDescent="0.25">
      <c r="A22" s="10">
        <v>19</v>
      </c>
      <c r="B22" s="10" t="s">
        <v>216</v>
      </c>
      <c r="C22" s="10" t="s">
        <v>31</v>
      </c>
      <c r="D22" s="10">
        <v>3459693</v>
      </c>
      <c r="E22" s="11" t="s">
        <v>217</v>
      </c>
      <c r="F22" s="17">
        <v>33000</v>
      </c>
      <c r="G22" s="17">
        <v>33000</v>
      </c>
      <c r="H22" s="18" t="s">
        <v>156</v>
      </c>
      <c r="I22" s="10" t="s">
        <v>157</v>
      </c>
      <c r="J22" s="10" t="s">
        <v>218</v>
      </c>
      <c r="K22" s="10" t="s">
        <v>219</v>
      </c>
      <c r="L22" s="19">
        <v>4443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166</v>
      </c>
      <c r="C23" s="10" t="s">
        <v>31</v>
      </c>
      <c r="D23" s="10">
        <v>3459687</v>
      </c>
      <c r="E23" s="11" t="s">
        <v>220</v>
      </c>
      <c r="F23" s="17">
        <v>33000</v>
      </c>
      <c r="G23" s="17">
        <v>33000</v>
      </c>
      <c r="H23" s="18" t="s">
        <v>111</v>
      </c>
      <c r="I23" s="10" t="s">
        <v>221</v>
      </c>
      <c r="J23" s="10" t="s">
        <v>170</v>
      </c>
      <c r="K23" s="10" t="s">
        <v>171</v>
      </c>
      <c r="L23" s="19">
        <v>4441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166</v>
      </c>
      <c r="C24" s="10" t="s">
        <v>31</v>
      </c>
      <c r="D24" s="10">
        <v>3459683</v>
      </c>
      <c r="E24" s="11" t="s">
        <v>222</v>
      </c>
      <c r="F24" s="17">
        <v>40000</v>
      </c>
      <c r="G24" s="17">
        <v>40000</v>
      </c>
      <c r="H24" s="18" t="s">
        <v>111</v>
      </c>
      <c r="I24" s="10" t="s">
        <v>223</v>
      </c>
      <c r="J24" s="10" t="s">
        <v>170</v>
      </c>
      <c r="K24" s="10" t="s">
        <v>171</v>
      </c>
      <c r="L24" s="19">
        <v>4439</v>
      </c>
      <c r="M24" s="9" t="s">
        <v>65</v>
      </c>
      <c r="N24" s="10" t="s">
        <v>36</v>
      </c>
    </row>
    <row r="25" spans="1:14" x14ac:dyDescent="0.25">
      <c r="A25" s="10">
        <v>22</v>
      </c>
      <c r="B25" s="10" t="s">
        <v>166</v>
      </c>
      <c r="C25" s="10" t="s">
        <v>31</v>
      </c>
      <c r="D25" s="10">
        <v>3459688</v>
      </c>
      <c r="E25" s="11" t="s">
        <v>224</v>
      </c>
      <c r="F25" s="17">
        <v>33000</v>
      </c>
      <c r="G25" s="17">
        <v>33000</v>
      </c>
      <c r="H25" s="18" t="s">
        <v>225</v>
      </c>
      <c r="I25" s="10" t="s">
        <v>226</v>
      </c>
      <c r="J25" s="10" t="s">
        <v>170</v>
      </c>
      <c r="K25" s="10" t="s">
        <v>171</v>
      </c>
      <c r="L25" s="19">
        <v>4445</v>
      </c>
      <c r="M25" s="9" t="s">
        <v>65</v>
      </c>
      <c r="N25" s="10" t="s">
        <v>36</v>
      </c>
    </row>
    <row r="26" spans="1:14" x14ac:dyDescent="0.25">
      <c r="A26" s="10">
        <v>23</v>
      </c>
      <c r="B26" s="10" t="s">
        <v>186</v>
      </c>
      <c r="C26" s="10" t="s">
        <v>31</v>
      </c>
      <c r="D26" s="10">
        <v>3459616</v>
      </c>
      <c r="E26" s="11" t="s">
        <v>73</v>
      </c>
      <c r="F26" s="17">
        <v>45000</v>
      </c>
      <c r="G26" s="17">
        <v>45000</v>
      </c>
      <c r="H26" s="18" t="s">
        <v>227</v>
      </c>
      <c r="I26" s="10" t="s">
        <v>228</v>
      </c>
      <c r="J26" s="10" t="s">
        <v>33</v>
      </c>
      <c r="K26" s="10" t="s">
        <v>34</v>
      </c>
      <c r="L26" s="19">
        <v>4471</v>
      </c>
      <c r="M26" s="9" t="s">
        <v>65</v>
      </c>
      <c r="N26" s="10" t="s">
        <v>36</v>
      </c>
    </row>
    <row r="27" spans="1:14" x14ac:dyDescent="0.25">
      <c r="A27" s="10">
        <v>24</v>
      </c>
      <c r="B27" s="10" t="s">
        <v>30</v>
      </c>
      <c r="C27" s="10" t="s">
        <v>31</v>
      </c>
      <c r="D27" s="10">
        <v>3459675</v>
      </c>
      <c r="E27" s="11" t="s">
        <v>229</v>
      </c>
      <c r="F27" s="17">
        <v>40000</v>
      </c>
      <c r="G27" s="17">
        <v>40000</v>
      </c>
      <c r="H27" s="18" t="s">
        <v>211</v>
      </c>
      <c r="I27" s="10" t="s">
        <v>230</v>
      </c>
      <c r="J27" s="10" t="s">
        <v>33</v>
      </c>
      <c r="K27" s="10" t="s">
        <v>34</v>
      </c>
      <c r="L27" s="19">
        <v>4474</v>
      </c>
      <c r="M27" s="9" t="s">
        <v>184</v>
      </c>
      <c r="N27" s="10" t="s">
        <v>185</v>
      </c>
    </row>
    <row r="28" spans="1:14" x14ac:dyDescent="0.25">
      <c r="A28" s="10">
        <v>25</v>
      </c>
      <c r="B28" s="10" t="s">
        <v>231</v>
      </c>
      <c r="C28" s="10" t="s">
        <v>31</v>
      </c>
      <c r="D28" s="10">
        <v>3459691</v>
      </c>
      <c r="E28" s="11" t="s">
        <v>232</v>
      </c>
      <c r="F28" s="17">
        <v>33000</v>
      </c>
      <c r="G28" s="17">
        <v>33000</v>
      </c>
      <c r="H28" s="18" t="s">
        <v>225</v>
      </c>
      <c r="I28" s="10" t="s">
        <v>233</v>
      </c>
      <c r="J28" s="10" t="s">
        <v>218</v>
      </c>
      <c r="K28" s="10" t="s">
        <v>219</v>
      </c>
      <c r="L28" s="19">
        <v>4472</v>
      </c>
      <c r="M28" s="9" t="s">
        <v>65</v>
      </c>
      <c r="N28" s="10" t="s">
        <v>36</v>
      </c>
    </row>
    <row r="29" spans="1:14" x14ac:dyDescent="0.25">
      <c r="A29" s="10">
        <v>26</v>
      </c>
      <c r="B29" s="10" t="s">
        <v>30</v>
      </c>
      <c r="C29" s="10" t="s">
        <v>31</v>
      </c>
      <c r="D29" s="10">
        <v>3459677</v>
      </c>
      <c r="E29" s="11" t="s">
        <v>89</v>
      </c>
      <c r="F29" s="17">
        <v>40000</v>
      </c>
      <c r="G29" s="17">
        <v>40000</v>
      </c>
      <c r="H29" s="18" t="s">
        <v>126</v>
      </c>
      <c r="I29" s="10" t="s">
        <v>234</v>
      </c>
      <c r="J29" s="10" t="s">
        <v>33</v>
      </c>
      <c r="K29" s="10" t="s">
        <v>34</v>
      </c>
      <c r="L29" s="19">
        <v>4481</v>
      </c>
      <c r="M29" s="9" t="s">
        <v>65</v>
      </c>
      <c r="N29" s="10" t="s">
        <v>36</v>
      </c>
    </row>
    <row r="30" spans="1:14" x14ac:dyDescent="0.25">
      <c r="A30" s="10">
        <v>27</v>
      </c>
      <c r="B30" s="10" t="s">
        <v>235</v>
      </c>
      <c r="C30" s="10" t="s">
        <v>31</v>
      </c>
      <c r="D30" s="10">
        <v>3459694</v>
      </c>
      <c r="E30" s="11" t="s">
        <v>236</v>
      </c>
      <c r="F30" s="17">
        <v>33000</v>
      </c>
      <c r="G30" s="17">
        <v>33000</v>
      </c>
      <c r="H30" s="18" t="s">
        <v>237</v>
      </c>
      <c r="I30" s="10" t="s">
        <v>238</v>
      </c>
      <c r="J30" s="10" t="s">
        <v>218</v>
      </c>
      <c r="K30" s="10" t="s">
        <v>219</v>
      </c>
      <c r="L30" s="19">
        <v>4480</v>
      </c>
      <c r="M30" s="9" t="s">
        <v>65</v>
      </c>
      <c r="N30" s="10" t="s">
        <v>36</v>
      </c>
    </row>
    <row r="31" spans="1:14" x14ac:dyDescent="0.25">
      <c r="A31" s="10">
        <v>28</v>
      </c>
      <c r="B31" s="10" t="s">
        <v>216</v>
      </c>
      <c r="C31" s="10" t="s">
        <v>31</v>
      </c>
      <c r="D31" s="10">
        <v>3459795</v>
      </c>
      <c r="E31" s="11" t="s">
        <v>57</v>
      </c>
      <c r="F31" s="17">
        <v>45000</v>
      </c>
      <c r="G31" s="17">
        <v>45000</v>
      </c>
      <c r="H31" s="18" t="s">
        <v>241</v>
      </c>
      <c r="I31" s="10" t="s">
        <v>242</v>
      </c>
      <c r="J31" s="10" t="s">
        <v>33</v>
      </c>
      <c r="K31" s="10" t="s">
        <v>34</v>
      </c>
      <c r="L31" s="19">
        <v>4483</v>
      </c>
      <c r="M31" s="9" t="s">
        <v>60</v>
      </c>
      <c r="N31" s="10" t="s">
        <v>59</v>
      </c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ht="15.75" x14ac:dyDescent="0.25">
      <c r="A34" s="146" t="s">
        <v>239</v>
      </c>
      <c r="B34" s="147"/>
      <c r="C34" s="147"/>
      <c r="D34" s="147"/>
      <c r="E34" s="148"/>
      <c r="F34" s="17">
        <f>SUM(F4:F33)</f>
        <v>1175000</v>
      </c>
      <c r="G34" s="17">
        <f>SUM(G4:G33)</f>
        <v>1175000</v>
      </c>
      <c r="H34" s="18"/>
      <c r="I34" s="10"/>
      <c r="J34" s="10"/>
      <c r="K34" s="10"/>
      <c r="L34" s="19"/>
      <c r="M34" s="9"/>
      <c r="N34" s="10"/>
    </row>
    <row r="35" spans="1:14" x14ac:dyDescent="0.25">
      <c r="A35" s="10"/>
      <c r="B35" s="10"/>
      <c r="C35" s="10"/>
      <c r="D35" s="10"/>
      <c r="E35" s="11"/>
      <c r="F35" s="17"/>
      <c r="G35" s="17"/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ht="15.75" x14ac:dyDescent="0.25">
      <c r="A37" s="146" t="s">
        <v>26</v>
      </c>
      <c r="B37" s="147"/>
      <c r="C37" s="147"/>
      <c r="D37" s="147"/>
      <c r="E37" s="148"/>
      <c r="F37" s="5">
        <f>SUM(F35:F36)</f>
        <v>0</v>
      </c>
      <c r="G37" s="5">
        <f>SUM(G35:G36)</f>
        <v>0</v>
      </c>
      <c r="H37" s="10"/>
      <c r="I37" s="10"/>
      <c r="J37" s="10"/>
      <c r="K37" s="10"/>
      <c r="L37" s="19"/>
      <c r="M37" s="9"/>
      <c r="N37" s="10"/>
    </row>
    <row r="38" spans="1:14" ht="16.5" thickBot="1" x14ac:dyDescent="0.3">
      <c r="A38" s="150" t="s">
        <v>240</v>
      </c>
      <c r="B38" s="151"/>
      <c r="C38" s="151"/>
      <c r="D38" s="151"/>
      <c r="E38" s="151"/>
      <c r="F38" s="5"/>
      <c r="G38" s="5">
        <f>G34+G37</f>
        <v>1175000</v>
      </c>
      <c r="H38" s="18"/>
      <c r="I38" s="10"/>
      <c r="J38" s="10"/>
      <c r="K38" s="10"/>
      <c r="L38" s="8"/>
      <c r="M38" s="9"/>
      <c r="N38" s="10"/>
    </row>
    <row r="39" spans="1:14" ht="15.75" x14ac:dyDescent="0.25">
      <c r="A39" s="2"/>
      <c r="B39" s="3"/>
      <c r="C39" s="145" t="s">
        <v>10</v>
      </c>
      <c r="D39" s="145"/>
      <c r="E39" s="48"/>
      <c r="F39" s="6"/>
      <c r="G39" s="4">
        <f>G3-G38</f>
        <v>9651159</v>
      </c>
      <c r="H39" s="9"/>
      <c r="I39" s="9"/>
      <c r="J39" s="10"/>
      <c r="K39" s="9"/>
      <c r="L39" s="8"/>
      <c r="M39" s="9"/>
      <c r="N39" s="10"/>
    </row>
    <row r="40" spans="1:14" ht="15.75" thickBot="1" x14ac:dyDescent="0.3">
      <c r="A40" s="1"/>
      <c r="B40" s="1"/>
      <c r="C40" s="1"/>
      <c r="D40" s="1"/>
      <c r="E40" s="1" t="s">
        <v>11</v>
      </c>
      <c r="F40" s="7"/>
      <c r="G40" s="7"/>
      <c r="H40" s="34"/>
      <c r="I40" s="34"/>
      <c r="J40" s="35" t="s">
        <v>6</v>
      </c>
      <c r="K40" s="34"/>
      <c r="L40" s="21"/>
      <c r="M40" s="21"/>
      <c r="N40" s="1"/>
    </row>
    <row r="41" spans="1:14" x14ac:dyDescent="0.25">
      <c r="A41" s="26" t="s">
        <v>14</v>
      </c>
      <c r="B41" s="29"/>
      <c r="C41" s="152"/>
      <c r="D41" s="153"/>
      <c r="E41" s="154"/>
      <c r="F41" s="36" t="s">
        <v>15</v>
      </c>
      <c r="G41" s="33"/>
      <c r="H41" s="152" t="s">
        <v>24</v>
      </c>
      <c r="I41" s="153"/>
      <c r="J41" s="153"/>
      <c r="K41" s="154"/>
      <c r="L41" s="1"/>
      <c r="M41" s="21"/>
      <c r="N41" s="1"/>
    </row>
    <row r="42" spans="1:14" x14ac:dyDescent="0.25">
      <c r="A42" s="27" t="s">
        <v>16</v>
      </c>
      <c r="B42" s="49"/>
      <c r="C42" s="155"/>
      <c r="D42" s="156"/>
      <c r="E42" s="157"/>
      <c r="F42" s="36" t="s">
        <v>16</v>
      </c>
      <c r="G42" s="33"/>
      <c r="H42" s="155"/>
      <c r="I42" s="156"/>
      <c r="J42" s="156"/>
      <c r="K42" s="157"/>
      <c r="L42" s="1"/>
      <c r="M42" s="21"/>
      <c r="N42" s="1"/>
    </row>
    <row r="43" spans="1:14" ht="15.75" thickBot="1" x14ac:dyDescent="0.3">
      <c r="A43" s="28" t="s">
        <v>17</v>
      </c>
      <c r="B43" s="31"/>
      <c r="C43" s="158"/>
      <c r="D43" s="159"/>
      <c r="E43" s="160"/>
      <c r="F43" s="36" t="s">
        <v>42</v>
      </c>
      <c r="G43" s="33"/>
      <c r="H43" s="158"/>
      <c r="I43" s="159"/>
      <c r="J43" s="159"/>
      <c r="K43" s="160"/>
      <c r="L43" s="1"/>
      <c r="M43" s="1"/>
      <c r="N43" s="1"/>
    </row>
  </sheetData>
  <mergeCells count="8">
    <mergeCell ref="C41:E43"/>
    <mergeCell ref="H41:K43"/>
    <mergeCell ref="A1:J1"/>
    <mergeCell ref="C3:D3"/>
    <mergeCell ref="A34:E34"/>
    <mergeCell ref="A37:E37"/>
    <mergeCell ref="A38:E38"/>
    <mergeCell ref="C39:D39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7" workbookViewId="0">
      <selection activeCell="K35" sqref="K3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243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9651159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244</v>
      </c>
      <c r="C4" s="10" t="s">
        <v>31</v>
      </c>
      <c r="D4" s="10">
        <v>3459786</v>
      </c>
      <c r="E4" s="11" t="s">
        <v>131</v>
      </c>
      <c r="F4" s="17">
        <v>50000</v>
      </c>
      <c r="G4" s="17">
        <v>50000</v>
      </c>
      <c r="H4" s="18" t="s">
        <v>132</v>
      </c>
      <c r="I4" s="10" t="s">
        <v>133</v>
      </c>
      <c r="J4" s="10" t="s">
        <v>33</v>
      </c>
      <c r="K4" s="10" t="s">
        <v>34</v>
      </c>
      <c r="L4" s="19">
        <v>4498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3459781</v>
      </c>
      <c r="E5" s="11" t="s">
        <v>39</v>
      </c>
      <c r="F5" s="17">
        <v>45000</v>
      </c>
      <c r="G5" s="17">
        <v>45000</v>
      </c>
      <c r="H5" s="18" t="s">
        <v>148</v>
      </c>
      <c r="I5" s="10" t="s">
        <v>46</v>
      </c>
      <c r="J5" s="10" t="s">
        <v>33</v>
      </c>
      <c r="K5" s="10" t="s">
        <v>34</v>
      </c>
      <c r="L5" s="19">
        <v>4495</v>
      </c>
      <c r="M5" s="9" t="s">
        <v>245</v>
      </c>
      <c r="N5" s="10" t="s">
        <v>185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3459791</v>
      </c>
      <c r="E6" s="11" t="s">
        <v>246</v>
      </c>
      <c r="F6" s="17">
        <v>45000</v>
      </c>
      <c r="G6" s="17">
        <v>45000</v>
      </c>
      <c r="H6" s="18" t="s">
        <v>247</v>
      </c>
      <c r="I6" s="10" t="s">
        <v>248</v>
      </c>
      <c r="J6" s="10" t="s">
        <v>33</v>
      </c>
      <c r="K6" s="10" t="s">
        <v>34</v>
      </c>
      <c r="L6" s="19">
        <v>4494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3459792</v>
      </c>
      <c r="E7" s="11" t="s">
        <v>249</v>
      </c>
      <c r="F7" s="17">
        <v>45000</v>
      </c>
      <c r="G7" s="17">
        <v>45000</v>
      </c>
      <c r="H7" s="18" t="s">
        <v>211</v>
      </c>
      <c r="I7" s="10" t="s">
        <v>250</v>
      </c>
      <c r="J7" s="10" t="s">
        <v>33</v>
      </c>
      <c r="K7" s="10" t="s">
        <v>34</v>
      </c>
      <c r="L7" s="19">
        <v>4491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3459780</v>
      </c>
      <c r="E8" s="11" t="s">
        <v>89</v>
      </c>
      <c r="F8" s="17">
        <v>45000</v>
      </c>
      <c r="G8" s="17">
        <v>45000</v>
      </c>
      <c r="H8" s="18" t="s">
        <v>114</v>
      </c>
      <c r="I8" s="10" t="s">
        <v>251</v>
      </c>
      <c r="J8" s="10" t="s">
        <v>33</v>
      </c>
      <c r="K8" s="10" t="s">
        <v>34</v>
      </c>
      <c r="L8" s="19">
        <v>4488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216</v>
      </c>
      <c r="C9" s="10" t="s">
        <v>31</v>
      </c>
      <c r="D9" s="10">
        <v>3459798</v>
      </c>
      <c r="E9" s="11" t="s">
        <v>32</v>
      </c>
      <c r="F9" s="17">
        <v>45000</v>
      </c>
      <c r="G9" s="17">
        <v>45000</v>
      </c>
      <c r="H9" s="18" t="s">
        <v>49</v>
      </c>
      <c r="I9" s="10" t="s">
        <v>252</v>
      </c>
      <c r="J9" s="10" t="s">
        <v>33</v>
      </c>
      <c r="K9" s="10" t="s">
        <v>34</v>
      </c>
      <c r="L9" s="19">
        <v>4499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166</v>
      </c>
      <c r="C10" s="10" t="s">
        <v>31</v>
      </c>
      <c r="D10" s="10">
        <v>3459685</v>
      </c>
      <c r="E10" s="11" t="s">
        <v>253</v>
      </c>
      <c r="F10" s="17">
        <v>40000</v>
      </c>
      <c r="G10" s="17">
        <v>40000</v>
      </c>
      <c r="H10" s="18" t="s">
        <v>254</v>
      </c>
      <c r="I10" s="10" t="s">
        <v>255</v>
      </c>
      <c r="J10" s="10" t="s">
        <v>170</v>
      </c>
      <c r="K10" s="10" t="s">
        <v>171</v>
      </c>
      <c r="L10" s="19">
        <v>4492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166</v>
      </c>
      <c r="C11" s="10" t="s">
        <v>31</v>
      </c>
      <c r="D11" s="10">
        <v>3459727</v>
      </c>
      <c r="E11" s="11" t="s">
        <v>256</v>
      </c>
      <c r="F11" s="17">
        <v>45000</v>
      </c>
      <c r="G11" s="17">
        <v>45000</v>
      </c>
      <c r="H11" s="18" t="s">
        <v>254</v>
      </c>
      <c r="I11" s="10" t="s">
        <v>257</v>
      </c>
      <c r="J11" s="10" t="s">
        <v>170</v>
      </c>
      <c r="K11" s="10" t="s">
        <v>171</v>
      </c>
      <c r="L11" s="19">
        <v>4493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166</v>
      </c>
      <c r="C12" s="10" t="s">
        <v>31</v>
      </c>
      <c r="D12" s="10">
        <v>3459726</v>
      </c>
      <c r="E12" s="11" t="s">
        <v>258</v>
      </c>
      <c r="F12" s="17">
        <v>45000</v>
      </c>
      <c r="G12" s="17">
        <v>45000</v>
      </c>
      <c r="H12" s="18" t="s">
        <v>259</v>
      </c>
      <c r="I12" s="10" t="s">
        <v>260</v>
      </c>
      <c r="J12" s="10" t="s">
        <v>170</v>
      </c>
      <c r="K12" s="10" t="s">
        <v>171</v>
      </c>
      <c r="L12" s="19">
        <v>4489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166</v>
      </c>
      <c r="C13" s="10" t="s">
        <v>31</v>
      </c>
      <c r="D13" s="10">
        <v>3459732</v>
      </c>
      <c r="E13" s="11" t="s">
        <v>261</v>
      </c>
      <c r="F13" s="17">
        <v>45000</v>
      </c>
      <c r="G13" s="17">
        <v>45000</v>
      </c>
      <c r="H13" s="18" t="s">
        <v>262</v>
      </c>
      <c r="I13" s="10" t="s">
        <v>263</v>
      </c>
      <c r="J13" s="10" t="s">
        <v>170</v>
      </c>
      <c r="K13" s="10" t="s">
        <v>171</v>
      </c>
      <c r="L13" s="19">
        <v>4487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166</v>
      </c>
      <c r="C14" s="10" t="s">
        <v>31</v>
      </c>
      <c r="D14" s="10">
        <v>3459728</v>
      </c>
      <c r="E14" s="11" t="s">
        <v>264</v>
      </c>
      <c r="F14" s="17">
        <v>45000</v>
      </c>
      <c r="G14" s="17">
        <v>45000</v>
      </c>
      <c r="H14" s="18" t="s">
        <v>265</v>
      </c>
      <c r="I14" s="10" t="s">
        <v>266</v>
      </c>
      <c r="J14" s="10" t="s">
        <v>170</v>
      </c>
      <c r="K14" s="10" t="s">
        <v>171</v>
      </c>
      <c r="L14" s="19">
        <v>4486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166</v>
      </c>
      <c r="C15" s="10" t="s">
        <v>31</v>
      </c>
      <c r="D15" s="10">
        <v>3459731</v>
      </c>
      <c r="E15" s="11" t="s">
        <v>267</v>
      </c>
      <c r="F15" s="17">
        <v>45000</v>
      </c>
      <c r="G15" s="17">
        <v>45000</v>
      </c>
      <c r="H15" s="18" t="s">
        <v>268</v>
      </c>
      <c r="I15" s="10" t="s">
        <v>269</v>
      </c>
      <c r="J15" s="10" t="s">
        <v>170</v>
      </c>
      <c r="K15" s="10" t="s">
        <v>171</v>
      </c>
      <c r="L15" s="19">
        <v>4485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3459621</v>
      </c>
      <c r="E16" s="11" t="s">
        <v>270</v>
      </c>
      <c r="F16" s="17">
        <v>45000</v>
      </c>
      <c r="G16" s="17">
        <v>45000</v>
      </c>
      <c r="H16" s="18" t="s">
        <v>271</v>
      </c>
      <c r="I16" s="10" t="s">
        <v>272</v>
      </c>
      <c r="J16" s="10" t="s">
        <v>33</v>
      </c>
      <c r="K16" s="10" t="s">
        <v>34</v>
      </c>
      <c r="L16" s="19">
        <v>4504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216</v>
      </c>
      <c r="C17" s="10" t="s">
        <v>31</v>
      </c>
      <c r="D17" s="10">
        <v>3459797</v>
      </c>
      <c r="E17" s="11" t="s">
        <v>81</v>
      </c>
      <c r="F17" s="17">
        <v>45000</v>
      </c>
      <c r="G17" s="17">
        <v>45000</v>
      </c>
      <c r="H17" s="18" t="s">
        <v>273</v>
      </c>
      <c r="I17" s="10" t="s">
        <v>274</v>
      </c>
      <c r="J17" s="10" t="s">
        <v>33</v>
      </c>
      <c r="K17" s="10" t="s">
        <v>34</v>
      </c>
      <c r="L17" s="19">
        <v>4512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216</v>
      </c>
      <c r="C18" s="10" t="s">
        <v>31</v>
      </c>
      <c r="D18" s="10">
        <v>3459796</v>
      </c>
      <c r="E18" s="11" t="s">
        <v>187</v>
      </c>
      <c r="F18" s="17">
        <v>45000</v>
      </c>
      <c r="G18" s="17">
        <v>45000</v>
      </c>
      <c r="H18" s="18" t="s">
        <v>275</v>
      </c>
      <c r="I18" s="10" t="s">
        <v>197</v>
      </c>
      <c r="J18" s="10" t="s">
        <v>33</v>
      </c>
      <c r="K18" s="10" t="s">
        <v>34</v>
      </c>
      <c r="L18" s="19">
        <v>4517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30</v>
      </c>
      <c r="C19" s="10" t="s">
        <v>31</v>
      </c>
      <c r="D19" s="10">
        <v>3459793</v>
      </c>
      <c r="E19" s="11" t="s">
        <v>108</v>
      </c>
      <c r="F19" s="17">
        <v>45000</v>
      </c>
      <c r="G19" s="17">
        <v>45000</v>
      </c>
      <c r="H19" s="18" t="s">
        <v>109</v>
      </c>
      <c r="I19" s="10" t="s">
        <v>276</v>
      </c>
      <c r="J19" s="10" t="s">
        <v>33</v>
      </c>
      <c r="K19" s="10" t="s">
        <v>34</v>
      </c>
      <c r="L19" s="19">
        <v>4516</v>
      </c>
      <c r="M19" s="9" t="s">
        <v>65</v>
      </c>
      <c r="N19" s="10" t="s">
        <v>36</v>
      </c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x14ac:dyDescent="0.25">
      <c r="A21" s="10"/>
      <c r="B21" s="10"/>
      <c r="C21" s="10"/>
      <c r="D21" s="10"/>
      <c r="E21" s="11"/>
      <c r="F21" s="17"/>
      <c r="G21" s="17"/>
      <c r="H21" s="18"/>
      <c r="I21" s="10"/>
      <c r="J21" s="10"/>
      <c r="K21" s="10"/>
      <c r="L21" s="19"/>
      <c r="M21" s="9"/>
      <c r="N21" s="10"/>
    </row>
    <row r="22" spans="1:14" ht="15.75" x14ac:dyDescent="0.25">
      <c r="A22" s="146" t="s">
        <v>277</v>
      </c>
      <c r="B22" s="147"/>
      <c r="C22" s="147"/>
      <c r="D22" s="147"/>
      <c r="E22" s="148"/>
      <c r="F22" s="17">
        <f>SUM(F4:F21)</f>
        <v>720000</v>
      </c>
      <c r="G22" s="17">
        <f>SUM(G4:G21)</f>
        <v>720000</v>
      </c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ht="15.75" x14ac:dyDescent="0.25">
      <c r="A25" s="146" t="s">
        <v>26</v>
      </c>
      <c r="B25" s="147"/>
      <c r="C25" s="147"/>
      <c r="D25" s="147"/>
      <c r="E25" s="148"/>
      <c r="F25" s="5">
        <f>SUM(F23:F24)</f>
        <v>0</v>
      </c>
      <c r="G25" s="5">
        <f>SUM(G23:G24)</f>
        <v>0</v>
      </c>
      <c r="H25" s="10"/>
      <c r="I25" s="10"/>
      <c r="J25" s="10"/>
      <c r="K25" s="10"/>
      <c r="L25" s="19"/>
      <c r="M25" s="9"/>
      <c r="N25" s="10"/>
    </row>
    <row r="26" spans="1:14" ht="16.5" thickBot="1" x14ac:dyDescent="0.3">
      <c r="A26" s="150" t="s">
        <v>278</v>
      </c>
      <c r="B26" s="151"/>
      <c r="C26" s="151"/>
      <c r="D26" s="151"/>
      <c r="E26" s="151"/>
      <c r="F26" s="5"/>
      <c r="G26" s="5">
        <f>G22+G25</f>
        <v>720000</v>
      </c>
      <c r="H26" s="18"/>
      <c r="I26" s="10"/>
      <c r="J26" s="10"/>
      <c r="K26" s="10"/>
      <c r="L26" s="8"/>
      <c r="M26" s="9"/>
      <c r="N26" s="10"/>
    </row>
    <row r="27" spans="1:14" ht="15.75" x14ac:dyDescent="0.25">
      <c r="A27" s="2"/>
      <c r="B27" s="3"/>
      <c r="C27" s="145" t="s">
        <v>10</v>
      </c>
      <c r="D27" s="145"/>
      <c r="E27" s="50"/>
      <c r="F27" s="6"/>
      <c r="G27" s="4">
        <f>G3-G26</f>
        <v>8931159</v>
      </c>
      <c r="H27" s="9"/>
      <c r="I27" s="9"/>
      <c r="J27" s="10"/>
      <c r="K27" s="9"/>
      <c r="L27" s="8"/>
      <c r="M27" s="9"/>
      <c r="N27" s="10"/>
    </row>
    <row r="28" spans="1:14" ht="15.75" thickBot="1" x14ac:dyDescent="0.3">
      <c r="A28" s="1"/>
      <c r="B28" s="1"/>
      <c r="C28" s="1"/>
      <c r="D28" s="1"/>
      <c r="E28" s="1" t="s">
        <v>11</v>
      </c>
      <c r="F28" s="7"/>
      <c r="G28" s="7"/>
      <c r="H28" s="34"/>
      <c r="I28" s="34"/>
      <c r="J28" s="35" t="s">
        <v>6</v>
      </c>
      <c r="K28" s="34"/>
      <c r="L28" s="21"/>
      <c r="M28" s="21"/>
      <c r="N28" s="1"/>
    </row>
    <row r="29" spans="1:14" x14ac:dyDescent="0.25">
      <c r="A29" s="26" t="s">
        <v>14</v>
      </c>
      <c r="B29" s="29"/>
      <c r="C29" s="152"/>
      <c r="D29" s="153"/>
      <c r="E29" s="154"/>
      <c r="F29" s="36" t="s">
        <v>15</v>
      </c>
      <c r="G29" s="33"/>
      <c r="H29" s="152" t="s">
        <v>24</v>
      </c>
      <c r="I29" s="153"/>
      <c r="J29" s="153"/>
      <c r="K29" s="154"/>
      <c r="L29" s="1"/>
      <c r="M29" s="21"/>
      <c r="N29" s="1"/>
    </row>
    <row r="30" spans="1:14" x14ac:dyDescent="0.25">
      <c r="A30" s="27" t="s">
        <v>16</v>
      </c>
      <c r="B30" s="51"/>
      <c r="C30" s="155"/>
      <c r="D30" s="156"/>
      <c r="E30" s="157"/>
      <c r="F30" s="36" t="s">
        <v>16</v>
      </c>
      <c r="G30" s="33"/>
      <c r="H30" s="155"/>
      <c r="I30" s="156"/>
      <c r="J30" s="156"/>
      <c r="K30" s="157"/>
      <c r="L30" s="1"/>
      <c r="M30" s="21"/>
      <c r="N30" s="1"/>
    </row>
    <row r="31" spans="1:14" ht="15.75" thickBot="1" x14ac:dyDescent="0.3">
      <c r="A31" s="28" t="s">
        <v>17</v>
      </c>
      <c r="B31" s="31"/>
      <c r="C31" s="158"/>
      <c r="D31" s="159"/>
      <c r="E31" s="160"/>
      <c r="F31" s="36" t="s">
        <v>42</v>
      </c>
      <c r="G31" s="33"/>
      <c r="H31" s="158"/>
      <c r="I31" s="159"/>
      <c r="J31" s="159"/>
      <c r="K31" s="160"/>
      <c r="L31" s="1"/>
      <c r="M31" s="1"/>
      <c r="N31" s="1"/>
    </row>
  </sheetData>
  <mergeCells count="8">
    <mergeCell ref="C29:E31"/>
    <mergeCell ref="H29:K31"/>
    <mergeCell ref="A1:J1"/>
    <mergeCell ref="C3:D3"/>
    <mergeCell ref="A22:E22"/>
    <mergeCell ref="A25:E25"/>
    <mergeCell ref="A26:E26"/>
    <mergeCell ref="C27:D27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L14" sqref="L14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302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8931159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244</v>
      </c>
      <c r="C4" s="10" t="s">
        <v>31</v>
      </c>
      <c r="D4" s="10">
        <v>3459787</v>
      </c>
      <c r="E4" s="11" t="s">
        <v>279</v>
      </c>
      <c r="F4" s="17">
        <v>50000</v>
      </c>
      <c r="G4" s="17">
        <v>50000</v>
      </c>
      <c r="H4" s="18" t="s">
        <v>280</v>
      </c>
      <c r="I4" s="10" t="s">
        <v>281</v>
      </c>
      <c r="J4" s="10" t="s">
        <v>33</v>
      </c>
      <c r="K4" s="10" t="s">
        <v>34</v>
      </c>
      <c r="L4" s="19">
        <v>4539</v>
      </c>
      <c r="M4" s="9" t="s">
        <v>245</v>
      </c>
      <c r="N4" s="10" t="s">
        <v>185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3459783</v>
      </c>
      <c r="E5" s="11" t="s">
        <v>282</v>
      </c>
      <c r="F5" s="17">
        <v>45000</v>
      </c>
      <c r="G5" s="17">
        <v>45000</v>
      </c>
      <c r="H5" s="18" t="s">
        <v>126</v>
      </c>
      <c r="I5" s="10" t="s">
        <v>283</v>
      </c>
      <c r="J5" s="10" t="s">
        <v>33</v>
      </c>
      <c r="K5" s="10" t="s">
        <v>34</v>
      </c>
      <c r="L5" s="19">
        <v>4535</v>
      </c>
      <c r="M5" s="9" t="s">
        <v>284</v>
      </c>
      <c r="N5" s="10" t="s">
        <v>59</v>
      </c>
    </row>
    <row r="6" spans="1:14" x14ac:dyDescent="0.25">
      <c r="A6" s="10">
        <v>3</v>
      </c>
      <c r="B6" s="10" t="s">
        <v>198</v>
      </c>
      <c r="C6" s="10" t="s">
        <v>31</v>
      </c>
      <c r="D6" s="10">
        <v>3459782</v>
      </c>
      <c r="E6" s="11" t="s">
        <v>40</v>
      </c>
      <c r="F6" s="17">
        <v>45000</v>
      </c>
      <c r="G6" s="17">
        <v>45000</v>
      </c>
      <c r="H6" s="18" t="s">
        <v>47</v>
      </c>
      <c r="I6" s="10" t="s">
        <v>48</v>
      </c>
      <c r="J6" s="10" t="s">
        <v>33</v>
      </c>
      <c r="K6" s="10" t="s">
        <v>34</v>
      </c>
      <c r="L6" s="19">
        <v>4537</v>
      </c>
      <c r="M6" s="9" t="s">
        <v>245</v>
      </c>
      <c r="N6" s="10" t="s">
        <v>185</v>
      </c>
    </row>
    <row r="7" spans="1:14" x14ac:dyDescent="0.25">
      <c r="A7" s="10">
        <v>4</v>
      </c>
      <c r="B7" s="10" t="s">
        <v>285</v>
      </c>
      <c r="C7" s="10" t="s">
        <v>31</v>
      </c>
      <c r="D7" s="10">
        <v>3459742</v>
      </c>
      <c r="E7" s="11" t="s">
        <v>286</v>
      </c>
      <c r="F7" s="17">
        <v>54000</v>
      </c>
      <c r="G7" s="17">
        <v>54000</v>
      </c>
      <c r="H7" s="18" t="s">
        <v>182</v>
      </c>
      <c r="I7" s="10" t="s">
        <v>287</v>
      </c>
      <c r="J7" s="10" t="s">
        <v>33</v>
      </c>
      <c r="K7" s="10" t="s">
        <v>288</v>
      </c>
      <c r="L7" s="19">
        <v>4538</v>
      </c>
      <c r="M7" s="9" t="s">
        <v>284</v>
      </c>
      <c r="N7" s="10" t="s">
        <v>59</v>
      </c>
    </row>
    <row r="8" spans="1:14" x14ac:dyDescent="0.25">
      <c r="A8" s="10">
        <v>5</v>
      </c>
      <c r="B8" s="10" t="s">
        <v>186</v>
      </c>
      <c r="C8" s="10" t="s">
        <v>31</v>
      </c>
      <c r="D8" s="10">
        <v>3459617</v>
      </c>
      <c r="E8" s="11" t="s">
        <v>41</v>
      </c>
      <c r="F8" s="17">
        <v>45000</v>
      </c>
      <c r="G8" s="17">
        <v>45000</v>
      </c>
      <c r="H8" s="18" t="s">
        <v>49</v>
      </c>
      <c r="I8" s="10" t="s">
        <v>50</v>
      </c>
      <c r="J8" s="10" t="s">
        <v>33</v>
      </c>
      <c r="K8" s="10" t="s">
        <v>34</v>
      </c>
      <c r="L8" s="19">
        <v>4533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244</v>
      </c>
      <c r="C9" s="10" t="s">
        <v>31</v>
      </c>
      <c r="D9" s="10">
        <v>3459788</v>
      </c>
      <c r="E9" s="11" t="s">
        <v>90</v>
      </c>
      <c r="F9" s="17">
        <v>50000</v>
      </c>
      <c r="G9" s="17">
        <v>50000</v>
      </c>
      <c r="H9" s="18" t="s">
        <v>289</v>
      </c>
      <c r="I9" s="10" t="s">
        <v>290</v>
      </c>
      <c r="J9" s="10" t="s">
        <v>33</v>
      </c>
      <c r="K9" s="10" t="s">
        <v>34</v>
      </c>
      <c r="L9" s="19">
        <v>4532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3459790</v>
      </c>
      <c r="E10" s="11" t="s">
        <v>89</v>
      </c>
      <c r="F10" s="17">
        <v>45000</v>
      </c>
      <c r="G10" s="17">
        <v>45000</v>
      </c>
      <c r="H10" s="18" t="s">
        <v>114</v>
      </c>
      <c r="I10" s="10" t="s">
        <v>291</v>
      </c>
      <c r="J10" s="10" t="s">
        <v>33</v>
      </c>
      <c r="K10" s="10" t="s">
        <v>34</v>
      </c>
      <c r="L10" s="19">
        <v>4534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285</v>
      </c>
      <c r="C11" s="10" t="s">
        <v>31</v>
      </c>
      <c r="D11" s="10">
        <v>3459743</v>
      </c>
      <c r="E11" s="11" t="s">
        <v>292</v>
      </c>
      <c r="F11" s="17">
        <v>54000</v>
      </c>
      <c r="G11" s="17">
        <v>54000</v>
      </c>
      <c r="H11" s="18" t="s">
        <v>293</v>
      </c>
      <c r="I11" s="10" t="s">
        <v>294</v>
      </c>
      <c r="J11" s="10" t="s">
        <v>33</v>
      </c>
      <c r="K11" s="10" t="s">
        <v>34</v>
      </c>
      <c r="L11" s="19">
        <v>4523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244</v>
      </c>
      <c r="C12" s="10" t="s">
        <v>31</v>
      </c>
      <c r="D12" s="10">
        <v>3459785</v>
      </c>
      <c r="E12" s="11" t="s">
        <v>295</v>
      </c>
      <c r="F12" s="17">
        <v>50000</v>
      </c>
      <c r="G12" s="17">
        <v>50000</v>
      </c>
      <c r="H12" s="18" t="s">
        <v>296</v>
      </c>
      <c r="I12" s="10" t="s">
        <v>297</v>
      </c>
      <c r="J12" s="10" t="s">
        <v>33</v>
      </c>
      <c r="K12" s="10" t="s">
        <v>34</v>
      </c>
      <c r="L12" s="19">
        <v>4522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3459684</v>
      </c>
      <c r="E13" s="11" t="s">
        <v>222</v>
      </c>
      <c r="F13" s="17">
        <v>40000</v>
      </c>
      <c r="G13" s="17">
        <v>40000</v>
      </c>
      <c r="H13" s="18" t="s">
        <v>111</v>
      </c>
      <c r="I13" s="10" t="s">
        <v>299</v>
      </c>
      <c r="J13" s="10" t="s">
        <v>170</v>
      </c>
      <c r="K13" s="10" t="s">
        <v>171</v>
      </c>
      <c r="L13" s="19">
        <v>4521</v>
      </c>
      <c r="M13" s="9" t="s">
        <v>65</v>
      </c>
      <c r="N13" s="10" t="s">
        <v>36</v>
      </c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46" t="s">
        <v>300</v>
      </c>
      <c r="B16" s="147"/>
      <c r="C16" s="147"/>
      <c r="D16" s="147"/>
      <c r="E16" s="148"/>
      <c r="F16" s="17">
        <f>SUM(F4:F15)</f>
        <v>478000</v>
      </c>
      <c r="G16" s="17">
        <f>SUM(G4:G15)</f>
        <v>478000</v>
      </c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ht="15.75" x14ac:dyDescent="0.25">
      <c r="A19" s="146" t="s">
        <v>26</v>
      </c>
      <c r="B19" s="147"/>
      <c r="C19" s="147"/>
      <c r="D19" s="147"/>
      <c r="E19" s="148"/>
      <c r="F19" s="5">
        <f>SUM(F17:F18)</f>
        <v>0</v>
      </c>
      <c r="G19" s="5">
        <f>SUM(G17:G18)</f>
        <v>0</v>
      </c>
      <c r="H19" s="10"/>
      <c r="I19" s="10"/>
      <c r="J19" s="10"/>
      <c r="K19" s="10"/>
      <c r="L19" s="19"/>
      <c r="M19" s="9"/>
      <c r="N19" s="10"/>
    </row>
    <row r="20" spans="1:14" ht="16.5" thickBot="1" x14ac:dyDescent="0.3">
      <c r="A20" s="150" t="s">
        <v>301</v>
      </c>
      <c r="B20" s="151"/>
      <c r="C20" s="151"/>
      <c r="D20" s="151"/>
      <c r="E20" s="151"/>
      <c r="F20" s="5"/>
      <c r="G20" s="5">
        <f>G16+G19</f>
        <v>478000</v>
      </c>
      <c r="H20" s="18"/>
      <c r="I20" s="10"/>
      <c r="J20" s="10"/>
      <c r="K20" s="10"/>
      <c r="L20" s="8"/>
      <c r="M20" s="9"/>
      <c r="N20" s="10"/>
    </row>
    <row r="21" spans="1:14" ht="15.75" x14ac:dyDescent="0.25">
      <c r="A21" s="2"/>
      <c r="B21" s="3"/>
      <c r="C21" s="145" t="s">
        <v>10</v>
      </c>
      <c r="D21" s="145"/>
      <c r="E21" s="52"/>
      <c r="F21" s="6"/>
      <c r="G21" s="4">
        <f>G3-G20</f>
        <v>8453159</v>
      </c>
      <c r="H21" s="9"/>
      <c r="I21" s="9"/>
      <c r="J21" s="10"/>
      <c r="K21" s="9"/>
      <c r="L21" s="8"/>
      <c r="M21" s="9"/>
      <c r="N21" s="10"/>
    </row>
    <row r="22" spans="1:14" ht="15.75" thickBot="1" x14ac:dyDescent="0.3">
      <c r="A22" s="1"/>
      <c r="B22" s="1"/>
      <c r="C22" s="1"/>
      <c r="D22" s="1"/>
      <c r="E22" s="1" t="s">
        <v>11</v>
      </c>
      <c r="F22" s="7"/>
      <c r="G22" s="7"/>
      <c r="H22" s="34"/>
      <c r="I22" s="34"/>
      <c r="J22" s="35" t="s">
        <v>6</v>
      </c>
      <c r="K22" s="34"/>
      <c r="L22" s="21"/>
      <c r="M22" s="21"/>
      <c r="N22" s="1"/>
    </row>
    <row r="23" spans="1:14" x14ac:dyDescent="0.25">
      <c r="A23" s="26" t="s">
        <v>14</v>
      </c>
      <c r="B23" s="29"/>
      <c r="C23" s="152"/>
      <c r="D23" s="153"/>
      <c r="E23" s="154"/>
      <c r="F23" s="36" t="s">
        <v>15</v>
      </c>
      <c r="G23" s="33"/>
      <c r="H23" s="152" t="s">
        <v>24</v>
      </c>
      <c r="I23" s="153"/>
      <c r="J23" s="153"/>
      <c r="K23" s="154"/>
      <c r="L23" s="1"/>
      <c r="M23" s="21"/>
      <c r="N23" s="1"/>
    </row>
    <row r="24" spans="1:14" x14ac:dyDescent="0.25">
      <c r="A24" s="27" t="s">
        <v>16</v>
      </c>
      <c r="B24" s="53"/>
      <c r="C24" s="155"/>
      <c r="D24" s="156"/>
      <c r="E24" s="157"/>
      <c r="F24" s="36" t="s">
        <v>16</v>
      </c>
      <c r="G24" s="33"/>
      <c r="H24" s="155"/>
      <c r="I24" s="156"/>
      <c r="J24" s="156"/>
      <c r="K24" s="157"/>
      <c r="L24" s="1"/>
      <c r="M24" s="21"/>
      <c r="N24" s="1"/>
    </row>
    <row r="25" spans="1:14" ht="15.75" thickBot="1" x14ac:dyDescent="0.3">
      <c r="A25" s="28" t="s">
        <v>17</v>
      </c>
      <c r="B25" s="31"/>
      <c r="C25" s="158"/>
      <c r="D25" s="159"/>
      <c r="E25" s="160"/>
      <c r="F25" s="36" t="s">
        <v>42</v>
      </c>
      <c r="G25" s="33"/>
      <c r="H25" s="158"/>
      <c r="I25" s="159"/>
      <c r="J25" s="159"/>
      <c r="K25" s="160"/>
      <c r="L25" s="1"/>
      <c r="M25" s="1"/>
      <c r="N25" s="1"/>
    </row>
  </sheetData>
  <mergeCells count="8">
    <mergeCell ref="C23:E25"/>
    <mergeCell ref="H23:K25"/>
    <mergeCell ref="A1:J1"/>
    <mergeCell ref="C3:D3"/>
    <mergeCell ref="A16:E16"/>
    <mergeCell ref="A19:E19"/>
    <mergeCell ref="A20:E20"/>
    <mergeCell ref="C21:D2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M21" sqref="M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306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8453159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166</v>
      </c>
      <c r="C4" s="10" t="s">
        <v>31</v>
      </c>
      <c r="D4" s="10">
        <v>3459730</v>
      </c>
      <c r="E4" s="11" t="s">
        <v>32</v>
      </c>
      <c r="F4" s="17">
        <v>45000</v>
      </c>
      <c r="G4" s="17">
        <v>45000</v>
      </c>
      <c r="H4" s="18" t="s">
        <v>132</v>
      </c>
      <c r="I4" s="10" t="s">
        <v>133</v>
      </c>
      <c r="J4" s="10" t="s">
        <v>170</v>
      </c>
      <c r="K4" s="10" t="s">
        <v>171</v>
      </c>
      <c r="L4" s="19">
        <v>4555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166</v>
      </c>
      <c r="C5" s="10" t="s">
        <v>31</v>
      </c>
      <c r="D5" s="10">
        <v>3459729</v>
      </c>
      <c r="E5" s="11" t="s">
        <v>41</v>
      </c>
      <c r="F5" s="17">
        <v>45000</v>
      </c>
      <c r="G5" s="17">
        <v>45000</v>
      </c>
      <c r="H5" s="18" t="s">
        <v>49</v>
      </c>
      <c r="I5" s="10" t="s">
        <v>303</v>
      </c>
      <c r="J5" s="10" t="s">
        <v>170</v>
      </c>
      <c r="K5" s="10" t="s">
        <v>171</v>
      </c>
      <c r="L5" s="19">
        <v>4559</v>
      </c>
      <c r="M5" s="9" t="s">
        <v>65</v>
      </c>
      <c r="N5" s="10" t="s">
        <v>36</v>
      </c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304</v>
      </c>
      <c r="B8" s="147"/>
      <c r="C8" s="147"/>
      <c r="D8" s="147"/>
      <c r="E8" s="148"/>
      <c r="F8" s="17">
        <f>SUM(F4:F7)</f>
        <v>90000</v>
      </c>
      <c r="G8" s="17">
        <f>SUM(G4:G7)</f>
        <v>90000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26</v>
      </c>
      <c r="B11" s="147"/>
      <c r="C11" s="147"/>
      <c r="D11" s="147"/>
      <c r="E11" s="148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50" t="s">
        <v>305</v>
      </c>
      <c r="B12" s="151"/>
      <c r="C12" s="151"/>
      <c r="D12" s="151"/>
      <c r="E12" s="151"/>
      <c r="F12" s="5"/>
      <c r="G12" s="5">
        <f>G8+G11</f>
        <v>90000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45" t="s">
        <v>10</v>
      </c>
      <c r="D13" s="145"/>
      <c r="E13" s="54"/>
      <c r="F13" s="6"/>
      <c r="G13" s="4">
        <f>G3-G12</f>
        <v>8363159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52"/>
      <c r="D15" s="153"/>
      <c r="E15" s="154"/>
      <c r="F15" s="36" t="s">
        <v>15</v>
      </c>
      <c r="G15" s="33"/>
      <c r="H15" s="152" t="s">
        <v>24</v>
      </c>
      <c r="I15" s="153"/>
      <c r="J15" s="153"/>
      <c r="K15" s="154"/>
      <c r="L15" s="1"/>
      <c r="M15" s="21"/>
      <c r="N15" s="1"/>
    </row>
    <row r="16" spans="1:14" x14ac:dyDescent="0.25">
      <c r="A16" s="27" t="s">
        <v>16</v>
      </c>
      <c r="B16" s="55"/>
      <c r="C16" s="155"/>
      <c r="D16" s="156"/>
      <c r="E16" s="157"/>
      <c r="F16" s="36" t="s">
        <v>16</v>
      </c>
      <c r="G16" s="33"/>
      <c r="H16" s="155"/>
      <c r="I16" s="156"/>
      <c r="J16" s="156"/>
      <c r="K16" s="157"/>
      <c r="L16" s="1"/>
      <c r="M16" s="21"/>
      <c r="N16" s="1"/>
    </row>
    <row r="17" spans="1:14" ht="15.75" thickBot="1" x14ac:dyDescent="0.3">
      <c r="A17" s="28" t="s">
        <v>17</v>
      </c>
      <c r="B17" s="31"/>
      <c r="C17" s="158"/>
      <c r="D17" s="159"/>
      <c r="E17" s="160"/>
      <c r="F17" s="36" t="s">
        <v>42</v>
      </c>
      <c r="G17" s="33"/>
      <c r="H17" s="158"/>
      <c r="I17" s="159"/>
      <c r="J17" s="159"/>
      <c r="K17" s="160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I22" sqref="I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312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8363159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166</v>
      </c>
      <c r="C4" s="10" t="s">
        <v>31</v>
      </c>
      <c r="D4" s="10">
        <v>3459724</v>
      </c>
      <c r="E4" s="11" t="s">
        <v>307</v>
      </c>
      <c r="F4" s="17">
        <v>33000</v>
      </c>
      <c r="G4" s="17">
        <v>33000</v>
      </c>
      <c r="H4" s="18" t="s">
        <v>308</v>
      </c>
      <c r="I4" s="10" t="s">
        <v>309</v>
      </c>
      <c r="J4" s="10" t="s">
        <v>170</v>
      </c>
      <c r="K4" s="10" t="s">
        <v>171</v>
      </c>
      <c r="L4" s="19">
        <v>4568</v>
      </c>
      <c r="M4" s="9" t="s">
        <v>65</v>
      </c>
      <c r="N4" s="10" t="s">
        <v>36</v>
      </c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46" t="s">
        <v>310</v>
      </c>
      <c r="B7" s="147"/>
      <c r="C7" s="147"/>
      <c r="D7" s="147"/>
      <c r="E7" s="148"/>
      <c r="F7" s="17">
        <f>SUM(F4:F6)</f>
        <v>33000</v>
      </c>
      <c r="G7" s="17">
        <f>SUM(G4:G6)</f>
        <v>33000</v>
      </c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46" t="s">
        <v>26</v>
      </c>
      <c r="B10" s="147"/>
      <c r="C10" s="147"/>
      <c r="D10" s="147"/>
      <c r="E10" s="148"/>
      <c r="F10" s="5">
        <f>SUM(F8:F9)</f>
        <v>0</v>
      </c>
      <c r="G10" s="5">
        <f>SUM(G8:G9)</f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50" t="s">
        <v>311</v>
      </c>
      <c r="B11" s="151"/>
      <c r="C11" s="151"/>
      <c r="D11" s="151"/>
      <c r="E11" s="151"/>
      <c r="F11" s="5"/>
      <c r="G11" s="5">
        <f>G7+G10</f>
        <v>33000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45" t="s">
        <v>10</v>
      </c>
      <c r="D12" s="145"/>
      <c r="E12" s="56"/>
      <c r="F12" s="6"/>
      <c r="G12" s="4">
        <f>G3-G11</f>
        <v>8330159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52"/>
      <c r="D14" s="153"/>
      <c r="E14" s="154"/>
      <c r="F14" s="36" t="s">
        <v>15</v>
      </c>
      <c r="G14" s="33"/>
      <c r="H14" s="152" t="s">
        <v>24</v>
      </c>
      <c r="I14" s="153"/>
      <c r="J14" s="153"/>
      <c r="K14" s="154"/>
      <c r="L14" s="1"/>
      <c r="M14" s="21"/>
      <c r="N14" s="1"/>
    </row>
    <row r="15" spans="1:14" x14ac:dyDescent="0.25">
      <c r="A15" s="27" t="s">
        <v>16</v>
      </c>
      <c r="B15" s="57"/>
      <c r="C15" s="155"/>
      <c r="D15" s="156"/>
      <c r="E15" s="157"/>
      <c r="F15" s="36" t="s">
        <v>16</v>
      </c>
      <c r="G15" s="33"/>
      <c r="H15" s="155"/>
      <c r="I15" s="156"/>
      <c r="J15" s="156"/>
      <c r="K15" s="157"/>
      <c r="L15" s="1"/>
      <c r="M15" s="21"/>
      <c r="N15" s="1"/>
    </row>
    <row r="16" spans="1:14" ht="15.75" thickBot="1" x14ac:dyDescent="0.3">
      <c r="A16" s="28" t="s">
        <v>17</v>
      </c>
      <c r="B16" s="31"/>
      <c r="C16" s="158"/>
      <c r="D16" s="159"/>
      <c r="E16" s="160"/>
      <c r="F16" s="36" t="s">
        <v>42</v>
      </c>
      <c r="G16" s="33"/>
      <c r="H16" s="158"/>
      <c r="I16" s="159"/>
      <c r="J16" s="159"/>
      <c r="K16" s="160"/>
      <c r="L16" s="1"/>
      <c r="M16" s="1"/>
      <c r="N16" s="1"/>
    </row>
  </sheetData>
  <mergeCells count="8">
    <mergeCell ref="C14:E16"/>
    <mergeCell ref="H14:K16"/>
    <mergeCell ref="A1:J1"/>
    <mergeCell ref="C3:D3"/>
    <mergeCell ref="A7:E7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activeCell="M22" sqref="M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313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8330159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314</v>
      </c>
      <c r="C4" s="10" t="s">
        <v>31</v>
      </c>
      <c r="D4" s="10">
        <v>3460018</v>
      </c>
      <c r="E4" s="11" t="s">
        <v>315</v>
      </c>
      <c r="F4" s="17">
        <v>50000</v>
      </c>
      <c r="G4" s="17">
        <v>50000</v>
      </c>
      <c r="H4" s="18" t="s">
        <v>316</v>
      </c>
      <c r="I4" s="10" t="s">
        <v>317</v>
      </c>
      <c r="J4" s="10" t="s">
        <v>33</v>
      </c>
      <c r="K4" s="10" t="s">
        <v>34</v>
      </c>
      <c r="L4" s="19">
        <v>4646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3460034</v>
      </c>
      <c r="E5" s="11" t="s">
        <v>318</v>
      </c>
      <c r="F5" s="17">
        <v>45000</v>
      </c>
      <c r="G5" s="17">
        <v>45000</v>
      </c>
      <c r="H5" s="18" t="s">
        <v>319</v>
      </c>
      <c r="I5" s="10" t="s">
        <v>320</v>
      </c>
      <c r="J5" s="10" t="s">
        <v>33</v>
      </c>
      <c r="K5" s="10" t="s">
        <v>34</v>
      </c>
      <c r="L5" s="19">
        <v>4644</v>
      </c>
      <c r="M5" s="9" t="s">
        <v>60</v>
      </c>
      <c r="N5" s="10" t="s">
        <v>59</v>
      </c>
    </row>
    <row r="6" spans="1:14" x14ac:dyDescent="0.25">
      <c r="A6" s="10">
        <v>3</v>
      </c>
      <c r="B6" s="10" t="s">
        <v>314</v>
      </c>
      <c r="C6" s="10" t="s">
        <v>31</v>
      </c>
      <c r="D6" s="10">
        <v>3460023</v>
      </c>
      <c r="E6" s="11" t="s">
        <v>321</v>
      </c>
      <c r="F6" s="17">
        <v>50000</v>
      </c>
      <c r="G6" s="17">
        <v>50000</v>
      </c>
      <c r="H6" s="18" t="s">
        <v>100</v>
      </c>
      <c r="I6" s="10" t="s">
        <v>322</v>
      </c>
      <c r="J6" s="10" t="s">
        <v>33</v>
      </c>
      <c r="K6" s="10" t="s">
        <v>34</v>
      </c>
      <c r="L6" s="19">
        <v>4645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3460035</v>
      </c>
      <c r="E7" s="11" t="s">
        <v>81</v>
      </c>
      <c r="F7" s="17">
        <v>45000</v>
      </c>
      <c r="G7" s="17">
        <v>45000</v>
      </c>
      <c r="H7" s="18" t="s">
        <v>323</v>
      </c>
      <c r="I7" s="10" t="s">
        <v>276</v>
      </c>
      <c r="J7" s="10" t="s">
        <v>33</v>
      </c>
      <c r="K7" s="10" t="s">
        <v>34</v>
      </c>
      <c r="L7" s="19">
        <v>4647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3460036</v>
      </c>
      <c r="E8" s="11" t="s">
        <v>108</v>
      </c>
      <c r="F8" s="17">
        <v>45000</v>
      </c>
      <c r="G8" s="17">
        <v>45000</v>
      </c>
      <c r="H8" s="18" t="s">
        <v>324</v>
      </c>
      <c r="I8" s="10" t="s">
        <v>276</v>
      </c>
      <c r="J8" s="10" t="s">
        <v>33</v>
      </c>
      <c r="K8" s="10" t="s">
        <v>34</v>
      </c>
      <c r="L8" s="19">
        <v>4648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314</v>
      </c>
      <c r="C9" s="10" t="s">
        <v>31</v>
      </c>
      <c r="D9" s="10">
        <v>3460024</v>
      </c>
      <c r="E9" s="11" t="s">
        <v>270</v>
      </c>
      <c r="F9" s="17">
        <v>50000</v>
      </c>
      <c r="G9" s="17">
        <v>50000</v>
      </c>
      <c r="H9" s="18" t="s">
        <v>325</v>
      </c>
      <c r="I9" s="10" t="s">
        <v>326</v>
      </c>
      <c r="J9" s="10" t="s">
        <v>33</v>
      </c>
      <c r="K9" s="10" t="s">
        <v>34</v>
      </c>
      <c r="L9" s="19">
        <v>4651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244</v>
      </c>
      <c r="C10" s="10" t="s">
        <v>31</v>
      </c>
      <c r="D10" s="10">
        <v>3460025</v>
      </c>
      <c r="E10" s="11" t="s">
        <v>327</v>
      </c>
      <c r="F10" s="17">
        <v>50000</v>
      </c>
      <c r="G10" s="17">
        <v>50000</v>
      </c>
      <c r="H10" s="18" t="s">
        <v>100</v>
      </c>
      <c r="I10" s="10" t="s">
        <v>101</v>
      </c>
      <c r="J10" s="10" t="s">
        <v>33</v>
      </c>
      <c r="K10" s="10" t="s">
        <v>34</v>
      </c>
      <c r="L10" s="19">
        <v>4650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244</v>
      </c>
      <c r="C11" s="10" t="s">
        <v>31</v>
      </c>
      <c r="D11" s="10">
        <v>3460028</v>
      </c>
      <c r="E11" s="11" t="s">
        <v>131</v>
      </c>
      <c r="F11" s="17">
        <v>50000</v>
      </c>
      <c r="G11" s="17">
        <v>50000</v>
      </c>
      <c r="H11" s="18" t="s">
        <v>132</v>
      </c>
      <c r="I11" s="10" t="s">
        <v>133</v>
      </c>
      <c r="J11" s="10" t="s">
        <v>33</v>
      </c>
      <c r="K11" s="10" t="s">
        <v>34</v>
      </c>
      <c r="L11" s="19">
        <v>4643</v>
      </c>
      <c r="M11" s="9" t="s">
        <v>65</v>
      </c>
      <c r="N11" s="10" t="s">
        <v>36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ht="15.75" x14ac:dyDescent="0.25">
      <c r="A13" s="146" t="s">
        <v>328</v>
      </c>
      <c r="B13" s="147"/>
      <c r="C13" s="147"/>
      <c r="D13" s="147"/>
      <c r="E13" s="148"/>
      <c r="F13" s="17">
        <f>SUM(F4:F12)</f>
        <v>385000</v>
      </c>
      <c r="G13" s="17">
        <f>SUM(G4:G12)</f>
        <v>385000</v>
      </c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46" t="s">
        <v>26</v>
      </c>
      <c r="B16" s="147"/>
      <c r="C16" s="147"/>
      <c r="D16" s="147"/>
      <c r="E16" s="148"/>
      <c r="F16" s="5">
        <f>SUM(F14:F15)</f>
        <v>0</v>
      </c>
      <c r="G16" s="5">
        <f>SUM(G14:G15)</f>
        <v>0</v>
      </c>
      <c r="H16" s="10"/>
      <c r="I16" s="10"/>
      <c r="J16" s="10"/>
      <c r="K16" s="10"/>
      <c r="L16" s="19"/>
      <c r="M16" s="9"/>
      <c r="N16" s="10"/>
    </row>
    <row r="17" spans="1:14" ht="16.5" thickBot="1" x14ac:dyDescent="0.3">
      <c r="A17" s="150" t="s">
        <v>329</v>
      </c>
      <c r="B17" s="151"/>
      <c r="C17" s="151"/>
      <c r="D17" s="151"/>
      <c r="E17" s="151"/>
      <c r="F17" s="5"/>
      <c r="G17" s="5">
        <f>G13+G16</f>
        <v>385000</v>
      </c>
      <c r="H17" s="18"/>
      <c r="I17" s="10"/>
      <c r="J17" s="10"/>
      <c r="K17" s="10"/>
      <c r="L17" s="8"/>
      <c r="M17" s="9"/>
      <c r="N17" s="10"/>
    </row>
    <row r="18" spans="1:14" ht="15.75" x14ac:dyDescent="0.25">
      <c r="A18" s="2"/>
      <c r="B18" s="3"/>
      <c r="C18" s="145" t="s">
        <v>10</v>
      </c>
      <c r="D18" s="145"/>
      <c r="E18" s="58"/>
      <c r="F18" s="6"/>
      <c r="G18" s="4">
        <f>G3-G17</f>
        <v>7945159</v>
      </c>
      <c r="H18" s="9"/>
      <c r="I18" s="9"/>
      <c r="J18" s="10"/>
      <c r="K18" s="9"/>
      <c r="L18" s="8"/>
      <c r="M18" s="9"/>
      <c r="N18" s="10"/>
    </row>
    <row r="19" spans="1:14" ht="15.75" thickBot="1" x14ac:dyDescent="0.3">
      <c r="A19" s="1"/>
      <c r="B19" s="1"/>
      <c r="C19" s="1"/>
      <c r="D19" s="1"/>
      <c r="E19" s="1" t="s">
        <v>11</v>
      </c>
      <c r="F19" s="7"/>
      <c r="G19" s="7"/>
      <c r="H19" s="34"/>
      <c r="I19" s="34"/>
      <c r="J19" s="35" t="s">
        <v>6</v>
      </c>
      <c r="K19" s="34"/>
      <c r="L19" s="21"/>
      <c r="M19" s="21"/>
      <c r="N19" s="1"/>
    </row>
    <row r="20" spans="1:14" x14ac:dyDescent="0.25">
      <c r="A20" s="26" t="s">
        <v>14</v>
      </c>
      <c r="B20" s="29"/>
      <c r="C20" s="152"/>
      <c r="D20" s="153"/>
      <c r="E20" s="154"/>
      <c r="F20" s="36" t="s">
        <v>15</v>
      </c>
      <c r="G20" s="33"/>
      <c r="H20" s="152" t="s">
        <v>24</v>
      </c>
      <c r="I20" s="153"/>
      <c r="J20" s="153"/>
      <c r="K20" s="154"/>
      <c r="L20" s="1"/>
      <c r="M20" s="21"/>
      <c r="N20" s="1"/>
    </row>
    <row r="21" spans="1:14" x14ac:dyDescent="0.25">
      <c r="A21" s="27" t="s">
        <v>16</v>
      </c>
      <c r="B21" s="59"/>
      <c r="C21" s="155"/>
      <c r="D21" s="156"/>
      <c r="E21" s="157"/>
      <c r="F21" s="36" t="s">
        <v>16</v>
      </c>
      <c r="G21" s="33"/>
      <c r="H21" s="155"/>
      <c r="I21" s="156"/>
      <c r="J21" s="156"/>
      <c r="K21" s="157"/>
      <c r="L21" s="1"/>
      <c r="M21" s="21"/>
      <c r="N21" s="1"/>
    </row>
    <row r="22" spans="1:14" ht="15.75" thickBot="1" x14ac:dyDescent="0.3">
      <c r="A22" s="28" t="s">
        <v>17</v>
      </c>
      <c r="B22" s="31"/>
      <c r="C22" s="158"/>
      <c r="D22" s="159"/>
      <c r="E22" s="160"/>
      <c r="F22" s="36" t="s">
        <v>42</v>
      </c>
      <c r="G22" s="33"/>
      <c r="H22" s="158"/>
      <c r="I22" s="159"/>
      <c r="J22" s="159"/>
      <c r="K22" s="160"/>
      <c r="L22" s="1"/>
      <c r="M22" s="1"/>
      <c r="N22" s="1"/>
    </row>
  </sheetData>
  <mergeCells count="8">
    <mergeCell ref="C20:E22"/>
    <mergeCell ref="H20:K22"/>
    <mergeCell ref="A1:J1"/>
    <mergeCell ref="C3:D3"/>
    <mergeCell ref="A13:E13"/>
    <mergeCell ref="A16:E16"/>
    <mergeCell ref="A17:E17"/>
    <mergeCell ref="C18:D18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1" workbookViewId="0">
      <selection activeCell="H30" sqref="H3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330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7945159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3460037</v>
      </c>
      <c r="E4" s="11" t="s">
        <v>90</v>
      </c>
      <c r="F4" s="17">
        <v>50000</v>
      </c>
      <c r="G4" s="17">
        <v>50000</v>
      </c>
      <c r="H4" s="18" t="s">
        <v>132</v>
      </c>
      <c r="I4" s="10" t="s">
        <v>133</v>
      </c>
      <c r="J4" s="10" t="s">
        <v>33</v>
      </c>
      <c r="K4" s="10" t="s">
        <v>34</v>
      </c>
      <c r="L4" s="19">
        <v>4657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3460031</v>
      </c>
      <c r="E5" s="11" t="s">
        <v>331</v>
      </c>
      <c r="F5" s="17">
        <v>45000</v>
      </c>
      <c r="G5" s="17">
        <v>45000</v>
      </c>
      <c r="H5" s="18" t="s">
        <v>62</v>
      </c>
      <c r="I5" s="10" t="s">
        <v>332</v>
      </c>
      <c r="J5" s="10" t="s">
        <v>33</v>
      </c>
      <c r="K5" s="10" t="s">
        <v>34</v>
      </c>
      <c r="L5" s="19">
        <v>4654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244</v>
      </c>
      <c r="C6" s="10" t="s">
        <v>31</v>
      </c>
      <c r="D6" s="10">
        <v>3460026</v>
      </c>
      <c r="E6" s="11" t="s">
        <v>119</v>
      </c>
      <c r="F6" s="17">
        <v>50000</v>
      </c>
      <c r="G6" s="17">
        <v>50000</v>
      </c>
      <c r="H6" s="18" t="s">
        <v>120</v>
      </c>
      <c r="I6" s="10" t="s">
        <v>121</v>
      </c>
      <c r="J6" s="10" t="s">
        <v>33</v>
      </c>
      <c r="K6" s="10" t="s">
        <v>34</v>
      </c>
      <c r="L6" s="19">
        <v>4659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244</v>
      </c>
      <c r="C7" s="10" t="s">
        <v>31</v>
      </c>
      <c r="D7" s="10">
        <v>3460027</v>
      </c>
      <c r="E7" s="11" t="s">
        <v>333</v>
      </c>
      <c r="F7" s="17">
        <v>50000</v>
      </c>
      <c r="G7" s="17">
        <v>50000</v>
      </c>
      <c r="H7" s="18" t="s">
        <v>126</v>
      </c>
      <c r="I7" s="10" t="s">
        <v>127</v>
      </c>
      <c r="J7" s="10" t="s">
        <v>33</v>
      </c>
      <c r="K7" s="10" t="s">
        <v>34</v>
      </c>
      <c r="L7" s="19">
        <v>4658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298</v>
      </c>
      <c r="C8" s="10" t="s">
        <v>31</v>
      </c>
      <c r="D8" s="10">
        <v>3459922</v>
      </c>
      <c r="E8" s="11" t="s">
        <v>334</v>
      </c>
      <c r="F8" s="17">
        <v>40000</v>
      </c>
      <c r="G8" s="17">
        <v>40000</v>
      </c>
      <c r="H8" s="18" t="s">
        <v>335</v>
      </c>
      <c r="I8" s="10" t="s">
        <v>336</v>
      </c>
      <c r="J8" s="10" t="s">
        <v>170</v>
      </c>
      <c r="K8" s="10" t="s">
        <v>171</v>
      </c>
      <c r="L8" s="19">
        <v>4688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3459928</v>
      </c>
      <c r="E9" s="11" t="s">
        <v>264</v>
      </c>
      <c r="F9" s="17">
        <v>45000</v>
      </c>
      <c r="G9" s="17">
        <v>45000</v>
      </c>
      <c r="H9" s="18" t="s">
        <v>337</v>
      </c>
      <c r="I9" s="10" t="s">
        <v>266</v>
      </c>
      <c r="J9" s="10" t="s">
        <v>170</v>
      </c>
      <c r="K9" s="10" t="s">
        <v>171</v>
      </c>
      <c r="L9" s="19">
        <v>4679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3459930</v>
      </c>
      <c r="E10" s="11" t="s">
        <v>168</v>
      </c>
      <c r="F10" s="17">
        <v>45000</v>
      </c>
      <c r="G10" s="17">
        <v>45000</v>
      </c>
      <c r="H10" s="18" t="s">
        <v>167</v>
      </c>
      <c r="I10" s="10" t="s">
        <v>169</v>
      </c>
      <c r="J10" s="10" t="s">
        <v>170</v>
      </c>
      <c r="K10" s="10" t="s">
        <v>171</v>
      </c>
      <c r="L10" s="19">
        <v>4678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3459932</v>
      </c>
      <c r="E11" s="11" t="s">
        <v>253</v>
      </c>
      <c r="F11" s="17">
        <v>33000</v>
      </c>
      <c r="G11" s="17">
        <v>33000</v>
      </c>
      <c r="H11" s="18" t="s">
        <v>338</v>
      </c>
      <c r="I11" s="10" t="s">
        <v>339</v>
      </c>
      <c r="J11" s="10" t="s">
        <v>170</v>
      </c>
      <c r="K11" s="10" t="s">
        <v>171</v>
      </c>
      <c r="L11" s="19">
        <v>4676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298</v>
      </c>
      <c r="C12" s="10" t="s">
        <v>31</v>
      </c>
      <c r="D12" s="10">
        <v>3459927</v>
      </c>
      <c r="E12" s="11" t="s">
        <v>261</v>
      </c>
      <c r="F12" s="17">
        <v>45000</v>
      </c>
      <c r="G12" s="17">
        <v>45000</v>
      </c>
      <c r="H12" s="18" t="s">
        <v>262</v>
      </c>
      <c r="I12" s="10" t="s">
        <v>263</v>
      </c>
      <c r="J12" s="10" t="s">
        <v>170</v>
      </c>
      <c r="K12" s="10" t="s">
        <v>171</v>
      </c>
      <c r="L12" s="19">
        <v>4672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3459931</v>
      </c>
      <c r="E13" s="11" t="s">
        <v>256</v>
      </c>
      <c r="F13" s="17">
        <v>33000</v>
      </c>
      <c r="G13" s="17">
        <v>33000</v>
      </c>
      <c r="H13" s="18" t="s">
        <v>254</v>
      </c>
      <c r="I13" s="10" t="s">
        <v>257</v>
      </c>
      <c r="J13" s="10" t="s">
        <v>170</v>
      </c>
      <c r="K13" s="10" t="s">
        <v>171</v>
      </c>
      <c r="L13" s="19">
        <v>4668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3460012</v>
      </c>
      <c r="E14" s="11" t="s">
        <v>340</v>
      </c>
      <c r="F14" s="17">
        <v>50000</v>
      </c>
      <c r="G14" s="17">
        <v>50000</v>
      </c>
      <c r="H14" s="18" t="s">
        <v>202</v>
      </c>
      <c r="I14" s="10" t="s">
        <v>341</v>
      </c>
      <c r="J14" s="10" t="s">
        <v>33</v>
      </c>
      <c r="K14" s="10" t="s">
        <v>34</v>
      </c>
      <c r="L14" s="19">
        <v>4667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298</v>
      </c>
      <c r="C15" s="10" t="s">
        <v>31</v>
      </c>
      <c r="D15" s="10">
        <v>3459929</v>
      </c>
      <c r="E15" s="11" t="s">
        <v>172</v>
      </c>
      <c r="F15" s="17">
        <v>45000</v>
      </c>
      <c r="G15" s="17">
        <v>45000</v>
      </c>
      <c r="H15" s="18" t="s">
        <v>173</v>
      </c>
      <c r="I15" s="10" t="s">
        <v>174</v>
      </c>
      <c r="J15" s="10" t="s">
        <v>170</v>
      </c>
      <c r="K15" s="10" t="s">
        <v>171</v>
      </c>
      <c r="L15" s="19">
        <v>4665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342</v>
      </c>
      <c r="C16" s="10" t="s">
        <v>31</v>
      </c>
      <c r="D16" s="10">
        <v>3460019</v>
      </c>
      <c r="E16" s="11" t="s">
        <v>343</v>
      </c>
      <c r="F16" s="17">
        <v>50000</v>
      </c>
      <c r="G16" s="17">
        <v>50000</v>
      </c>
      <c r="H16" s="18" t="s">
        <v>344</v>
      </c>
      <c r="I16" s="10" t="s">
        <v>345</v>
      </c>
      <c r="J16" s="10" t="s">
        <v>33</v>
      </c>
      <c r="K16" s="10" t="s">
        <v>34</v>
      </c>
      <c r="L16" s="19">
        <v>4660</v>
      </c>
      <c r="M16" s="9" t="s">
        <v>60</v>
      </c>
      <c r="N16" s="10" t="s">
        <v>59</v>
      </c>
    </row>
    <row r="17" spans="1:14" x14ac:dyDescent="0.25">
      <c r="A17" s="10">
        <v>14</v>
      </c>
      <c r="B17" s="10" t="s">
        <v>346</v>
      </c>
      <c r="C17" s="10" t="s">
        <v>31</v>
      </c>
      <c r="D17" s="10">
        <v>3459918</v>
      </c>
      <c r="E17" s="11" t="s">
        <v>347</v>
      </c>
      <c r="F17" s="17">
        <v>50000</v>
      </c>
      <c r="G17" s="17">
        <v>50000</v>
      </c>
      <c r="H17" s="18" t="s">
        <v>348</v>
      </c>
      <c r="I17" s="10" t="s">
        <v>349</v>
      </c>
      <c r="J17" s="10" t="s">
        <v>33</v>
      </c>
      <c r="K17" s="10" t="s">
        <v>34</v>
      </c>
      <c r="L17" s="19">
        <v>4661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342</v>
      </c>
      <c r="C18" s="10" t="s">
        <v>31</v>
      </c>
      <c r="D18" s="10">
        <v>3460021</v>
      </c>
      <c r="E18" s="11" t="s">
        <v>151</v>
      </c>
      <c r="F18" s="17">
        <v>50000</v>
      </c>
      <c r="G18" s="17">
        <v>50000</v>
      </c>
      <c r="H18" s="18" t="s">
        <v>156</v>
      </c>
      <c r="I18" s="10" t="s">
        <v>350</v>
      </c>
      <c r="J18" s="10" t="s">
        <v>33</v>
      </c>
      <c r="K18" s="10" t="s">
        <v>34</v>
      </c>
      <c r="L18" s="19">
        <v>4662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30</v>
      </c>
      <c r="C19" s="10" t="s">
        <v>31</v>
      </c>
      <c r="D19" s="10">
        <v>3460015</v>
      </c>
      <c r="E19" s="11" t="s">
        <v>249</v>
      </c>
      <c r="F19" s="17">
        <v>50000</v>
      </c>
      <c r="G19" s="17">
        <v>50000</v>
      </c>
      <c r="H19" s="18" t="s">
        <v>211</v>
      </c>
      <c r="I19" s="10" t="s">
        <v>250</v>
      </c>
      <c r="J19" s="10" t="s">
        <v>33</v>
      </c>
      <c r="K19" s="10" t="s">
        <v>34</v>
      </c>
      <c r="L19" s="19">
        <v>4656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298</v>
      </c>
      <c r="C20" s="10" t="s">
        <v>31</v>
      </c>
      <c r="D20" s="10">
        <v>3459934</v>
      </c>
      <c r="E20" s="11" t="s">
        <v>267</v>
      </c>
      <c r="F20" s="17">
        <v>40000</v>
      </c>
      <c r="G20" s="17">
        <v>40000</v>
      </c>
      <c r="H20" s="18" t="s">
        <v>351</v>
      </c>
      <c r="I20" s="10" t="s">
        <v>269</v>
      </c>
      <c r="J20" s="10" t="s">
        <v>170</v>
      </c>
      <c r="K20" s="10" t="s">
        <v>171</v>
      </c>
      <c r="L20" s="19">
        <v>4693</v>
      </c>
      <c r="M20" s="9" t="s">
        <v>352</v>
      </c>
      <c r="N20" s="10" t="s">
        <v>353</v>
      </c>
    </row>
    <row r="21" spans="1:14" x14ac:dyDescent="0.25">
      <c r="A21" s="10">
        <v>18</v>
      </c>
      <c r="B21" s="10" t="s">
        <v>298</v>
      </c>
      <c r="C21" s="10" t="s">
        <v>31</v>
      </c>
      <c r="D21" s="10">
        <v>3459921</v>
      </c>
      <c r="E21" s="11" t="s">
        <v>258</v>
      </c>
      <c r="F21" s="17">
        <v>50000</v>
      </c>
      <c r="G21" s="17">
        <v>50000</v>
      </c>
      <c r="H21" s="18" t="s">
        <v>259</v>
      </c>
      <c r="I21" s="10" t="s">
        <v>354</v>
      </c>
      <c r="J21" s="10" t="s">
        <v>170</v>
      </c>
      <c r="K21" s="10" t="s">
        <v>171</v>
      </c>
      <c r="L21" s="19">
        <v>4697</v>
      </c>
      <c r="M21" s="9" t="s">
        <v>65</v>
      </c>
      <c r="N21" s="10" t="s">
        <v>36</v>
      </c>
    </row>
    <row r="22" spans="1:14" x14ac:dyDescent="0.25">
      <c r="A22" s="10">
        <v>19</v>
      </c>
      <c r="B22" s="10" t="s">
        <v>298</v>
      </c>
      <c r="C22" s="10" t="s">
        <v>31</v>
      </c>
      <c r="D22" s="10">
        <v>3459933</v>
      </c>
      <c r="E22" s="11" t="s">
        <v>355</v>
      </c>
      <c r="F22" s="17">
        <v>33000</v>
      </c>
      <c r="G22" s="17">
        <v>33000</v>
      </c>
      <c r="H22" s="18" t="s">
        <v>356</v>
      </c>
      <c r="I22" s="10" t="s">
        <v>357</v>
      </c>
      <c r="J22" s="10" t="s">
        <v>170</v>
      </c>
      <c r="K22" s="10" t="s">
        <v>171</v>
      </c>
      <c r="L22" s="19">
        <v>4701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346</v>
      </c>
      <c r="C23" s="10" t="s">
        <v>31</v>
      </c>
      <c r="D23" s="10">
        <v>3459917</v>
      </c>
      <c r="E23" s="11" t="s">
        <v>358</v>
      </c>
      <c r="F23" s="17">
        <v>50000</v>
      </c>
      <c r="G23" s="17">
        <v>50000</v>
      </c>
      <c r="H23" s="18" t="s">
        <v>337</v>
      </c>
      <c r="I23" s="10" t="s">
        <v>360</v>
      </c>
      <c r="J23" s="10" t="s">
        <v>33</v>
      </c>
      <c r="K23" s="10" t="s">
        <v>34</v>
      </c>
      <c r="L23" s="19">
        <v>4710</v>
      </c>
      <c r="M23" s="9" t="s">
        <v>359</v>
      </c>
      <c r="N23" s="10" t="s">
        <v>37</v>
      </c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x14ac:dyDescent="0.25">
      <c r="A25" s="10"/>
      <c r="B25" s="10"/>
      <c r="C25" s="10"/>
      <c r="D25" s="10"/>
      <c r="E25" s="11"/>
      <c r="F25" s="17"/>
      <c r="G25" s="17"/>
      <c r="H25" s="18"/>
      <c r="I25" s="10"/>
      <c r="J25" s="10"/>
      <c r="K25" s="10"/>
      <c r="L25" s="19"/>
      <c r="M25" s="9"/>
      <c r="N25" s="10"/>
    </row>
    <row r="26" spans="1:14" x14ac:dyDescent="0.25">
      <c r="A26" s="10"/>
      <c r="B26" s="10"/>
      <c r="C26" s="10"/>
      <c r="D26" s="10"/>
      <c r="E26" s="11"/>
      <c r="F26" s="17"/>
      <c r="G26" s="17"/>
      <c r="H26" s="18"/>
      <c r="I26" s="10"/>
      <c r="J26" s="10"/>
      <c r="K26" s="10"/>
      <c r="L26" s="19"/>
      <c r="M26" s="9"/>
      <c r="N26" s="10"/>
    </row>
    <row r="27" spans="1:14" ht="15.75" x14ac:dyDescent="0.25">
      <c r="A27" s="146" t="s">
        <v>361</v>
      </c>
      <c r="B27" s="147"/>
      <c r="C27" s="147"/>
      <c r="D27" s="147"/>
      <c r="E27" s="148"/>
      <c r="F27" s="17">
        <f>SUM(F4:F26)</f>
        <v>904000</v>
      </c>
      <c r="G27" s="17">
        <f>SUM(G4:G26)</f>
        <v>904000</v>
      </c>
      <c r="H27" s="18"/>
      <c r="I27" s="10"/>
      <c r="J27" s="10"/>
      <c r="K27" s="10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ht="15.75" x14ac:dyDescent="0.25">
      <c r="A30" s="146" t="s">
        <v>26</v>
      </c>
      <c r="B30" s="147"/>
      <c r="C30" s="147"/>
      <c r="D30" s="147"/>
      <c r="E30" s="148"/>
      <c r="F30" s="5">
        <f>SUM(F28:F29)</f>
        <v>0</v>
      </c>
      <c r="G30" s="5">
        <f>SUM(G28:G29)</f>
        <v>0</v>
      </c>
      <c r="H30" s="10"/>
      <c r="I30" s="10"/>
      <c r="J30" s="10"/>
      <c r="K30" s="10"/>
      <c r="L30" s="19"/>
      <c r="M30" s="9"/>
      <c r="N30" s="10"/>
    </row>
    <row r="31" spans="1:14" ht="16.5" thickBot="1" x14ac:dyDescent="0.3">
      <c r="A31" s="150" t="s">
        <v>362</v>
      </c>
      <c r="B31" s="151"/>
      <c r="C31" s="151"/>
      <c r="D31" s="151"/>
      <c r="E31" s="151"/>
      <c r="F31" s="5"/>
      <c r="G31" s="5">
        <f>G27+G30</f>
        <v>904000</v>
      </c>
      <c r="H31" s="18"/>
      <c r="I31" s="10"/>
      <c r="J31" s="10"/>
      <c r="K31" s="10"/>
      <c r="L31" s="8"/>
      <c r="M31" s="9"/>
      <c r="N31" s="10"/>
    </row>
    <row r="32" spans="1:14" ht="15.75" x14ac:dyDescent="0.25">
      <c r="A32" s="2"/>
      <c r="B32" s="3"/>
      <c r="C32" s="145" t="s">
        <v>10</v>
      </c>
      <c r="D32" s="145"/>
      <c r="E32" s="60"/>
      <c r="F32" s="6"/>
      <c r="G32" s="4">
        <f>G3-G31</f>
        <v>7041159</v>
      </c>
      <c r="H32" s="9"/>
      <c r="I32" s="9"/>
      <c r="J32" s="10"/>
      <c r="K32" s="9"/>
      <c r="L32" s="8"/>
      <c r="M32" s="9"/>
      <c r="N32" s="10"/>
    </row>
    <row r="33" spans="1:14" ht="15.75" thickBot="1" x14ac:dyDescent="0.3">
      <c r="A33" s="1"/>
      <c r="B33" s="1"/>
      <c r="C33" s="1"/>
      <c r="D33" s="1"/>
      <c r="E33" s="1" t="s">
        <v>11</v>
      </c>
      <c r="F33" s="7"/>
      <c r="G33" s="7"/>
      <c r="H33" s="34"/>
      <c r="I33" s="34"/>
      <c r="J33" s="35" t="s">
        <v>6</v>
      </c>
      <c r="K33" s="34"/>
      <c r="L33" s="21"/>
      <c r="M33" s="21"/>
      <c r="N33" s="1"/>
    </row>
    <row r="34" spans="1:14" x14ac:dyDescent="0.25">
      <c r="A34" s="26" t="s">
        <v>14</v>
      </c>
      <c r="B34" s="29"/>
      <c r="C34" s="152"/>
      <c r="D34" s="153"/>
      <c r="E34" s="154"/>
      <c r="F34" s="36" t="s">
        <v>15</v>
      </c>
      <c r="G34" s="33"/>
      <c r="H34" s="152" t="s">
        <v>24</v>
      </c>
      <c r="I34" s="153"/>
      <c r="J34" s="153"/>
      <c r="K34" s="154"/>
      <c r="L34" s="1"/>
      <c r="M34" s="21"/>
      <c r="N34" s="1"/>
    </row>
    <row r="35" spans="1:14" x14ac:dyDescent="0.25">
      <c r="A35" s="27" t="s">
        <v>16</v>
      </c>
      <c r="B35" s="61"/>
      <c r="C35" s="155"/>
      <c r="D35" s="156"/>
      <c r="E35" s="157"/>
      <c r="F35" s="36" t="s">
        <v>16</v>
      </c>
      <c r="G35" s="33"/>
      <c r="H35" s="155"/>
      <c r="I35" s="156"/>
      <c r="J35" s="156"/>
      <c r="K35" s="157"/>
      <c r="L35" s="1"/>
      <c r="M35" s="21"/>
      <c r="N35" s="1"/>
    </row>
    <row r="36" spans="1:14" ht="15.75" thickBot="1" x14ac:dyDescent="0.3">
      <c r="A36" s="28" t="s">
        <v>17</v>
      </c>
      <c r="B36" s="31"/>
      <c r="C36" s="158"/>
      <c r="D36" s="159"/>
      <c r="E36" s="160"/>
      <c r="F36" s="36" t="s">
        <v>42</v>
      </c>
      <c r="G36" s="33"/>
      <c r="H36" s="158"/>
      <c r="I36" s="159"/>
      <c r="J36" s="159"/>
      <c r="K36" s="160"/>
      <c r="L36" s="1"/>
      <c r="M36" s="1"/>
      <c r="N36" s="1"/>
    </row>
  </sheetData>
  <mergeCells count="8">
    <mergeCell ref="C34:E36"/>
    <mergeCell ref="H34:K36"/>
    <mergeCell ref="A1:J1"/>
    <mergeCell ref="C3:D3"/>
    <mergeCell ref="A27:E27"/>
    <mergeCell ref="A30:E30"/>
    <mergeCell ref="A31:E31"/>
    <mergeCell ref="C32:D3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J15" sqref="J1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377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7041159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3460033</v>
      </c>
      <c r="E4" s="11" t="s">
        <v>192</v>
      </c>
      <c r="F4" s="17">
        <v>45000</v>
      </c>
      <c r="G4" s="17">
        <v>45000</v>
      </c>
      <c r="H4" s="18" t="s">
        <v>193</v>
      </c>
      <c r="I4" s="10" t="s">
        <v>194</v>
      </c>
      <c r="J4" s="10" t="s">
        <v>33</v>
      </c>
      <c r="K4" s="10" t="s">
        <v>34</v>
      </c>
      <c r="L4" s="19">
        <v>4722</v>
      </c>
      <c r="M4" s="9" t="s">
        <v>245</v>
      </c>
      <c r="N4" s="10" t="s">
        <v>185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3460038</v>
      </c>
      <c r="E5" s="11" t="s">
        <v>199</v>
      </c>
      <c r="F5" s="17">
        <v>50000</v>
      </c>
      <c r="G5" s="17">
        <v>50000</v>
      </c>
      <c r="H5" s="18" t="s">
        <v>62</v>
      </c>
      <c r="I5" s="10" t="s">
        <v>363</v>
      </c>
      <c r="J5" s="10" t="s">
        <v>33</v>
      </c>
      <c r="K5" s="10" t="s">
        <v>34</v>
      </c>
      <c r="L5" s="19">
        <v>4718</v>
      </c>
      <c r="M5" s="9" t="s">
        <v>85</v>
      </c>
      <c r="N5" s="10" t="s">
        <v>86</v>
      </c>
    </row>
    <row r="6" spans="1:14" x14ac:dyDescent="0.25">
      <c r="A6" s="10">
        <v>3</v>
      </c>
      <c r="B6" s="10" t="s">
        <v>342</v>
      </c>
      <c r="C6" s="10" t="s">
        <v>31</v>
      </c>
      <c r="D6" s="10">
        <v>3460022</v>
      </c>
      <c r="E6" s="11" t="s">
        <v>364</v>
      </c>
      <c r="F6" s="17">
        <v>50000</v>
      </c>
      <c r="G6" s="17">
        <v>50000</v>
      </c>
      <c r="H6" s="18" t="s">
        <v>156</v>
      </c>
      <c r="I6" s="10" t="s">
        <v>365</v>
      </c>
      <c r="J6" s="10" t="s">
        <v>33</v>
      </c>
      <c r="K6" s="10" t="s">
        <v>34</v>
      </c>
      <c r="L6" s="19">
        <v>4738</v>
      </c>
      <c r="M6" s="9" t="s">
        <v>191</v>
      </c>
      <c r="N6" s="10" t="s">
        <v>59</v>
      </c>
    </row>
    <row r="7" spans="1:14" x14ac:dyDescent="0.25">
      <c r="A7" s="10">
        <v>4</v>
      </c>
      <c r="B7" s="10" t="s">
        <v>342</v>
      </c>
      <c r="C7" s="10" t="s">
        <v>31</v>
      </c>
      <c r="D7" s="10">
        <v>3460020</v>
      </c>
      <c r="E7" s="11" t="s">
        <v>366</v>
      </c>
      <c r="F7" s="17">
        <v>50000</v>
      </c>
      <c r="G7" s="17">
        <v>50000</v>
      </c>
      <c r="H7" s="18" t="s">
        <v>367</v>
      </c>
      <c r="I7" s="10" t="s">
        <v>368</v>
      </c>
      <c r="J7" s="10" t="s">
        <v>33</v>
      </c>
      <c r="K7" s="10" t="s">
        <v>34</v>
      </c>
      <c r="L7" s="19">
        <v>4719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346</v>
      </c>
      <c r="C8" s="10" t="s">
        <v>31</v>
      </c>
      <c r="D8" s="10">
        <v>3459920</v>
      </c>
      <c r="E8" s="11" t="s">
        <v>249</v>
      </c>
      <c r="F8" s="17">
        <v>50000</v>
      </c>
      <c r="G8" s="17">
        <v>50000</v>
      </c>
      <c r="H8" s="18" t="s">
        <v>369</v>
      </c>
      <c r="I8" s="10" t="s">
        <v>370</v>
      </c>
      <c r="J8" s="10" t="s">
        <v>33</v>
      </c>
      <c r="K8" s="10" t="s">
        <v>34</v>
      </c>
      <c r="L8" s="19">
        <v>4717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346</v>
      </c>
      <c r="C9" s="10" t="s">
        <v>31</v>
      </c>
      <c r="D9" s="10">
        <v>3459919</v>
      </c>
      <c r="E9" s="11" t="s">
        <v>131</v>
      </c>
      <c r="F9" s="17">
        <v>50000</v>
      </c>
      <c r="G9" s="17">
        <v>50000</v>
      </c>
      <c r="H9" s="18" t="s">
        <v>132</v>
      </c>
      <c r="I9" s="10" t="s">
        <v>133</v>
      </c>
      <c r="J9" s="10" t="s">
        <v>33</v>
      </c>
      <c r="K9" s="10" t="s">
        <v>34</v>
      </c>
      <c r="L9" s="19">
        <v>4721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216</v>
      </c>
      <c r="C10" s="10" t="s">
        <v>31</v>
      </c>
      <c r="D10" s="10">
        <v>3460030</v>
      </c>
      <c r="E10" s="11" t="s">
        <v>371</v>
      </c>
      <c r="F10" s="17">
        <v>45000</v>
      </c>
      <c r="G10" s="17">
        <v>45000</v>
      </c>
      <c r="H10" s="18" t="s">
        <v>372</v>
      </c>
      <c r="I10" s="10" t="s">
        <v>373</v>
      </c>
      <c r="J10" s="10" t="s">
        <v>33</v>
      </c>
      <c r="K10" s="10" t="s">
        <v>34</v>
      </c>
      <c r="L10" s="19">
        <v>4720</v>
      </c>
      <c r="M10" s="9" t="s">
        <v>374</v>
      </c>
      <c r="N10" s="10" t="s">
        <v>374</v>
      </c>
    </row>
    <row r="11" spans="1:14" x14ac:dyDescent="0.25">
      <c r="A11" s="10">
        <v>8</v>
      </c>
      <c r="B11" s="10" t="s">
        <v>216</v>
      </c>
      <c r="C11" s="10" t="s">
        <v>31</v>
      </c>
      <c r="D11" s="10">
        <v>3460032</v>
      </c>
      <c r="E11" s="11" t="s">
        <v>181</v>
      </c>
      <c r="F11" s="17">
        <v>45000</v>
      </c>
      <c r="G11" s="17">
        <v>45000</v>
      </c>
      <c r="H11" s="18" t="s">
        <v>375</v>
      </c>
      <c r="I11" s="10" t="s">
        <v>376</v>
      </c>
      <c r="J11" s="10" t="s">
        <v>33</v>
      </c>
      <c r="K11" s="10" t="s">
        <v>34</v>
      </c>
      <c r="L11" s="19">
        <v>4734</v>
      </c>
      <c r="M11" s="9" t="s">
        <v>245</v>
      </c>
      <c r="N11" s="10" t="s">
        <v>185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46" t="s">
        <v>328</v>
      </c>
      <c r="B15" s="147"/>
      <c r="C15" s="147"/>
      <c r="D15" s="147"/>
      <c r="E15" s="148"/>
      <c r="F15" s="17">
        <f>SUM(F4:F14)</f>
        <v>385000</v>
      </c>
      <c r="G15" s="17">
        <f>SUM(G4:G14)</f>
        <v>385000</v>
      </c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ht="15.75" x14ac:dyDescent="0.25">
      <c r="A18" s="146" t="s">
        <v>26</v>
      </c>
      <c r="B18" s="147"/>
      <c r="C18" s="147"/>
      <c r="D18" s="147"/>
      <c r="E18" s="148"/>
      <c r="F18" s="5">
        <f>SUM(F16:F17)</f>
        <v>0</v>
      </c>
      <c r="G18" s="5">
        <f>SUM(G16:G17)</f>
        <v>0</v>
      </c>
      <c r="H18" s="10"/>
      <c r="I18" s="10"/>
      <c r="J18" s="10"/>
      <c r="K18" s="10"/>
      <c r="L18" s="19"/>
      <c r="M18" s="9"/>
      <c r="N18" s="10"/>
    </row>
    <row r="19" spans="1:14" ht="16.5" thickBot="1" x14ac:dyDescent="0.3">
      <c r="A19" s="150" t="s">
        <v>329</v>
      </c>
      <c r="B19" s="151"/>
      <c r="C19" s="151"/>
      <c r="D19" s="151"/>
      <c r="E19" s="151"/>
      <c r="F19" s="5"/>
      <c r="G19" s="5">
        <f>G15+G18</f>
        <v>385000</v>
      </c>
      <c r="H19" s="18"/>
      <c r="I19" s="10"/>
      <c r="J19" s="10"/>
      <c r="K19" s="10"/>
      <c r="L19" s="8"/>
      <c r="M19" s="9"/>
      <c r="N19" s="10"/>
    </row>
    <row r="20" spans="1:14" ht="15.75" x14ac:dyDescent="0.25">
      <c r="A20" s="2"/>
      <c r="B20" s="3"/>
      <c r="C20" s="145" t="s">
        <v>10</v>
      </c>
      <c r="D20" s="145"/>
      <c r="E20" s="62"/>
      <c r="F20" s="6"/>
      <c r="G20" s="4">
        <f>G3-G19</f>
        <v>6656159</v>
      </c>
      <c r="H20" s="9"/>
      <c r="I20" s="9"/>
      <c r="J20" s="10"/>
      <c r="K20" s="9"/>
      <c r="L20" s="8"/>
      <c r="M20" s="9"/>
      <c r="N20" s="10"/>
    </row>
    <row r="21" spans="1:14" ht="15.75" thickBot="1" x14ac:dyDescent="0.3">
      <c r="A21" s="1"/>
      <c r="B21" s="1"/>
      <c r="C21" s="1"/>
      <c r="D21" s="1"/>
      <c r="E21" s="1" t="s">
        <v>11</v>
      </c>
      <c r="F21" s="7"/>
      <c r="G21" s="7"/>
      <c r="H21" s="34"/>
      <c r="I21" s="34"/>
      <c r="J21" s="35" t="s">
        <v>6</v>
      </c>
      <c r="K21" s="34"/>
      <c r="L21" s="21"/>
      <c r="M21" s="21"/>
      <c r="N21" s="1"/>
    </row>
    <row r="22" spans="1:14" x14ac:dyDescent="0.25">
      <c r="A22" s="26" t="s">
        <v>14</v>
      </c>
      <c r="B22" s="29"/>
      <c r="C22" s="152"/>
      <c r="D22" s="153"/>
      <c r="E22" s="154"/>
      <c r="F22" s="36" t="s">
        <v>15</v>
      </c>
      <c r="G22" s="33"/>
      <c r="H22" s="152" t="s">
        <v>24</v>
      </c>
      <c r="I22" s="153"/>
      <c r="J22" s="153"/>
      <c r="K22" s="154"/>
      <c r="L22" s="1"/>
      <c r="M22" s="21"/>
      <c r="N22" s="1"/>
    </row>
    <row r="23" spans="1:14" x14ac:dyDescent="0.25">
      <c r="A23" s="27" t="s">
        <v>16</v>
      </c>
      <c r="B23" s="63"/>
      <c r="C23" s="155"/>
      <c r="D23" s="156"/>
      <c r="E23" s="157"/>
      <c r="F23" s="36" t="s">
        <v>16</v>
      </c>
      <c r="G23" s="33"/>
      <c r="H23" s="155"/>
      <c r="I23" s="156"/>
      <c r="J23" s="156"/>
      <c r="K23" s="157"/>
      <c r="L23" s="1"/>
      <c r="M23" s="21"/>
      <c r="N23" s="1"/>
    </row>
    <row r="24" spans="1:14" ht="15.75" thickBot="1" x14ac:dyDescent="0.3">
      <c r="A24" s="28" t="s">
        <v>17</v>
      </c>
      <c r="B24" s="31"/>
      <c r="C24" s="158"/>
      <c r="D24" s="159"/>
      <c r="E24" s="160"/>
      <c r="F24" s="36" t="s">
        <v>42</v>
      </c>
      <c r="G24" s="33"/>
      <c r="H24" s="158"/>
      <c r="I24" s="159"/>
      <c r="J24" s="159"/>
      <c r="K24" s="160"/>
      <c r="L24" s="1"/>
      <c r="M24" s="1"/>
      <c r="N24" s="1"/>
    </row>
  </sheetData>
  <mergeCells count="8">
    <mergeCell ref="C22:E24"/>
    <mergeCell ref="H22:K24"/>
    <mergeCell ref="A1:J1"/>
    <mergeCell ref="C3:D3"/>
    <mergeCell ref="A15:E15"/>
    <mergeCell ref="A18:E18"/>
    <mergeCell ref="A19:E19"/>
    <mergeCell ref="C20:D2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H21" sqref="H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7041159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46" t="s">
        <v>700</v>
      </c>
      <c r="B7" s="147"/>
      <c r="C7" s="147"/>
      <c r="D7" s="147"/>
      <c r="E7" s="148"/>
      <c r="F7" s="17">
        <f>SUM(F4:F6)</f>
        <v>0</v>
      </c>
      <c r="G7" s="17">
        <f>SUM(G4:G6)</f>
        <v>0</v>
      </c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46" t="s">
        <v>26</v>
      </c>
      <c r="B10" s="147"/>
      <c r="C10" s="147"/>
      <c r="D10" s="147"/>
      <c r="E10" s="148"/>
      <c r="F10" s="5">
        <f>SUM(F8:F9)</f>
        <v>0</v>
      </c>
      <c r="G10" s="5">
        <f>SUM(G8:G9)</f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50" t="s">
        <v>701</v>
      </c>
      <c r="B11" s="151"/>
      <c r="C11" s="151"/>
      <c r="D11" s="151"/>
      <c r="E11" s="151"/>
      <c r="F11" s="5"/>
      <c r="G11" s="5">
        <f>G7+G10</f>
        <v>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45" t="s">
        <v>10</v>
      </c>
      <c r="D12" s="145"/>
      <c r="E12" s="94"/>
      <c r="F12" s="6"/>
      <c r="G12" s="4">
        <f>G3-G11</f>
        <v>7041159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52"/>
      <c r="D14" s="153"/>
      <c r="E14" s="154"/>
      <c r="F14" s="36" t="s">
        <v>15</v>
      </c>
      <c r="G14" s="33"/>
      <c r="H14" s="152" t="s">
        <v>24</v>
      </c>
      <c r="I14" s="153"/>
      <c r="J14" s="153"/>
      <c r="K14" s="154"/>
      <c r="L14" s="1"/>
      <c r="M14" s="21"/>
      <c r="N14" s="1"/>
    </row>
    <row r="15" spans="1:14" x14ac:dyDescent="0.25">
      <c r="A15" s="27" t="s">
        <v>16</v>
      </c>
      <c r="B15" s="95"/>
      <c r="C15" s="155"/>
      <c r="D15" s="156"/>
      <c r="E15" s="157"/>
      <c r="F15" s="36" t="s">
        <v>16</v>
      </c>
      <c r="G15" s="33"/>
      <c r="H15" s="155"/>
      <c r="I15" s="156"/>
      <c r="J15" s="156"/>
      <c r="K15" s="157"/>
      <c r="L15" s="1"/>
      <c r="M15" s="21"/>
      <c r="N15" s="1"/>
    </row>
    <row r="16" spans="1:14" ht="15.75" thickBot="1" x14ac:dyDescent="0.3">
      <c r="A16" s="28" t="s">
        <v>17</v>
      </c>
      <c r="B16" s="31"/>
      <c r="C16" s="158"/>
      <c r="D16" s="159"/>
      <c r="E16" s="160"/>
      <c r="F16" s="36" t="s">
        <v>42</v>
      </c>
      <c r="G16" s="33"/>
      <c r="H16" s="158"/>
      <c r="I16" s="159"/>
      <c r="J16" s="159"/>
      <c r="K16" s="160"/>
      <c r="L16" s="1"/>
      <c r="M16" s="1"/>
      <c r="N16" s="1"/>
    </row>
  </sheetData>
  <mergeCells count="8">
    <mergeCell ref="C14:E16"/>
    <mergeCell ref="H14:K16"/>
    <mergeCell ref="A1:J1"/>
    <mergeCell ref="C3:D3"/>
    <mergeCell ref="A7:E7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K21" sqref="K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28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16">
        <v>13032159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3458776</v>
      </c>
      <c r="E4" s="11" t="s">
        <v>32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4297</v>
      </c>
      <c r="M4" s="9" t="s">
        <v>35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3458777</v>
      </c>
      <c r="E5" s="11" t="s">
        <v>39</v>
      </c>
      <c r="F5" s="17">
        <v>45000</v>
      </c>
      <c r="G5" s="17">
        <v>45000</v>
      </c>
      <c r="H5" s="18" t="s">
        <v>45</v>
      </c>
      <c r="I5" s="10" t="s">
        <v>46</v>
      </c>
      <c r="J5" s="10" t="s">
        <v>33</v>
      </c>
      <c r="K5" s="10" t="s">
        <v>34</v>
      </c>
      <c r="L5" s="19">
        <v>4296</v>
      </c>
      <c r="M5" s="9" t="s">
        <v>38</v>
      </c>
      <c r="N5" s="10" t="s">
        <v>37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3458778</v>
      </c>
      <c r="E6" s="11" t="s">
        <v>40</v>
      </c>
      <c r="F6" s="17">
        <v>45000</v>
      </c>
      <c r="G6" s="17">
        <v>45000</v>
      </c>
      <c r="H6" s="18" t="s">
        <v>47</v>
      </c>
      <c r="I6" s="10" t="s">
        <v>48</v>
      </c>
      <c r="J6" s="10" t="s">
        <v>33</v>
      </c>
      <c r="K6" s="10" t="s">
        <v>34</v>
      </c>
      <c r="L6" s="19">
        <v>4295</v>
      </c>
      <c r="M6" s="9" t="s">
        <v>38</v>
      </c>
      <c r="N6" s="10" t="s">
        <v>37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3458779</v>
      </c>
      <c r="E7" s="11" t="s">
        <v>41</v>
      </c>
      <c r="F7" s="17">
        <v>45000</v>
      </c>
      <c r="G7" s="17">
        <v>45000</v>
      </c>
      <c r="H7" s="18" t="s">
        <v>49</v>
      </c>
      <c r="I7" s="10" t="s">
        <v>50</v>
      </c>
      <c r="J7" s="10" t="s">
        <v>33</v>
      </c>
      <c r="K7" s="10" t="s">
        <v>34</v>
      </c>
      <c r="L7" s="19">
        <v>4294</v>
      </c>
      <c r="M7" s="9" t="s">
        <v>35</v>
      </c>
      <c r="N7" s="10" t="s">
        <v>36</v>
      </c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46" t="s">
        <v>43</v>
      </c>
      <c r="B9" s="147"/>
      <c r="C9" s="147"/>
      <c r="D9" s="147"/>
      <c r="E9" s="148"/>
      <c r="F9" s="17">
        <f>SUM(F4:F8)</f>
        <v>180000</v>
      </c>
      <c r="G9" s="17">
        <f>SUM(G4:G8)</f>
        <v>180000</v>
      </c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46" t="s">
        <v>26</v>
      </c>
      <c r="B12" s="147"/>
      <c r="C12" s="147"/>
      <c r="D12" s="147"/>
      <c r="E12" s="148"/>
      <c r="F12" s="5">
        <f>SUM(F10:F11)</f>
        <v>0</v>
      </c>
      <c r="G12" s="5">
        <f>SUM(G10:G11)</f>
        <v>0</v>
      </c>
      <c r="H12" s="10"/>
      <c r="I12" s="10"/>
      <c r="J12" s="10"/>
      <c r="K12" s="10"/>
      <c r="L12" s="19"/>
      <c r="M12" s="9"/>
      <c r="N12" s="10"/>
    </row>
    <row r="13" spans="1:14" ht="16.5" thickBot="1" x14ac:dyDescent="0.3">
      <c r="A13" s="150" t="s">
        <v>44</v>
      </c>
      <c r="B13" s="151"/>
      <c r="C13" s="151"/>
      <c r="D13" s="151"/>
      <c r="E13" s="151"/>
      <c r="F13" s="5"/>
      <c r="G13" s="5">
        <f>G9+G12</f>
        <v>180000</v>
      </c>
      <c r="H13" s="18"/>
      <c r="I13" s="10"/>
      <c r="J13" s="10"/>
      <c r="K13" s="10"/>
      <c r="L13" s="8"/>
      <c r="M13" s="9"/>
      <c r="N13" s="10"/>
    </row>
    <row r="14" spans="1:14" ht="15.75" x14ac:dyDescent="0.25">
      <c r="A14" s="2"/>
      <c r="B14" s="3"/>
      <c r="C14" s="145" t="s">
        <v>10</v>
      </c>
      <c r="D14" s="145"/>
      <c r="E14" s="24"/>
      <c r="F14" s="6"/>
      <c r="G14" s="4">
        <f>G3-G13</f>
        <v>12852159</v>
      </c>
      <c r="H14" s="9"/>
      <c r="I14" s="9"/>
      <c r="J14" s="10"/>
      <c r="K14" s="9"/>
      <c r="L14" s="8"/>
      <c r="M14" s="9"/>
      <c r="N14" s="10"/>
    </row>
    <row r="15" spans="1:14" ht="15.75" thickBot="1" x14ac:dyDescent="0.3">
      <c r="A15" s="1"/>
      <c r="B15" s="1"/>
      <c r="C15" s="1"/>
      <c r="D15" s="1"/>
      <c r="E15" s="1" t="s">
        <v>11</v>
      </c>
      <c r="F15" s="7"/>
      <c r="G15" s="7"/>
      <c r="H15" s="34"/>
      <c r="I15" s="34"/>
      <c r="J15" s="35" t="s">
        <v>6</v>
      </c>
      <c r="K15" s="34"/>
      <c r="L15" s="21"/>
      <c r="M15" s="21"/>
      <c r="N15" s="1"/>
    </row>
    <row r="16" spans="1:14" x14ac:dyDescent="0.25">
      <c r="A16" s="26" t="s">
        <v>14</v>
      </c>
      <c r="B16" s="29"/>
      <c r="C16" s="152"/>
      <c r="D16" s="153"/>
      <c r="E16" s="154"/>
      <c r="F16" s="36" t="s">
        <v>15</v>
      </c>
      <c r="G16" s="33"/>
      <c r="H16" s="152" t="s">
        <v>24</v>
      </c>
      <c r="I16" s="153"/>
      <c r="J16" s="153"/>
      <c r="K16" s="154"/>
      <c r="L16" s="1"/>
      <c r="M16" s="21"/>
      <c r="N16" s="1"/>
    </row>
    <row r="17" spans="1:14" x14ac:dyDescent="0.25">
      <c r="A17" s="27" t="s">
        <v>16</v>
      </c>
      <c r="B17" s="30"/>
      <c r="C17" s="155"/>
      <c r="D17" s="156"/>
      <c r="E17" s="157"/>
      <c r="F17" s="36" t="s">
        <v>16</v>
      </c>
      <c r="G17" s="33"/>
      <c r="H17" s="155"/>
      <c r="I17" s="156"/>
      <c r="J17" s="156"/>
      <c r="K17" s="157"/>
      <c r="L17" s="1"/>
      <c r="M17" s="21"/>
      <c r="N17" s="1"/>
    </row>
    <row r="18" spans="1:14" ht="15.75" thickBot="1" x14ac:dyDescent="0.3">
      <c r="A18" s="28" t="s">
        <v>17</v>
      </c>
      <c r="B18" s="31"/>
      <c r="C18" s="158"/>
      <c r="D18" s="159"/>
      <c r="E18" s="160"/>
      <c r="F18" s="36" t="s">
        <v>42</v>
      </c>
      <c r="G18" s="33"/>
      <c r="H18" s="158"/>
      <c r="I18" s="159"/>
      <c r="J18" s="159"/>
      <c r="K18" s="160"/>
      <c r="L18" s="1"/>
      <c r="M18" s="1"/>
      <c r="N18" s="1"/>
    </row>
  </sheetData>
  <mergeCells count="8">
    <mergeCell ref="C14:D14"/>
    <mergeCell ref="H16:K18"/>
    <mergeCell ref="C16:E18"/>
    <mergeCell ref="A1:J1"/>
    <mergeCell ref="C3:D3"/>
    <mergeCell ref="A9:E9"/>
    <mergeCell ref="A12:E12"/>
    <mergeCell ref="A13:E13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21" sqref="M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385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6656159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3460040</v>
      </c>
      <c r="E4" s="11" t="s">
        <v>343</v>
      </c>
      <c r="F4" s="17">
        <v>50000</v>
      </c>
      <c r="G4" s="17">
        <v>50000</v>
      </c>
      <c r="H4" s="18" t="s">
        <v>344</v>
      </c>
      <c r="I4" s="10" t="s">
        <v>345</v>
      </c>
      <c r="J4" s="10" t="s">
        <v>33</v>
      </c>
      <c r="K4" s="10" t="s">
        <v>34</v>
      </c>
      <c r="L4" s="19">
        <v>4788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3460029</v>
      </c>
      <c r="E5" s="11" t="s">
        <v>380</v>
      </c>
      <c r="F5" s="17">
        <v>45000</v>
      </c>
      <c r="G5" s="17">
        <v>45000</v>
      </c>
      <c r="H5" s="18" t="s">
        <v>378</v>
      </c>
      <c r="I5" s="10" t="s">
        <v>379</v>
      </c>
      <c r="J5" s="10" t="s">
        <v>33</v>
      </c>
      <c r="K5" s="10" t="s">
        <v>34</v>
      </c>
      <c r="L5" s="19">
        <v>4751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3459924</v>
      </c>
      <c r="E6" s="11" t="s">
        <v>32</v>
      </c>
      <c r="F6" s="17">
        <v>45000</v>
      </c>
      <c r="G6" s="17">
        <v>45000</v>
      </c>
      <c r="H6" s="18" t="s">
        <v>132</v>
      </c>
      <c r="I6" s="10" t="s">
        <v>133</v>
      </c>
      <c r="J6" s="10" t="s">
        <v>170</v>
      </c>
      <c r="K6" s="10" t="s">
        <v>171</v>
      </c>
      <c r="L6" s="19">
        <v>4789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298</v>
      </c>
      <c r="C7" s="10" t="s">
        <v>31</v>
      </c>
      <c r="D7" s="10">
        <v>3459923</v>
      </c>
      <c r="E7" s="11" t="s">
        <v>41</v>
      </c>
      <c r="F7" s="17">
        <v>45000</v>
      </c>
      <c r="G7" s="17">
        <v>45000</v>
      </c>
      <c r="H7" s="18" t="s">
        <v>49</v>
      </c>
      <c r="I7" s="10" t="s">
        <v>50</v>
      </c>
      <c r="J7" s="10" t="s">
        <v>170</v>
      </c>
      <c r="K7" s="10" t="s">
        <v>171</v>
      </c>
      <c r="L7" s="19">
        <v>4803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3460013</v>
      </c>
      <c r="E8" s="11" t="s">
        <v>54</v>
      </c>
      <c r="F8" s="17">
        <v>50000</v>
      </c>
      <c r="G8" s="17">
        <v>50000</v>
      </c>
      <c r="H8" s="18" t="s">
        <v>97</v>
      </c>
      <c r="I8" s="10" t="s">
        <v>162</v>
      </c>
      <c r="J8" s="10" t="s">
        <v>33</v>
      </c>
      <c r="K8" s="10" t="s">
        <v>34</v>
      </c>
      <c r="L8" s="19">
        <v>4804</v>
      </c>
      <c r="M8" s="9" t="s">
        <v>60</v>
      </c>
      <c r="N8" s="10" t="s">
        <v>59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3460041</v>
      </c>
      <c r="E9" s="11" t="s">
        <v>381</v>
      </c>
      <c r="F9" s="17">
        <v>33000</v>
      </c>
      <c r="G9" s="17">
        <v>33000</v>
      </c>
      <c r="H9" s="18" t="s">
        <v>382</v>
      </c>
      <c r="I9" s="10" t="s">
        <v>383</v>
      </c>
      <c r="J9" s="10" t="s">
        <v>33</v>
      </c>
      <c r="K9" s="10" t="s">
        <v>34</v>
      </c>
      <c r="L9" s="19">
        <v>4807</v>
      </c>
      <c r="M9" s="9" t="s">
        <v>384</v>
      </c>
      <c r="N9" s="10" t="s">
        <v>36</v>
      </c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69</v>
      </c>
      <c r="B11" s="147"/>
      <c r="C11" s="147"/>
      <c r="D11" s="147"/>
      <c r="E11" s="148"/>
      <c r="F11" s="17">
        <f>SUM(F4:F10)</f>
        <v>268000</v>
      </c>
      <c r="G11" s="17">
        <f>SUM(G4:G10)</f>
        <v>268000</v>
      </c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46" t="s">
        <v>26</v>
      </c>
      <c r="B14" s="147"/>
      <c r="C14" s="147"/>
      <c r="D14" s="147"/>
      <c r="E14" s="148"/>
      <c r="F14" s="5">
        <f>SUM(F12:F13)</f>
        <v>0</v>
      </c>
      <c r="G14" s="5">
        <f>SUM(G12:G13)</f>
        <v>0</v>
      </c>
      <c r="H14" s="10"/>
      <c r="I14" s="10"/>
      <c r="J14" s="10"/>
      <c r="K14" s="10"/>
      <c r="L14" s="19"/>
      <c r="M14" s="9"/>
      <c r="N14" s="10"/>
    </row>
    <row r="15" spans="1:14" ht="16.5" thickBot="1" x14ac:dyDescent="0.3">
      <c r="A15" s="150" t="s">
        <v>70</v>
      </c>
      <c r="B15" s="151"/>
      <c r="C15" s="151"/>
      <c r="D15" s="151"/>
      <c r="E15" s="151"/>
      <c r="F15" s="5"/>
      <c r="G15" s="5">
        <f>G11+G14</f>
        <v>268000</v>
      </c>
      <c r="H15" s="18"/>
      <c r="I15" s="10"/>
      <c r="J15" s="10"/>
      <c r="K15" s="10"/>
      <c r="L15" s="8"/>
      <c r="M15" s="9"/>
      <c r="N15" s="10"/>
    </row>
    <row r="16" spans="1:14" ht="15.75" x14ac:dyDescent="0.25">
      <c r="A16" s="2"/>
      <c r="B16" s="3"/>
      <c r="C16" s="145" t="s">
        <v>10</v>
      </c>
      <c r="D16" s="145"/>
      <c r="E16" s="64"/>
      <c r="F16" s="6"/>
      <c r="G16" s="4">
        <f>G3-G15</f>
        <v>6388159</v>
      </c>
      <c r="H16" s="9"/>
      <c r="I16" s="9"/>
      <c r="J16" s="10"/>
      <c r="K16" s="9"/>
      <c r="L16" s="8"/>
      <c r="M16" s="9"/>
      <c r="N16" s="10"/>
    </row>
    <row r="17" spans="1:14" ht="15.75" thickBot="1" x14ac:dyDescent="0.3">
      <c r="A17" s="1"/>
      <c r="B17" s="1"/>
      <c r="C17" s="1"/>
      <c r="D17" s="1"/>
      <c r="E17" s="1" t="s">
        <v>11</v>
      </c>
      <c r="F17" s="7"/>
      <c r="G17" s="7"/>
      <c r="H17" s="34"/>
      <c r="I17" s="34"/>
      <c r="J17" s="35" t="s">
        <v>6</v>
      </c>
      <c r="K17" s="34"/>
      <c r="L17" s="21"/>
      <c r="M17" s="21"/>
      <c r="N17" s="1"/>
    </row>
    <row r="18" spans="1:14" x14ac:dyDescent="0.25">
      <c r="A18" s="26" t="s">
        <v>14</v>
      </c>
      <c r="B18" s="29"/>
      <c r="C18" s="152"/>
      <c r="D18" s="153"/>
      <c r="E18" s="154"/>
      <c r="F18" s="36" t="s">
        <v>15</v>
      </c>
      <c r="G18" s="33"/>
      <c r="H18" s="152" t="s">
        <v>24</v>
      </c>
      <c r="I18" s="153"/>
      <c r="J18" s="153"/>
      <c r="K18" s="154"/>
      <c r="L18" s="1"/>
      <c r="M18" s="21"/>
      <c r="N18" s="1"/>
    </row>
    <row r="19" spans="1:14" x14ac:dyDescent="0.25">
      <c r="A19" s="27" t="s">
        <v>16</v>
      </c>
      <c r="B19" s="65"/>
      <c r="C19" s="155"/>
      <c r="D19" s="156"/>
      <c r="E19" s="157"/>
      <c r="F19" s="36" t="s">
        <v>16</v>
      </c>
      <c r="G19" s="33"/>
      <c r="H19" s="155"/>
      <c r="I19" s="156"/>
      <c r="J19" s="156"/>
      <c r="K19" s="157"/>
      <c r="L19" s="1"/>
      <c r="M19" s="21"/>
      <c r="N19" s="1"/>
    </row>
    <row r="20" spans="1:14" ht="15.75" thickBot="1" x14ac:dyDescent="0.3">
      <c r="A20" s="28" t="s">
        <v>17</v>
      </c>
      <c r="B20" s="31"/>
      <c r="C20" s="158"/>
      <c r="D20" s="159"/>
      <c r="E20" s="160"/>
      <c r="F20" s="36" t="s">
        <v>42</v>
      </c>
      <c r="G20" s="33"/>
      <c r="H20" s="158"/>
      <c r="I20" s="159"/>
      <c r="J20" s="159"/>
      <c r="K20" s="160"/>
      <c r="L20" s="1"/>
      <c r="M20" s="1"/>
      <c r="N20" s="1"/>
    </row>
  </sheetData>
  <mergeCells count="8">
    <mergeCell ref="C18:E20"/>
    <mergeCell ref="H18:K20"/>
    <mergeCell ref="A1:J1"/>
    <mergeCell ref="C3:D3"/>
    <mergeCell ref="A11:E11"/>
    <mergeCell ref="A14:E14"/>
    <mergeCell ref="A15:E15"/>
    <mergeCell ref="C16:D16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K22" sqref="K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388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6388159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3460039</v>
      </c>
      <c r="E4" s="11" t="s">
        <v>386</v>
      </c>
      <c r="F4" s="17">
        <v>50000</v>
      </c>
      <c r="G4" s="17">
        <v>50000</v>
      </c>
      <c r="H4" s="18" t="s">
        <v>97</v>
      </c>
      <c r="I4" s="10" t="s">
        <v>98</v>
      </c>
      <c r="J4" s="10" t="s">
        <v>33</v>
      </c>
      <c r="K4" s="10" t="s">
        <v>34</v>
      </c>
      <c r="L4" s="19">
        <v>4845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342</v>
      </c>
      <c r="C5" s="10" t="s">
        <v>31</v>
      </c>
      <c r="D5" s="10">
        <v>3460017</v>
      </c>
      <c r="E5" s="11" t="s">
        <v>90</v>
      </c>
      <c r="F5" s="17">
        <v>50000</v>
      </c>
      <c r="G5" s="17">
        <v>50000</v>
      </c>
      <c r="H5" s="18" t="s">
        <v>132</v>
      </c>
      <c r="I5" s="10" t="s">
        <v>133</v>
      </c>
      <c r="J5" s="10" t="s">
        <v>33</v>
      </c>
      <c r="K5" s="10" t="s">
        <v>34</v>
      </c>
      <c r="L5" s="19">
        <v>4844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3460007</v>
      </c>
      <c r="E6" s="11" t="s">
        <v>249</v>
      </c>
      <c r="F6" s="17">
        <v>45000</v>
      </c>
      <c r="G6" s="17">
        <v>45000</v>
      </c>
      <c r="H6" s="18" t="s">
        <v>211</v>
      </c>
      <c r="I6" s="10" t="s">
        <v>383</v>
      </c>
      <c r="J6" s="10" t="s">
        <v>33</v>
      </c>
      <c r="K6" s="10" t="s">
        <v>34</v>
      </c>
      <c r="L6" s="19">
        <v>4840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144</v>
      </c>
      <c r="B8" s="147"/>
      <c r="C8" s="147"/>
      <c r="D8" s="147"/>
      <c r="E8" s="148"/>
      <c r="F8" s="17">
        <f>SUM(F4:F7)</f>
        <v>145000</v>
      </c>
      <c r="G8" s="17">
        <f>SUM(G4:G7)</f>
        <v>145000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26</v>
      </c>
      <c r="B11" s="147"/>
      <c r="C11" s="147"/>
      <c r="D11" s="147"/>
      <c r="E11" s="148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50" t="s">
        <v>143</v>
      </c>
      <c r="B12" s="151"/>
      <c r="C12" s="151"/>
      <c r="D12" s="151"/>
      <c r="E12" s="151"/>
      <c r="F12" s="5"/>
      <c r="G12" s="5">
        <f>G8+G11</f>
        <v>145000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45" t="s">
        <v>10</v>
      </c>
      <c r="D13" s="145"/>
      <c r="E13" s="66"/>
      <c r="F13" s="6"/>
      <c r="G13" s="4">
        <f>G3-G12</f>
        <v>6243159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52"/>
      <c r="D15" s="153"/>
      <c r="E15" s="154"/>
      <c r="F15" s="36" t="s">
        <v>15</v>
      </c>
      <c r="G15" s="33"/>
      <c r="H15" s="152" t="s">
        <v>24</v>
      </c>
      <c r="I15" s="153"/>
      <c r="J15" s="153"/>
      <c r="K15" s="154"/>
      <c r="L15" s="1"/>
      <c r="M15" s="21"/>
      <c r="N15" s="1"/>
    </row>
    <row r="16" spans="1:14" x14ac:dyDescent="0.25">
      <c r="A16" s="27" t="s">
        <v>16</v>
      </c>
      <c r="B16" s="67"/>
      <c r="C16" s="155"/>
      <c r="D16" s="156"/>
      <c r="E16" s="157"/>
      <c r="F16" s="36" t="s">
        <v>16</v>
      </c>
      <c r="G16" s="33"/>
      <c r="H16" s="155"/>
      <c r="I16" s="156"/>
      <c r="J16" s="156"/>
      <c r="K16" s="157"/>
      <c r="L16" s="1"/>
      <c r="M16" s="21"/>
      <c r="N16" s="1"/>
    </row>
    <row r="17" spans="1:14" ht="15.75" thickBot="1" x14ac:dyDescent="0.3">
      <c r="A17" s="28" t="s">
        <v>17</v>
      </c>
      <c r="B17" s="31"/>
      <c r="C17" s="158"/>
      <c r="D17" s="159"/>
      <c r="E17" s="160"/>
      <c r="F17" s="36" t="s">
        <v>42</v>
      </c>
      <c r="G17" s="33"/>
      <c r="H17" s="158"/>
      <c r="I17" s="159"/>
      <c r="J17" s="159"/>
      <c r="K17" s="160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H22" sqref="H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389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6243159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3459925</v>
      </c>
      <c r="E4" s="11" t="s">
        <v>41</v>
      </c>
      <c r="F4" s="17">
        <v>45000</v>
      </c>
      <c r="G4" s="17">
        <v>45000</v>
      </c>
      <c r="H4" s="18" t="s">
        <v>49</v>
      </c>
      <c r="I4" s="10" t="s">
        <v>50</v>
      </c>
      <c r="J4" s="10" t="s">
        <v>170</v>
      </c>
      <c r="K4" s="10" t="s">
        <v>171</v>
      </c>
      <c r="L4" s="19">
        <v>4851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387</v>
      </c>
      <c r="C5" s="10" t="s">
        <v>31</v>
      </c>
      <c r="D5" s="10">
        <v>3460005</v>
      </c>
      <c r="E5" s="11" t="s">
        <v>390</v>
      </c>
      <c r="F5" s="17">
        <v>45000</v>
      </c>
      <c r="G5" s="17">
        <v>45000</v>
      </c>
      <c r="H5" s="18" t="s">
        <v>391</v>
      </c>
      <c r="I5" s="10" t="s">
        <v>392</v>
      </c>
      <c r="J5" s="10" t="s">
        <v>182</v>
      </c>
      <c r="K5" s="10" t="s">
        <v>393</v>
      </c>
      <c r="L5" s="19">
        <v>4853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3460006</v>
      </c>
      <c r="E6" s="11" t="s">
        <v>396</v>
      </c>
      <c r="F6" s="17">
        <v>45000</v>
      </c>
      <c r="G6" s="17">
        <v>45000</v>
      </c>
      <c r="H6" s="18" t="s">
        <v>395</v>
      </c>
      <c r="I6" s="10" t="s">
        <v>394</v>
      </c>
      <c r="J6" s="10" t="s">
        <v>182</v>
      </c>
      <c r="K6" s="10" t="s">
        <v>393</v>
      </c>
      <c r="L6" s="19">
        <v>4873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144</v>
      </c>
      <c r="B8" s="147"/>
      <c r="C8" s="147"/>
      <c r="D8" s="147"/>
      <c r="E8" s="148"/>
      <c r="F8" s="17">
        <f>SUM(F4:F7)</f>
        <v>135000</v>
      </c>
      <c r="G8" s="17">
        <f>SUM(G4:G7)</f>
        <v>135000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26</v>
      </c>
      <c r="B11" s="147"/>
      <c r="C11" s="147"/>
      <c r="D11" s="147"/>
      <c r="E11" s="148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50" t="s">
        <v>143</v>
      </c>
      <c r="B12" s="151"/>
      <c r="C12" s="151"/>
      <c r="D12" s="151"/>
      <c r="E12" s="151"/>
      <c r="F12" s="5"/>
      <c r="G12" s="5">
        <f>G8+G11</f>
        <v>135000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45" t="s">
        <v>10</v>
      </c>
      <c r="D13" s="145"/>
      <c r="E13" s="68"/>
      <c r="F13" s="6"/>
      <c r="G13" s="4">
        <f>G3-G12</f>
        <v>6108159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52"/>
      <c r="D15" s="153"/>
      <c r="E15" s="154"/>
      <c r="F15" s="36" t="s">
        <v>15</v>
      </c>
      <c r="G15" s="33"/>
      <c r="H15" s="152" t="s">
        <v>24</v>
      </c>
      <c r="I15" s="153"/>
      <c r="J15" s="153"/>
      <c r="K15" s="154"/>
      <c r="L15" s="1"/>
      <c r="M15" s="21"/>
      <c r="N15" s="1"/>
    </row>
    <row r="16" spans="1:14" x14ac:dyDescent="0.25">
      <c r="A16" s="27" t="s">
        <v>16</v>
      </c>
      <c r="B16" s="69"/>
      <c r="C16" s="155"/>
      <c r="D16" s="156"/>
      <c r="E16" s="157"/>
      <c r="F16" s="36" t="s">
        <v>16</v>
      </c>
      <c r="G16" s="33"/>
      <c r="H16" s="155"/>
      <c r="I16" s="156"/>
      <c r="J16" s="156"/>
      <c r="K16" s="157"/>
      <c r="L16" s="1"/>
      <c r="M16" s="21"/>
      <c r="N16" s="1"/>
    </row>
    <row r="17" spans="1:14" ht="15.75" thickBot="1" x14ac:dyDescent="0.3">
      <c r="A17" s="28" t="s">
        <v>17</v>
      </c>
      <c r="B17" s="31"/>
      <c r="C17" s="158"/>
      <c r="D17" s="159"/>
      <c r="E17" s="160"/>
      <c r="F17" s="36" t="s">
        <v>42</v>
      </c>
      <c r="G17" s="33"/>
      <c r="H17" s="158"/>
      <c r="I17" s="159"/>
      <c r="J17" s="159"/>
      <c r="K17" s="160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M20" sqref="M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397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6108159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3459926</v>
      </c>
      <c r="E4" s="11" t="s">
        <v>32</v>
      </c>
      <c r="F4" s="17">
        <v>45000</v>
      </c>
      <c r="G4" s="17">
        <v>45000</v>
      </c>
      <c r="H4" s="18" t="s">
        <v>132</v>
      </c>
      <c r="I4" s="10" t="s">
        <v>133</v>
      </c>
      <c r="J4" s="10" t="s">
        <v>170</v>
      </c>
      <c r="K4" s="10" t="s">
        <v>171</v>
      </c>
      <c r="L4" s="19">
        <v>4902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3460078</v>
      </c>
      <c r="E5" s="11" t="s">
        <v>321</v>
      </c>
      <c r="F5" s="17">
        <v>40000</v>
      </c>
      <c r="G5" s="17">
        <v>40000</v>
      </c>
      <c r="H5" s="18" t="s">
        <v>247</v>
      </c>
      <c r="I5" s="10" t="s">
        <v>322</v>
      </c>
      <c r="J5" s="10" t="s">
        <v>33</v>
      </c>
      <c r="K5" s="10" t="s">
        <v>34</v>
      </c>
      <c r="L5" s="19">
        <v>4917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3460014</v>
      </c>
      <c r="E6" s="11" t="s">
        <v>398</v>
      </c>
      <c r="F6" s="17">
        <v>50000</v>
      </c>
      <c r="G6" s="17">
        <v>50000</v>
      </c>
      <c r="H6" s="18" t="s">
        <v>399</v>
      </c>
      <c r="I6" s="10" t="s">
        <v>400</v>
      </c>
      <c r="J6" s="10" t="s">
        <v>33</v>
      </c>
      <c r="K6" s="10" t="s">
        <v>34</v>
      </c>
      <c r="L6" s="19">
        <v>4899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144</v>
      </c>
      <c r="B8" s="147"/>
      <c r="C8" s="147"/>
      <c r="D8" s="147"/>
      <c r="E8" s="148"/>
      <c r="F8" s="17">
        <f>SUM(F4:F7)</f>
        <v>135000</v>
      </c>
      <c r="G8" s="17">
        <f>SUM(G4:G7)</f>
        <v>135000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26</v>
      </c>
      <c r="B11" s="147"/>
      <c r="C11" s="147"/>
      <c r="D11" s="147"/>
      <c r="E11" s="148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50" t="s">
        <v>143</v>
      </c>
      <c r="B12" s="151"/>
      <c r="C12" s="151"/>
      <c r="D12" s="151"/>
      <c r="E12" s="151"/>
      <c r="F12" s="5"/>
      <c r="G12" s="5">
        <f>G8+G11</f>
        <v>135000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45" t="s">
        <v>10</v>
      </c>
      <c r="D13" s="145"/>
      <c r="E13" s="70"/>
      <c r="F13" s="6"/>
      <c r="G13" s="4">
        <f>G3-G12</f>
        <v>5973159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52"/>
      <c r="D15" s="153"/>
      <c r="E15" s="154"/>
      <c r="F15" s="36" t="s">
        <v>15</v>
      </c>
      <c r="G15" s="33"/>
      <c r="H15" s="152" t="s">
        <v>24</v>
      </c>
      <c r="I15" s="153"/>
      <c r="J15" s="153"/>
      <c r="K15" s="154"/>
      <c r="L15" s="1"/>
      <c r="M15" s="21"/>
      <c r="N15" s="1"/>
    </row>
    <row r="16" spans="1:14" x14ac:dyDescent="0.25">
      <c r="A16" s="27" t="s">
        <v>16</v>
      </c>
      <c r="B16" s="71"/>
      <c r="C16" s="155"/>
      <c r="D16" s="156"/>
      <c r="E16" s="157"/>
      <c r="F16" s="36" t="s">
        <v>16</v>
      </c>
      <c r="G16" s="33"/>
      <c r="H16" s="155"/>
      <c r="I16" s="156"/>
      <c r="J16" s="156"/>
      <c r="K16" s="157"/>
      <c r="L16" s="1"/>
      <c r="M16" s="21"/>
      <c r="N16" s="1"/>
    </row>
    <row r="17" spans="1:14" ht="15.75" thickBot="1" x14ac:dyDescent="0.3">
      <c r="A17" s="28" t="s">
        <v>17</v>
      </c>
      <c r="B17" s="31"/>
      <c r="C17" s="158"/>
      <c r="D17" s="159"/>
      <c r="E17" s="160"/>
      <c r="F17" s="36" t="s">
        <v>42</v>
      </c>
      <c r="G17" s="33"/>
      <c r="H17" s="158"/>
      <c r="I17" s="159"/>
      <c r="J17" s="159"/>
      <c r="K17" s="160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8" workbookViewId="0">
      <selection activeCell="E20" sqref="E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420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5973159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3459992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50</v>
      </c>
      <c r="J4" s="10" t="s">
        <v>170</v>
      </c>
      <c r="K4" s="10" t="s">
        <v>171</v>
      </c>
      <c r="L4" s="19">
        <v>4921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298</v>
      </c>
      <c r="C5" s="10" t="s">
        <v>31</v>
      </c>
      <c r="D5" s="10">
        <v>3459999</v>
      </c>
      <c r="E5" s="11" t="s">
        <v>131</v>
      </c>
      <c r="F5" s="17">
        <v>50000</v>
      </c>
      <c r="G5" s="17">
        <v>50000</v>
      </c>
      <c r="H5" s="18" t="s">
        <v>401</v>
      </c>
      <c r="I5" s="10" t="s">
        <v>322</v>
      </c>
      <c r="J5" s="10" t="s">
        <v>170</v>
      </c>
      <c r="K5" s="10" t="s">
        <v>171</v>
      </c>
      <c r="L5" s="19">
        <v>4928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3459989</v>
      </c>
      <c r="E6" s="11" t="s">
        <v>102</v>
      </c>
      <c r="F6" s="17">
        <v>45000</v>
      </c>
      <c r="G6" s="17">
        <v>45000</v>
      </c>
      <c r="H6" s="18" t="s">
        <v>103</v>
      </c>
      <c r="I6" s="10" t="s">
        <v>402</v>
      </c>
      <c r="J6" s="10" t="s">
        <v>170</v>
      </c>
      <c r="K6" s="10" t="s">
        <v>171</v>
      </c>
      <c r="L6" s="19">
        <v>4932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216</v>
      </c>
      <c r="C7" s="10" t="s">
        <v>31</v>
      </c>
      <c r="D7" s="10">
        <v>3460114</v>
      </c>
      <c r="E7" s="11" t="s">
        <v>403</v>
      </c>
      <c r="F7" s="17">
        <v>45000</v>
      </c>
      <c r="G7" s="17">
        <v>45000</v>
      </c>
      <c r="H7" s="18" t="s">
        <v>404</v>
      </c>
      <c r="I7" s="10" t="s">
        <v>405</v>
      </c>
      <c r="J7" s="10" t="s">
        <v>33</v>
      </c>
      <c r="K7" s="10" t="s">
        <v>34</v>
      </c>
      <c r="L7" s="19">
        <v>4926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216</v>
      </c>
      <c r="C8" s="10" t="s">
        <v>31</v>
      </c>
      <c r="D8" s="10">
        <v>3460115</v>
      </c>
      <c r="E8" s="11" t="s">
        <v>327</v>
      </c>
      <c r="F8" s="17">
        <v>45000</v>
      </c>
      <c r="G8" s="17">
        <v>45000</v>
      </c>
      <c r="H8" s="18" t="s">
        <v>335</v>
      </c>
      <c r="I8" s="10" t="s">
        <v>402</v>
      </c>
      <c r="J8" s="10" t="s">
        <v>33</v>
      </c>
      <c r="K8" s="10" t="s">
        <v>34</v>
      </c>
      <c r="L8" s="19">
        <v>4923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216</v>
      </c>
      <c r="C9" s="10" t="s">
        <v>31</v>
      </c>
      <c r="D9" s="10">
        <v>3460117</v>
      </c>
      <c r="E9" s="11" t="s">
        <v>406</v>
      </c>
      <c r="F9" s="17">
        <v>45000</v>
      </c>
      <c r="G9" s="17">
        <v>45000</v>
      </c>
      <c r="H9" s="18" t="s">
        <v>123</v>
      </c>
      <c r="I9" s="10" t="s">
        <v>407</v>
      </c>
      <c r="J9" s="10" t="s">
        <v>33</v>
      </c>
      <c r="K9" s="10" t="s">
        <v>34</v>
      </c>
      <c r="L9" s="19">
        <v>4930</v>
      </c>
      <c r="M9" s="9" t="s">
        <v>85</v>
      </c>
      <c r="N9" s="10" t="s">
        <v>86</v>
      </c>
    </row>
    <row r="10" spans="1:14" x14ac:dyDescent="0.25">
      <c r="A10" s="10">
        <v>7</v>
      </c>
      <c r="B10" s="10" t="s">
        <v>216</v>
      </c>
      <c r="C10" s="10" t="s">
        <v>31</v>
      </c>
      <c r="D10" s="10">
        <v>3460113</v>
      </c>
      <c r="E10" s="11" t="s">
        <v>249</v>
      </c>
      <c r="F10" s="17">
        <v>45000</v>
      </c>
      <c r="G10" s="17">
        <v>45000</v>
      </c>
      <c r="H10" s="18" t="s">
        <v>211</v>
      </c>
      <c r="I10" s="10" t="s">
        <v>250</v>
      </c>
      <c r="J10" s="10" t="s">
        <v>33</v>
      </c>
      <c r="K10" s="10" t="s">
        <v>34</v>
      </c>
      <c r="L10" s="19">
        <v>4927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216</v>
      </c>
      <c r="C11" s="10" t="s">
        <v>31</v>
      </c>
      <c r="D11" s="10">
        <v>3460116</v>
      </c>
      <c r="E11" s="11" t="s">
        <v>358</v>
      </c>
      <c r="F11" s="17">
        <v>45000</v>
      </c>
      <c r="G11" s="17">
        <v>45000</v>
      </c>
      <c r="H11" s="18" t="s">
        <v>193</v>
      </c>
      <c r="I11" s="10" t="s">
        <v>360</v>
      </c>
      <c r="J11" s="10" t="s">
        <v>33</v>
      </c>
      <c r="K11" s="10" t="s">
        <v>34</v>
      </c>
      <c r="L11" s="19">
        <v>4929</v>
      </c>
      <c r="M11" s="9" t="s">
        <v>60</v>
      </c>
      <c r="N11" s="10" t="s">
        <v>59</v>
      </c>
    </row>
    <row r="12" spans="1:14" x14ac:dyDescent="0.25">
      <c r="A12" s="10">
        <v>9</v>
      </c>
      <c r="B12" s="10" t="s">
        <v>198</v>
      </c>
      <c r="C12" s="10" t="s">
        <v>31</v>
      </c>
      <c r="D12" s="10">
        <v>3460076</v>
      </c>
      <c r="E12" s="11" t="s">
        <v>89</v>
      </c>
      <c r="F12" s="17">
        <v>40000</v>
      </c>
      <c r="G12" s="17">
        <v>40000</v>
      </c>
      <c r="H12" s="18" t="s">
        <v>114</v>
      </c>
      <c r="I12" s="10" t="s">
        <v>251</v>
      </c>
      <c r="J12" s="10" t="s">
        <v>33</v>
      </c>
      <c r="K12" s="10" t="s">
        <v>34</v>
      </c>
      <c r="L12" s="19">
        <v>4924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3460129</v>
      </c>
      <c r="E13" s="11" t="s">
        <v>408</v>
      </c>
      <c r="F13" s="17">
        <v>45000</v>
      </c>
      <c r="G13" s="17">
        <v>45000</v>
      </c>
      <c r="H13" s="18" t="s">
        <v>409</v>
      </c>
      <c r="I13" s="10" t="s">
        <v>410</v>
      </c>
      <c r="J13" s="10" t="s">
        <v>33</v>
      </c>
      <c r="K13" s="10" t="s">
        <v>34</v>
      </c>
      <c r="L13" s="19">
        <v>4922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411</v>
      </c>
      <c r="C14" s="10" t="s">
        <v>31</v>
      </c>
      <c r="D14" s="10">
        <v>3460071</v>
      </c>
      <c r="E14" s="11" t="s">
        <v>412</v>
      </c>
      <c r="F14" s="17">
        <v>45000</v>
      </c>
      <c r="G14" s="17">
        <v>45000</v>
      </c>
      <c r="H14" s="18" t="s">
        <v>395</v>
      </c>
      <c r="I14" s="10" t="s">
        <v>413</v>
      </c>
      <c r="J14" s="10" t="s">
        <v>182</v>
      </c>
      <c r="K14" s="10" t="s">
        <v>393</v>
      </c>
      <c r="L14" s="19">
        <v>4925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198</v>
      </c>
      <c r="C15" s="10" t="s">
        <v>31</v>
      </c>
      <c r="D15" s="10">
        <v>3460072</v>
      </c>
      <c r="E15" s="11" t="s">
        <v>54</v>
      </c>
      <c r="F15" s="17">
        <v>40000</v>
      </c>
      <c r="G15" s="17">
        <v>40000</v>
      </c>
      <c r="H15" s="18" t="s">
        <v>97</v>
      </c>
      <c r="I15" s="10" t="s">
        <v>414</v>
      </c>
      <c r="J15" s="10" t="s">
        <v>33</v>
      </c>
      <c r="K15" s="10" t="s">
        <v>34</v>
      </c>
      <c r="L15" s="19">
        <v>4935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216</v>
      </c>
      <c r="C16" s="10" t="s">
        <v>31</v>
      </c>
      <c r="D16" s="10">
        <v>3460110</v>
      </c>
      <c r="E16" s="11" t="s">
        <v>415</v>
      </c>
      <c r="F16" s="17">
        <v>45000</v>
      </c>
      <c r="G16" s="17">
        <v>45000</v>
      </c>
      <c r="H16" s="18" t="s">
        <v>97</v>
      </c>
      <c r="I16" s="10" t="s">
        <v>416</v>
      </c>
      <c r="J16" s="10" t="s">
        <v>33</v>
      </c>
      <c r="K16" s="10" t="s">
        <v>34</v>
      </c>
      <c r="L16" s="19">
        <v>4933</v>
      </c>
      <c r="M16" s="9" t="s">
        <v>374</v>
      </c>
      <c r="N16" s="10" t="s">
        <v>374</v>
      </c>
    </row>
    <row r="17" spans="1:14" x14ac:dyDescent="0.25">
      <c r="A17" s="10">
        <v>14</v>
      </c>
      <c r="B17" s="10" t="s">
        <v>298</v>
      </c>
      <c r="C17" s="10" t="s">
        <v>31</v>
      </c>
      <c r="D17" s="10">
        <v>3459997</v>
      </c>
      <c r="E17" s="11" t="s">
        <v>334</v>
      </c>
      <c r="F17" s="17">
        <v>45000</v>
      </c>
      <c r="G17" s="17">
        <v>45000</v>
      </c>
      <c r="H17" s="18" t="s">
        <v>335</v>
      </c>
      <c r="I17" s="10" t="s">
        <v>336</v>
      </c>
      <c r="J17" s="10" t="s">
        <v>170</v>
      </c>
      <c r="K17" s="10" t="s">
        <v>171</v>
      </c>
      <c r="L17" s="19">
        <v>4934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411</v>
      </c>
      <c r="C18" s="10" t="s">
        <v>31</v>
      </c>
      <c r="D18" s="10">
        <v>3460174</v>
      </c>
      <c r="E18" s="11" t="s">
        <v>417</v>
      </c>
      <c r="F18" s="17">
        <v>45000</v>
      </c>
      <c r="G18" s="17">
        <v>45000</v>
      </c>
      <c r="H18" s="18" t="s">
        <v>418</v>
      </c>
      <c r="I18" s="10" t="s">
        <v>419</v>
      </c>
      <c r="J18" s="10" t="s">
        <v>182</v>
      </c>
      <c r="K18" s="10" t="s">
        <v>393</v>
      </c>
      <c r="L18" s="19">
        <v>4937</v>
      </c>
      <c r="M18" s="9" t="s">
        <v>65</v>
      </c>
      <c r="N18" s="10" t="s">
        <v>36</v>
      </c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46" t="s">
        <v>140</v>
      </c>
      <c r="B21" s="147"/>
      <c r="C21" s="147"/>
      <c r="D21" s="147"/>
      <c r="E21" s="148"/>
      <c r="F21" s="17">
        <f>SUM(F4:F20)</f>
        <v>670000</v>
      </c>
      <c r="G21" s="17">
        <f>SUM(G4:G20)</f>
        <v>670000</v>
      </c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ht="15.75" x14ac:dyDescent="0.25">
      <c r="A24" s="146" t="s">
        <v>26</v>
      </c>
      <c r="B24" s="147"/>
      <c r="C24" s="147"/>
      <c r="D24" s="147"/>
      <c r="E24" s="148"/>
      <c r="F24" s="5">
        <f>SUM(F22:F23)</f>
        <v>0</v>
      </c>
      <c r="G24" s="5">
        <f>SUM(G22:G23)</f>
        <v>0</v>
      </c>
      <c r="H24" s="10"/>
      <c r="I24" s="10"/>
      <c r="J24" s="10"/>
      <c r="K24" s="10"/>
      <c r="L24" s="19"/>
      <c r="M24" s="9"/>
      <c r="N24" s="10"/>
    </row>
    <row r="25" spans="1:14" ht="16.5" thickBot="1" x14ac:dyDescent="0.3">
      <c r="A25" s="150" t="s">
        <v>141</v>
      </c>
      <c r="B25" s="151"/>
      <c r="C25" s="151"/>
      <c r="D25" s="151"/>
      <c r="E25" s="151"/>
      <c r="F25" s="5"/>
      <c r="G25" s="5">
        <f>G21+G24</f>
        <v>670000</v>
      </c>
      <c r="H25" s="18"/>
      <c r="I25" s="10"/>
      <c r="J25" s="10"/>
      <c r="K25" s="10"/>
      <c r="L25" s="8"/>
      <c r="M25" s="9"/>
      <c r="N25" s="10"/>
    </row>
    <row r="26" spans="1:14" ht="15.75" x14ac:dyDescent="0.25">
      <c r="A26" s="2"/>
      <c r="B26" s="3"/>
      <c r="C26" s="145" t="s">
        <v>10</v>
      </c>
      <c r="D26" s="145"/>
      <c r="E26" s="70"/>
      <c r="F26" s="6"/>
      <c r="G26" s="4">
        <f>G3-G25</f>
        <v>5303159</v>
      </c>
      <c r="H26" s="9"/>
      <c r="I26" s="9"/>
      <c r="J26" s="10"/>
      <c r="K26" s="9"/>
      <c r="L26" s="8"/>
      <c r="M26" s="9"/>
      <c r="N26" s="10"/>
    </row>
    <row r="27" spans="1:14" ht="15.75" thickBot="1" x14ac:dyDescent="0.3">
      <c r="A27" s="1"/>
      <c r="B27" s="1"/>
      <c r="C27" s="1"/>
      <c r="D27" s="1"/>
      <c r="E27" s="1" t="s">
        <v>11</v>
      </c>
      <c r="F27" s="7"/>
      <c r="G27" s="7"/>
      <c r="H27" s="34"/>
      <c r="I27" s="34"/>
      <c r="J27" s="35" t="s">
        <v>6</v>
      </c>
      <c r="K27" s="34"/>
      <c r="L27" s="21"/>
      <c r="M27" s="21"/>
      <c r="N27" s="1"/>
    </row>
    <row r="28" spans="1:14" x14ac:dyDescent="0.25">
      <c r="A28" s="26" t="s">
        <v>14</v>
      </c>
      <c r="B28" s="29"/>
      <c r="C28" s="152"/>
      <c r="D28" s="153"/>
      <c r="E28" s="154"/>
      <c r="F28" s="36" t="s">
        <v>15</v>
      </c>
      <c r="G28" s="33"/>
      <c r="H28" s="152" t="s">
        <v>24</v>
      </c>
      <c r="I28" s="153"/>
      <c r="J28" s="153"/>
      <c r="K28" s="154"/>
      <c r="L28" s="1"/>
      <c r="M28" s="21"/>
      <c r="N28" s="1"/>
    </row>
    <row r="29" spans="1:14" x14ac:dyDescent="0.25">
      <c r="A29" s="27" t="s">
        <v>16</v>
      </c>
      <c r="B29" s="71"/>
      <c r="C29" s="155"/>
      <c r="D29" s="156"/>
      <c r="E29" s="157"/>
      <c r="F29" s="36" t="s">
        <v>16</v>
      </c>
      <c r="G29" s="33"/>
      <c r="H29" s="155"/>
      <c r="I29" s="156"/>
      <c r="J29" s="156"/>
      <c r="K29" s="157"/>
      <c r="L29" s="1"/>
      <c r="M29" s="21"/>
      <c r="N29" s="1"/>
    </row>
    <row r="30" spans="1:14" ht="15.75" thickBot="1" x14ac:dyDescent="0.3">
      <c r="A30" s="28" t="s">
        <v>17</v>
      </c>
      <c r="B30" s="31"/>
      <c r="C30" s="158"/>
      <c r="D30" s="159"/>
      <c r="E30" s="160"/>
      <c r="F30" s="36" t="s">
        <v>42</v>
      </c>
      <c r="G30" s="33"/>
      <c r="H30" s="158"/>
      <c r="I30" s="159"/>
      <c r="J30" s="159"/>
      <c r="K30" s="160"/>
      <c r="L30" s="1"/>
      <c r="M30" s="1"/>
      <c r="N30" s="1"/>
    </row>
  </sheetData>
  <mergeCells count="8">
    <mergeCell ref="C28:E30"/>
    <mergeCell ref="H28:K30"/>
    <mergeCell ref="A1:J1"/>
    <mergeCell ref="C3:D3"/>
    <mergeCell ref="A21:E21"/>
    <mergeCell ref="A24:E24"/>
    <mergeCell ref="A25:E25"/>
    <mergeCell ref="C26:D26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L15" sqref="L1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421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5303159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3460124</v>
      </c>
      <c r="E4" s="11" t="s">
        <v>207</v>
      </c>
      <c r="F4" s="17">
        <v>45000</v>
      </c>
      <c r="G4" s="17">
        <v>45000</v>
      </c>
      <c r="H4" s="18" t="s">
        <v>208</v>
      </c>
      <c r="I4" s="10" t="s">
        <v>209</v>
      </c>
      <c r="J4" s="10" t="s">
        <v>33</v>
      </c>
      <c r="K4" s="10" t="s">
        <v>34</v>
      </c>
      <c r="L4" s="19">
        <v>4941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3460118</v>
      </c>
      <c r="E5" s="11" t="s">
        <v>210</v>
      </c>
      <c r="F5" s="17">
        <v>45000</v>
      </c>
      <c r="G5" s="17">
        <v>45000</v>
      </c>
      <c r="H5" s="18" t="s">
        <v>211</v>
      </c>
      <c r="I5" s="10" t="s">
        <v>212</v>
      </c>
      <c r="J5" s="10" t="s">
        <v>33</v>
      </c>
      <c r="K5" s="10" t="s">
        <v>34</v>
      </c>
      <c r="L5" s="19">
        <v>4939</v>
      </c>
      <c r="M5" s="9" t="s">
        <v>65</v>
      </c>
      <c r="N5" s="10" t="s">
        <v>36</v>
      </c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46" t="s">
        <v>304</v>
      </c>
      <c r="B7" s="147"/>
      <c r="C7" s="147"/>
      <c r="D7" s="147"/>
      <c r="E7" s="148"/>
      <c r="F7" s="17">
        <f>SUM(F4:F6)</f>
        <v>90000</v>
      </c>
      <c r="G7" s="17">
        <f>SUM(G4:G6)</f>
        <v>90000</v>
      </c>
      <c r="H7" s="18"/>
      <c r="I7" s="10"/>
      <c r="J7" s="10"/>
      <c r="K7" s="10"/>
      <c r="L7" s="19"/>
      <c r="M7" s="9"/>
      <c r="N7" s="10"/>
    </row>
    <row r="8" spans="1:14" x14ac:dyDescent="0.25">
      <c r="A8" s="10">
        <v>1</v>
      </c>
      <c r="B8" s="10" t="s">
        <v>422</v>
      </c>
      <c r="C8" s="10" t="s">
        <v>423</v>
      </c>
      <c r="D8" s="10">
        <v>118295</v>
      </c>
      <c r="E8" s="11" t="s">
        <v>424</v>
      </c>
      <c r="F8" s="17">
        <v>40000</v>
      </c>
      <c r="G8" s="17">
        <v>40000</v>
      </c>
      <c r="H8" s="18" t="s">
        <v>425</v>
      </c>
      <c r="I8" s="10" t="s">
        <v>426</v>
      </c>
      <c r="J8" s="10" t="s">
        <v>427</v>
      </c>
      <c r="K8" s="10" t="s">
        <v>428</v>
      </c>
      <c r="L8" s="19">
        <v>4954</v>
      </c>
      <c r="M8" s="9" t="s">
        <v>429</v>
      </c>
      <c r="N8" s="10" t="s">
        <v>430</v>
      </c>
    </row>
    <row r="9" spans="1:14" x14ac:dyDescent="0.25">
      <c r="A9" s="10">
        <v>2</v>
      </c>
      <c r="B9" s="10" t="s">
        <v>422</v>
      </c>
      <c r="C9" s="10" t="s">
        <v>423</v>
      </c>
      <c r="D9" s="10">
        <v>118281</v>
      </c>
      <c r="E9" s="11" t="s">
        <v>431</v>
      </c>
      <c r="F9" s="17">
        <v>40000</v>
      </c>
      <c r="G9" s="17">
        <v>40000</v>
      </c>
      <c r="H9" s="18" t="s">
        <v>432</v>
      </c>
      <c r="I9" s="10" t="s">
        <v>433</v>
      </c>
      <c r="J9" s="10" t="s">
        <v>427</v>
      </c>
      <c r="K9" s="10" t="s">
        <v>428</v>
      </c>
      <c r="L9" s="19">
        <v>4944</v>
      </c>
      <c r="M9" s="9" t="s">
        <v>429</v>
      </c>
      <c r="N9" s="10" t="s">
        <v>430</v>
      </c>
    </row>
    <row r="10" spans="1:14" x14ac:dyDescent="0.25">
      <c r="A10" s="10">
        <v>3</v>
      </c>
      <c r="B10" s="10" t="s">
        <v>422</v>
      </c>
      <c r="C10" s="10" t="s">
        <v>423</v>
      </c>
      <c r="D10" s="10">
        <v>118308</v>
      </c>
      <c r="E10" s="11" t="s">
        <v>434</v>
      </c>
      <c r="F10" s="17">
        <v>45000</v>
      </c>
      <c r="G10" s="17">
        <v>45000</v>
      </c>
      <c r="H10" s="18" t="s">
        <v>344</v>
      </c>
      <c r="I10" s="10" t="s">
        <v>435</v>
      </c>
      <c r="J10" s="10" t="s">
        <v>427</v>
      </c>
      <c r="K10" s="10" t="s">
        <v>428</v>
      </c>
      <c r="L10" s="19">
        <v>4945</v>
      </c>
      <c r="M10" s="9" t="s">
        <v>429</v>
      </c>
      <c r="N10" s="10" t="s">
        <v>430</v>
      </c>
    </row>
    <row r="11" spans="1:14" x14ac:dyDescent="0.25">
      <c r="A11" s="10">
        <v>4</v>
      </c>
      <c r="B11" s="10" t="s">
        <v>422</v>
      </c>
      <c r="C11" s="10" t="s">
        <v>423</v>
      </c>
      <c r="D11" s="10">
        <v>118296</v>
      </c>
      <c r="E11" s="11" t="s">
        <v>436</v>
      </c>
      <c r="F11" s="17">
        <v>40000</v>
      </c>
      <c r="G11" s="17">
        <v>40000</v>
      </c>
      <c r="H11" s="18" t="s">
        <v>437</v>
      </c>
      <c r="I11" s="10" t="s">
        <v>438</v>
      </c>
      <c r="J11" s="10" t="s">
        <v>427</v>
      </c>
      <c r="K11" s="10" t="s">
        <v>428</v>
      </c>
      <c r="L11" s="19">
        <v>4947</v>
      </c>
      <c r="M11" s="9" t="s">
        <v>429</v>
      </c>
      <c r="N11" s="10" t="s">
        <v>430</v>
      </c>
    </row>
    <row r="12" spans="1:14" x14ac:dyDescent="0.25">
      <c r="A12" s="10">
        <v>5</v>
      </c>
      <c r="B12" s="10" t="s">
        <v>439</v>
      </c>
      <c r="C12" s="10" t="s">
        <v>423</v>
      </c>
      <c r="D12" s="10">
        <v>140688</v>
      </c>
      <c r="E12" s="11" t="s">
        <v>440</v>
      </c>
      <c r="F12" s="17">
        <v>50000</v>
      </c>
      <c r="G12" s="17">
        <v>50000</v>
      </c>
      <c r="H12" s="18" t="s">
        <v>441</v>
      </c>
      <c r="I12" s="10" t="s">
        <v>442</v>
      </c>
      <c r="J12" s="10" t="s">
        <v>427</v>
      </c>
      <c r="K12" s="10" t="s">
        <v>428</v>
      </c>
      <c r="L12" s="19">
        <v>4951</v>
      </c>
      <c r="M12" s="9" t="s">
        <v>429</v>
      </c>
      <c r="N12" s="10" t="s">
        <v>430</v>
      </c>
    </row>
    <row r="13" spans="1:14" x14ac:dyDescent="0.25">
      <c r="A13" s="10">
        <v>6</v>
      </c>
      <c r="B13" s="10" t="s">
        <v>443</v>
      </c>
      <c r="C13" s="10" t="s">
        <v>423</v>
      </c>
      <c r="D13" s="10">
        <v>164274</v>
      </c>
      <c r="E13" s="11" t="s">
        <v>444</v>
      </c>
      <c r="F13" s="17">
        <v>40000</v>
      </c>
      <c r="G13" s="17">
        <v>40000</v>
      </c>
      <c r="H13" s="18" t="s">
        <v>445</v>
      </c>
      <c r="I13" s="10" t="s">
        <v>446</v>
      </c>
      <c r="J13" s="10" t="s">
        <v>427</v>
      </c>
      <c r="K13" s="10" t="s">
        <v>428</v>
      </c>
      <c r="L13" s="19">
        <v>4957</v>
      </c>
      <c r="M13" s="9" t="s">
        <v>429</v>
      </c>
      <c r="N13" s="10" t="s">
        <v>430</v>
      </c>
    </row>
    <row r="14" spans="1:14" x14ac:dyDescent="0.25">
      <c r="A14" s="10">
        <v>7</v>
      </c>
      <c r="B14" s="10" t="s">
        <v>443</v>
      </c>
      <c r="C14" s="10" t="s">
        <v>423</v>
      </c>
      <c r="D14" s="10">
        <v>164273</v>
      </c>
      <c r="E14" s="11" t="s">
        <v>447</v>
      </c>
      <c r="F14" s="17">
        <v>40000</v>
      </c>
      <c r="G14" s="17">
        <v>40000</v>
      </c>
      <c r="H14" s="18" t="s">
        <v>146</v>
      </c>
      <c r="I14" s="10" t="s">
        <v>442</v>
      </c>
      <c r="J14" s="10" t="s">
        <v>427</v>
      </c>
      <c r="K14" s="10" t="s">
        <v>428</v>
      </c>
      <c r="L14" s="19">
        <v>4950</v>
      </c>
      <c r="M14" s="9" t="s">
        <v>429</v>
      </c>
      <c r="N14" s="10" t="s">
        <v>430</v>
      </c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46" t="s">
        <v>448</v>
      </c>
      <c r="B17" s="147"/>
      <c r="C17" s="147"/>
      <c r="D17" s="147"/>
      <c r="E17" s="148"/>
      <c r="F17" s="5">
        <f>SUM(F8:F16)</f>
        <v>295000</v>
      </c>
      <c r="G17" s="5">
        <f>SUM(G8:G16)</f>
        <v>295000</v>
      </c>
      <c r="H17" s="10"/>
      <c r="I17" s="10"/>
      <c r="J17" s="10"/>
      <c r="K17" s="10"/>
      <c r="L17" s="19"/>
      <c r="M17" s="9"/>
      <c r="N17" s="10"/>
    </row>
    <row r="18" spans="1:14" ht="16.5" thickBot="1" x14ac:dyDescent="0.3">
      <c r="A18" s="150" t="s">
        <v>449</v>
      </c>
      <c r="B18" s="151"/>
      <c r="C18" s="151"/>
      <c r="D18" s="151"/>
      <c r="E18" s="151"/>
      <c r="F18" s="5"/>
      <c r="G18" s="5">
        <f>G7+G17</f>
        <v>385000</v>
      </c>
      <c r="H18" s="18"/>
      <c r="I18" s="10"/>
      <c r="J18" s="10"/>
      <c r="K18" s="10"/>
      <c r="L18" s="8"/>
      <c r="M18" s="9"/>
      <c r="N18" s="10"/>
    </row>
    <row r="19" spans="1:14" ht="15.75" x14ac:dyDescent="0.25">
      <c r="A19" s="2"/>
      <c r="B19" s="3"/>
      <c r="C19" s="145" t="s">
        <v>10</v>
      </c>
      <c r="D19" s="145"/>
      <c r="E19" s="72"/>
      <c r="F19" s="6"/>
      <c r="G19" s="4">
        <f>G3-G18</f>
        <v>4918159</v>
      </c>
      <c r="H19" s="9"/>
      <c r="I19" s="9"/>
      <c r="J19" s="10"/>
      <c r="K19" s="9"/>
      <c r="L19" s="8"/>
      <c r="M19" s="9"/>
      <c r="N19" s="10"/>
    </row>
    <row r="20" spans="1:14" ht="15.75" thickBot="1" x14ac:dyDescent="0.3">
      <c r="A20" s="1"/>
      <c r="B20" s="1"/>
      <c r="C20" s="1"/>
      <c r="D20" s="1"/>
      <c r="E20" s="1" t="s">
        <v>11</v>
      </c>
      <c r="F20" s="7"/>
      <c r="G20" s="7"/>
      <c r="H20" s="34"/>
      <c r="I20" s="34"/>
      <c r="J20" s="35" t="s">
        <v>6</v>
      </c>
      <c r="K20" s="34"/>
      <c r="L20" s="21"/>
      <c r="M20" s="21"/>
      <c r="N20" s="1"/>
    </row>
    <row r="21" spans="1:14" x14ac:dyDescent="0.25">
      <c r="A21" s="26" t="s">
        <v>14</v>
      </c>
      <c r="B21" s="29"/>
      <c r="C21" s="152"/>
      <c r="D21" s="153"/>
      <c r="E21" s="154"/>
      <c r="F21" s="36" t="s">
        <v>15</v>
      </c>
      <c r="G21" s="33"/>
      <c r="H21" s="152" t="s">
        <v>24</v>
      </c>
      <c r="I21" s="153"/>
      <c r="J21" s="153"/>
      <c r="K21" s="154"/>
      <c r="L21" s="1"/>
      <c r="M21" s="21"/>
      <c r="N21" s="1"/>
    </row>
    <row r="22" spans="1:14" x14ac:dyDescent="0.25">
      <c r="A22" s="27" t="s">
        <v>16</v>
      </c>
      <c r="B22" s="73"/>
      <c r="C22" s="155"/>
      <c r="D22" s="156"/>
      <c r="E22" s="157"/>
      <c r="F22" s="36" t="s">
        <v>16</v>
      </c>
      <c r="G22" s="33"/>
      <c r="H22" s="155"/>
      <c r="I22" s="156"/>
      <c r="J22" s="156"/>
      <c r="K22" s="157"/>
      <c r="L22" s="1"/>
      <c r="M22" s="21"/>
      <c r="N22" s="1"/>
    </row>
    <row r="23" spans="1:14" ht="15.75" thickBot="1" x14ac:dyDescent="0.3">
      <c r="A23" s="28" t="s">
        <v>17</v>
      </c>
      <c r="B23" s="31"/>
      <c r="C23" s="158"/>
      <c r="D23" s="159"/>
      <c r="E23" s="160"/>
      <c r="F23" s="36" t="s">
        <v>42</v>
      </c>
      <c r="G23" s="33"/>
      <c r="H23" s="158"/>
      <c r="I23" s="159"/>
      <c r="J23" s="159"/>
      <c r="K23" s="160"/>
      <c r="L23" s="1"/>
      <c r="M23" s="1"/>
      <c r="N23" s="1"/>
    </row>
  </sheetData>
  <mergeCells count="8">
    <mergeCell ref="C21:E23"/>
    <mergeCell ref="H21:K23"/>
    <mergeCell ref="A1:J1"/>
    <mergeCell ref="C3:D3"/>
    <mergeCell ref="A7:E7"/>
    <mergeCell ref="A17:E17"/>
    <mergeCell ref="A18:E18"/>
    <mergeCell ref="C19:D19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I22" sqref="I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460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4918159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3460126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450</v>
      </c>
      <c r="J4" s="10" t="s">
        <v>33</v>
      </c>
      <c r="K4" s="10" t="s">
        <v>34</v>
      </c>
      <c r="L4" s="19">
        <v>4969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3460055</v>
      </c>
      <c r="E5" s="11" t="s">
        <v>451</v>
      </c>
      <c r="F5" s="17">
        <v>45000</v>
      </c>
      <c r="G5" s="17">
        <v>45000</v>
      </c>
      <c r="H5" s="18" t="s">
        <v>132</v>
      </c>
      <c r="I5" s="10" t="s">
        <v>452</v>
      </c>
      <c r="J5" s="10" t="s">
        <v>33</v>
      </c>
      <c r="K5" s="10" t="s">
        <v>34</v>
      </c>
      <c r="L5" s="19">
        <v>4964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3460130</v>
      </c>
      <c r="E6" s="11" t="s">
        <v>453</v>
      </c>
      <c r="F6" s="17">
        <v>45000</v>
      </c>
      <c r="G6" s="17">
        <v>45000</v>
      </c>
      <c r="H6" s="18" t="s">
        <v>156</v>
      </c>
      <c r="I6" s="10" t="s">
        <v>454</v>
      </c>
      <c r="J6" s="10" t="s">
        <v>33</v>
      </c>
      <c r="K6" s="10" t="s">
        <v>34</v>
      </c>
      <c r="L6" s="19">
        <v>4961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3459625</v>
      </c>
      <c r="E7" s="11" t="s">
        <v>455</v>
      </c>
      <c r="F7" s="17">
        <v>45000</v>
      </c>
      <c r="G7" s="17">
        <v>45000</v>
      </c>
      <c r="H7" s="18" t="s">
        <v>47</v>
      </c>
      <c r="I7" s="10" t="s">
        <v>48</v>
      </c>
      <c r="J7" s="10" t="s">
        <v>33</v>
      </c>
      <c r="K7" s="10" t="s">
        <v>34</v>
      </c>
      <c r="L7" s="19">
        <v>4975</v>
      </c>
      <c r="M7" s="9" t="s">
        <v>60</v>
      </c>
      <c r="N7" s="10" t="s">
        <v>59</v>
      </c>
    </row>
    <row r="8" spans="1:14" x14ac:dyDescent="0.25">
      <c r="A8" s="10">
        <v>5</v>
      </c>
      <c r="B8" s="10" t="s">
        <v>298</v>
      </c>
      <c r="C8" s="10" t="s">
        <v>31</v>
      </c>
      <c r="D8" s="10">
        <v>3460067</v>
      </c>
      <c r="E8" s="11" t="s">
        <v>172</v>
      </c>
      <c r="F8" s="17">
        <v>50000</v>
      </c>
      <c r="G8" s="17">
        <v>50000</v>
      </c>
      <c r="H8" s="18" t="s">
        <v>456</v>
      </c>
      <c r="I8" s="10" t="s">
        <v>174</v>
      </c>
      <c r="J8" s="10" t="s">
        <v>170</v>
      </c>
      <c r="K8" s="10" t="s">
        <v>171</v>
      </c>
      <c r="L8" s="19">
        <v>4977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3460107</v>
      </c>
      <c r="E9" s="11" t="s">
        <v>253</v>
      </c>
      <c r="F9" s="17">
        <v>40000</v>
      </c>
      <c r="G9" s="17">
        <v>40000</v>
      </c>
      <c r="H9" s="18" t="s">
        <v>338</v>
      </c>
      <c r="I9" s="10" t="s">
        <v>457</v>
      </c>
      <c r="J9" s="10" t="s">
        <v>170</v>
      </c>
      <c r="K9" s="10" t="s">
        <v>171</v>
      </c>
      <c r="L9" s="19">
        <v>4978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3459996</v>
      </c>
      <c r="E10" s="11" t="s">
        <v>261</v>
      </c>
      <c r="F10" s="17">
        <v>45000</v>
      </c>
      <c r="G10" s="17">
        <v>45000</v>
      </c>
      <c r="H10" s="18" t="s">
        <v>262</v>
      </c>
      <c r="I10" s="10" t="s">
        <v>263</v>
      </c>
      <c r="J10" s="10" t="s">
        <v>170</v>
      </c>
      <c r="K10" s="10" t="s">
        <v>171</v>
      </c>
      <c r="L10" s="19">
        <v>4967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3459993</v>
      </c>
      <c r="E11" s="11" t="s">
        <v>90</v>
      </c>
      <c r="F11" s="17">
        <v>45000</v>
      </c>
      <c r="G11" s="17">
        <v>45000</v>
      </c>
      <c r="H11" s="18" t="s">
        <v>132</v>
      </c>
      <c r="I11" s="10" t="s">
        <v>133</v>
      </c>
      <c r="J11" s="10" t="s">
        <v>170</v>
      </c>
      <c r="K11" s="10" t="s">
        <v>171</v>
      </c>
      <c r="L11" s="19">
        <v>4971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298</v>
      </c>
      <c r="C12" s="10" t="s">
        <v>31</v>
      </c>
      <c r="D12" s="10">
        <v>3459998</v>
      </c>
      <c r="E12" s="11" t="s">
        <v>258</v>
      </c>
      <c r="F12" s="17">
        <v>50000</v>
      </c>
      <c r="G12" s="17">
        <v>50000</v>
      </c>
      <c r="H12" s="18" t="s">
        <v>259</v>
      </c>
      <c r="I12" s="10" t="s">
        <v>354</v>
      </c>
      <c r="J12" s="10" t="s">
        <v>170</v>
      </c>
      <c r="K12" s="10" t="s">
        <v>171</v>
      </c>
      <c r="L12" s="19">
        <v>4983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3460105</v>
      </c>
      <c r="E13" s="11" t="s">
        <v>355</v>
      </c>
      <c r="F13" s="17">
        <v>33000</v>
      </c>
      <c r="G13" s="17">
        <v>33000</v>
      </c>
      <c r="H13" s="18" t="s">
        <v>372</v>
      </c>
      <c r="I13" s="10" t="s">
        <v>459</v>
      </c>
      <c r="J13" s="10" t="s">
        <v>170</v>
      </c>
      <c r="K13" s="10" t="s">
        <v>171</v>
      </c>
      <c r="L13" s="19">
        <v>4980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298</v>
      </c>
      <c r="C14" s="10" t="s">
        <v>31</v>
      </c>
      <c r="D14" s="10">
        <v>3460108</v>
      </c>
      <c r="E14" s="11" t="s">
        <v>264</v>
      </c>
      <c r="F14" s="17">
        <v>33000</v>
      </c>
      <c r="G14" s="17">
        <v>33000</v>
      </c>
      <c r="H14" s="18" t="s">
        <v>265</v>
      </c>
      <c r="I14" s="10" t="s">
        <v>461</v>
      </c>
      <c r="J14" s="10" t="s">
        <v>170</v>
      </c>
      <c r="K14" s="10" t="s">
        <v>171</v>
      </c>
      <c r="L14" s="19">
        <v>4984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462</v>
      </c>
      <c r="C15" s="10" t="s">
        <v>31</v>
      </c>
      <c r="D15" s="10">
        <v>3460209</v>
      </c>
      <c r="E15" s="11" t="s">
        <v>463</v>
      </c>
      <c r="F15" s="17">
        <v>45000</v>
      </c>
      <c r="G15" s="17">
        <v>45000</v>
      </c>
      <c r="H15" s="18" t="s">
        <v>464</v>
      </c>
      <c r="I15" s="10" t="s">
        <v>465</v>
      </c>
      <c r="J15" s="10" t="s">
        <v>182</v>
      </c>
      <c r="K15" s="10" t="s">
        <v>393</v>
      </c>
      <c r="L15" s="19">
        <v>4981</v>
      </c>
      <c r="M15" s="9" t="s">
        <v>65</v>
      </c>
      <c r="N15" s="10" t="s">
        <v>36</v>
      </c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ht="15.75" x14ac:dyDescent="0.25">
      <c r="A18" s="146" t="s">
        <v>466</v>
      </c>
      <c r="B18" s="147"/>
      <c r="C18" s="147"/>
      <c r="D18" s="147"/>
      <c r="E18" s="148"/>
      <c r="F18" s="17">
        <f>SUM(F4:F17)</f>
        <v>521000</v>
      </c>
      <c r="G18" s="17">
        <f>SUM(G4:G17)</f>
        <v>521000</v>
      </c>
      <c r="H18" s="18"/>
      <c r="I18" s="10"/>
      <c r="J18" s="10"/>
      <c r="K18" s="10"/>
      <c r="L18" s="19"/>
      <c r="M18" s="9"/>
      <c r="N18" s="10"/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46" t="s">
        <v>458</v>
      </c>
      <c r="B21" s="147"/>
      <c r="C21" s="147"/>
      <c r="D21" s="147"/>
      <c r="E21" s="148"/>
      <c r="F21" s="5">
        <f>SUM(F19:F20)</f>
        <v>0</v>
      </c>
      <c r="G21" s="5">
        <f>SUM(G19:G20)</f>
        <v>0</v>
      </c>
      <c r="H21" s="10"/>
      <c r="I21" s="10"/>
      <c r="J21" s="10"/>
      <c r="K21" s="10"/>
      <c r="L21" s="19"/>
      <c r="M21" s="9"/>
      <c r="N21" s="10"/>
    </row>
    <row r="22" spans="1:14" ht="16.5" thickBot="1" x14ac:dyDescent="0.3">
      <c r="A22" s="150" t="s">
        <v>467</v>
      </c>
      <c r="B22" s="151"/>
      <c r="C22" s="151"/>
      <c r="D22" s="151"/>
      <c r="E22" s="151"/>
      <c r="F22" s="5"/>
      <c r="G22" s="5">
        <f>G18+G21</f>
        <v>521000</v>
      </c>
      <c r="H22" s="18"/>
      <c r="I22" s="10"/>
      <c r="J22" s="10"/>
      <c r="K22" s="10"/>
      <c r="L22" s="8"/>
      <c r="M22" s="9"/>
      <c r="N22" s="10"/>
    </row>
    <row r="23" spans="1:14" ht="15.75" x14ac:dyDescent="0.25">
      <c r="A23" s="2"/>
      <c r="B23" s="3"/>
      <c r="C23" s="145" t="s">
        <v>10</v>
      </c>
      <c r="D23" s="145"/>
      <c r="E23" s="74"/>
      <c r="F23" s="6"/>
      <c r="G23" s="4">
        <f>G3-G22</f>
        <v>4397159</v>
      </c>
      <c r="H23" s="9"/>
      <c r="I23" s="9"/>
      <c r="J23" s="10"/>
      <c r="K23" s="9"/>
      <c r="L23" s="8"/>
      <c r="M23" s="9"/>
      <c r="N23" s="10"/>
    </row>
    <row r="24" spans="1:14" ht="15.75" thickBot="1" x14ac:dyDescent="0.3">
      <c r="A24" s="1"/>
      <c r="B24" s="1"/>
      <c r="C24" s="1"/>
      <c r="D24" s="1"/>
      <c r="E24" s="1" t="s">
        <v>11</v>
      </c>
      <c r="F24" s="7"/>
      <c r="G24" s="7"/>
      <c r="H24" s="34"/>
      <c r="I24" s="34"/>
      <c r="J24" s="35" t="s">
        <v>6</v>
      </c>
      <c r="K24" s="34"/>
      <c r="L24" s="21"/>
      <c r="M24" s="21"/>
      <c r="N24" s="1"/>
    </row>
    <row r="25" spans="1:14" x14ac:dyDescent="0.25">
      <c r="A25" s="26" t="s">
        <v>14</v>
      </c>
      <c r="B25" s="29"/>
      <c r="C25" s="152"/>
      <c r="D25" s="153"/>
      <c r="E25" s="154"/>
      <c r="F25" s="36" t="s">
        <v>15</v>
      </c>
      <c r="G25" s="33"/>
      <c r="H25" s="152" t="s">
        <v>24</v>
      </c>
      <c r="I25" s="153"/>
      <c r="J25" s="153"/>
      <c r="K25" s="154"/>
      <c r="L25" s="1"/>
      <c r="M25" s="21"/>
      <c r="N25" s="1"/>
    </row>
    <row r="26" spans="1:14" x14ac:dyDescent="0.25">
      <c r="A26" s="27" t="s">
        <v>16</v>
      </c>
      <c r="B26" s="75"/>
      <c r="C26" s="155"/>
      <c r="D26" s="156"/>
      <c r="E26" s="157"/>
      <c r="F26" s="36" t="s">
        <v>16</v>
      </c>
      <c r="G26" s="33"/>
      <c r="H26" s="155"/>
      <c r="I26" s="156"/>
      <c r="J26" s="156"/>
      <c r="K26" s="157"/>
      <c r="L26" s="1"/>
      <c r="M26" s="21"/>
      <c r="N26" s="1"/>
    </row>
    <row r="27" spans="1:14" ht="15.75" thickBot="1" x14ac:dyDescent="0.3">
      <c r="A27" s="28" t="s">
        <v>17</v>
      </c>
      <c r="B27" s="31"/>
      <c r="C27" s="158"/>
      <c r="D27" s="159"/>
      <c r="E27" s="160"/>
      <c r="F27" s="36" t="s">
        <v>42</v>
      </c>
      <c r="G27" s="33"/>
      <c r="H27" s="158"/>
      <c r="I27" s="159"/>
      <c r="J27" s="159"/>
      <c r="K27" s="160"/>
      <c r="L27" s="1"/>
      <c r="M27" s="1"/>
      <c r="N27" s="1"/>
    </row>
  </sheetData>
  <mergeCells count="8">
    <mergeCell ref="C25:E27"/>
    <mergeCell ref="H25:K27"/>
    <mergeCell ref="A1:J1"/>
    <mergeCell ref="C3:D3"/>
    <mergeCell ref="A18:E18"/>
    <mergeCell ref="A21:E21"/>
    <mergeCell ref="A22:E22"/>
    <mergeCell ref="C23:D2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9" workbookViewId="0">
      <selection activeCell="L26" sqref="L26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468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4397159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3460128</v>
      </c>
      <c r="E4" s="11" t="s">
        <v>295</v>
      </c>
      <c r="F4" s="17">
        <v>45000</v>
      </c>
      <c r="G4" s="17">
        <v>45000</v>
      </c>
      <c r="H4" s="18" t="s">
        <v>325</v>
      </c>
      <c r="I4" s="10" t="s">
        <v>272</v>
      </c>
      <c r="J4" s="10" t="s">
        <v>33</v>
      </c>
      <c r="K4" s="10" t="s">
        <v>34</v>
      </c>
      <c r="L4" s="19">
        <v>4999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3460166</v>
      </c>
      <c r="E5" s="11" t="s">
        <v>153</v>
      </c>
      <c r="F5" s="17">
        <v>45000</v>
      </c>
      <c r="G5" s="17">
        <v>45000</v>
      </c>
      <c r="H5" s="18" t="s">
        <v>469</v>
      </c>
      <c r="I5" s="10" t="s">
        <v>101</v>
      </c>
      <c r="J5" s="10" t="s">
        <v>33</v>
      </c>
      <c r="K5" s="10" t="s">
        <v>34</v>
      </c>
      <c r="L5" s="19">
        <v>4993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3460208</v>
      </c>
      <c r="E6" s="11" t="s">
        <v>516</v>
      </c>
      <c r="F6" s="17">
        <v>45000</v>
      </c>
      <c r="G6" s="17">
        <v>45000</v>
      </c>
      <c r="H6" s="18" t="s">
        <v>470</v>
      </c>
      <c r="I6" s="10" t="s">
        <v>471</v>
      </c>
      <c r="J6" s="10" t="s">
        <v>182</v>
      </c>
      <c r="K6" s="10" t="s">
        <v>393</v>
      </c>
      <c r="L6" s="19">
        <v>4995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216</v>
      </c>
      <c r="C7" s="10" t="s">
        <v>31</v>
      </c>
      <c r="D7" s="10">
        <v>3460112</v>
      </c>
      <c r="E7" s="11" t="s">
        <v>472</v>
      </c>
      <c r="F7" s="17">
        <v>45000</v>
      </c>
      <c r="G7" s="17">
        <v>45000</v>
      </c>
      <c r="H7" s="18" t="s">
        <v>473</v>
      </c>
      <c r="I7" s="10" t="s">
        <v>276</v>
      </c>
      <c r="J7" s="10" t="s">
        <v>33</v>
      </c>
      <c r="K7" s="10" t="s">
        <v>34</v>
      </c>
      <c r="L7" s="19">
        <v>4994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387</v>
      </c>
      <c r="C8" s="10" t="s">
        <v>31</v>
      </c>
      <c r="D8" s="10">
        <v>3460202</v>
      </c>
      <c r="E8" s="11" t="s">
        <v>474</v>
      </c>
      <c r="F8" s="17">
        <v>45000</v>
      </c>
      <c r="G8" s="17">
        <v>45000</v>
      </c>
      <c r="H8" s="18" t="s">
        <v>475</v>
      </c>
      <c r="I8" s="10" t="s">
        <v>476</v>
      </c>
      <c r="J8" s="10" t="s">
        <v>182</v>
      </c>
      <c r="K8" s="10" t="s">
        <v>393</v>
      </c>
      <c r="L8" s="19">
        <v>4989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3460056</v>
      </c>
      <c r="E9" s="11" t="s">
        <v>477</v>
      </c>
      <c r="F9" s="17">
        <v>45000</v>
      </c>
      <c r="G9" s="17">
        <v>45000</v>
      </c>
      <c r="H9" s="18" t="s">
        <v>478</v>
      </c>
      <c r="I9" s="10" t="s">
        <v>479</v>
      </c>
      <c r="J9" s="10" t="s">
        <v>33</v>
      </c>
      <c r="K9" s="10" t="s">
        <v>34</v>
      </c>
      <c r="L9" s="19">
        <v>4992</v>
      </c>
      <c r="M9" s="9" t="s">
        <v>85</v>
      </c>
      <c r="N9" s="10" t="s">
        <v>86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3460000</v>
      </c>
      <c r="E10" s="11" t="s">
        <v>222</v>
      </c>
      <c r="F10" s="17">
        <v>40000</v>
      </c>
      <c r="G10" s="17">
        <v>40000</v>
      </c>
      <c r="H10" s="18" t="s">
        <v>111</v>
      </c>
      <c r="I10" s="10" t="s">
        <v>480</v>
      </c>
      <c r="J10" s="10" t="s">
        <v>170</v>
      </c>
      <c r="K10" s="10" t="s">
        <v>171</v>
      </c>
      <c r="L10" s="19">
        <v>4990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198</v>
      </c>
      <c r="C11" s="10" t="s">
        <v>31</v>
      </c>
      <c r="D11" s="10">
        <v>3460157</v>
      </c>
      <c r="E11" s="11" t="s">
        <v>371</v>
      </c>
      <c r="F11" s="17">
        <v>45000</v>
      </c>
      <c r="G11" s="17">
        <v>45000</v>
      </c>
      <c r="H11" s="18" t="s">
        <v>481</v>
      </c>
      <c r="I11" s="10" t="s">
        <v>373</v>
      </c>
      <c r="J11" s="10" t="s">
        <v>33</v>
      </c>
      <c r="K11" s="10" t="s">
        <v>34</v>
      </c>
      <c r="L11" s="19">
        <v>4997</v>
      </c>
      <c r="M11" s="9" t="s">
        <v>374</v>
      </c>
      <c r="N11" s="10" t="s">
        <v>374</v>
      </c>
    </row>
    <row r="12" spans="1:14" x14ac:dyDescent="0.25">
      <c r="A12" s="10">
        <v>9</v>
      </c>
      <c r="B12" s="10" t="s">
        <v>411</v>
      </c>
      <c r="C12" s="10" t="s">
        <v>31</v>
      </c>
      <c r="D12" s="10">
        <v>3460100</v>
      </c>
      <c r="E12" s="11" t="s">
        <v>417</v>
      </c>
      <c r="F12" s="17">
        <v>45000</v>
      </c>
      <c r="G12" s="17">
        <v>45000</v>
      </c>
      <c r="H12" s="18" t="s">
        <v>482</v>
      </c>
      <c r="I12" s="10" t="s">
        <v>419</v>
      </c>
      <c r="J12" s="10" t="s">
        <v>182</v>
      </c>
      <c r="K12" s="10" t="s">
        <v>393</v>
      </c>
      <c r="L12" s="19">
        <v>4991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186</v>
      </c>
      <c r="C13" s="10" t="s">
        <v>31</v>
      </c>
      <c r="D13" s="10">
        <v>3460125</v>
      </c>
      <c r="E13" s="11" t="s">
        <v>41</v>
      </c>
      <c r="F13" s="17">
        <v>45000</v>
      </c>
      <c r="G13" s="17">
        <v>45000</v>
      </c>
      <c r="H13" s="18" t="s">
        <v>49</v>
      </c>
      <c r="I13" s="10" t="s">
        <v>50</v>
      </c>
      <c r="J13" s="10" t="s">
        <v>33</v>
      </c>
      <c r="K13" s="10" t="s">
        <v>34</v>
      </c>
      <c r="L13" s="19">
        <v>5006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198</v>
      </c>
      <c r="C14" s="10" t="s">
        <v>31</v>
      </c>
      <c r="D14" s="10">
        <v>3460080</v>
      </c>
      <c r="E14" s="11" t="s">
        <v>483</v>
      </c>
      <c r="F14" s="17">
        <v>40000</v>
      </c>
      <c r="G14" s="17">
        <v>40000</v>
      </c>
      <c r="H14" s="18" t="s">
        <v>484</v>
      </c>
      <c r="I14" s="10" t="s">
        <v>485</v>
      </c>
      <c r="J14" s="10" t="s">
        <v>33</v>
      </c>
      <c r="K14" s="10" t="s">
        <v>34</v>
      </c>
      <c r="L14" s="19">
        <v>5005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30</v>
      </c>
      <c r="C15" s="10" t="s">
        <v>31</v>
      </c>
      <c r="D15" s="10">
        <v>3460057</v>
      </c>
      <c r="E15" s="11" t="s">
        <v>486</v>
      </c>
      <c r="F15" s="17">
        <v>45000</v>
      </c>
      <c r="G15" s="17">
        <v>45000</v>
      </c>
      <c r="H15" s="18" t="s">
        <v>487</v>
      </c>
      <c r="I15" s="10" t="s">
        <v>488</v>
      </c>
      <c r="J15" s="10" t="s">
        <v>33</v>
      </c>
      <c r="K15" s="10" t="s">
        <v>34</v>
      </c>
      <c r="L15" s="19">
        <v>5004</v>
      </c>
      <c r="M15" s="9" t="s">
        <v>284</v>
      </c>
      <c r="N15" s="10" t="s">
        <v>59</v>
      </c>
    </row>
    <row r="16" spans="1:14" x14ac:dyDescent="0.25">
      <c r="A16" s="10">
        <v>13</v>
      </c>
      <c r="B16" s="10" t="s">
        <v>387</v>
      </c>
      <c r="C16" s="10" t="s">
        <v>31</v>
      </c>
      <c r="D16" s="10">
        <v>3460215</v>
      </c>
      <c r="E16" s="11" t="s">
        <v>489</v>
      </c>
      <c r="F16" s="17">
        <v>45000</v>
      </c>
      <c r="G16" s="17">
        <v>45000</v>
      </c>
      <c r="H16" s="18" t="s">
        <v>490</v>
      </c>
      <c r="I16" s="10" t="s">
        <v>491</v>
      </c>
      <c r="J16" s="10" t="s">
        <v>182</v>
      </c>
      <c r="K16" s="10" t="s">
        <v>393</v>
      </c>
      <c r="L16" s="19">
        <v>5003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198</v>
      </c>
      <c r="C17" s="10" t="s">
        <v>31</v>
      </c>
      <c r="D17" s="10">
        <v>3460081</v>
      </c>
      <c r="E17" s="11" t="s">
        <v>492</v>
      </c>
      <c r="F17" s="17">
        <v>40000</v>
      </c>
      <c r="G17" s="17">
        <v>40000</v>
      </c>
      <c r="H17" s="18" t="s">
        <v>237</v>
      </c>
      <c r="I17" s="10" t="s">
        <v>493</v>
      </c>
      <c r="J17" s="10" t="s">
        <v>33</v>
      </c>
      <c r="K17" s="10" t="s">
        <v>34</v>
      </c>
      <c r="L17" s="19">
        <v>5000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387</v>
      </c>
      <c r="C18" s="10" t="s">
        <v>31</v>
      </c>
      <c r="D18" s="10">
        <v>3460216</v>
      </c>
      <c r="E18" s="11" t="s">
        <v>494</v>
      </c>
      <c r="F18" s="17">
        <v>45000</v>
      </c>
      <c r="G18" s="17">
        <v>45000</v>
      </c>
      <c r="H18" s="18" t="s">
        <v>367</v>
      </c>
      <c r="I18" s="10" t="s">
        <v>495</v>
      </c>
      <c r="J18" s="10" t="s">
        <v>182</v>
      </c>
      <c r="K18" s="10" t="s">
        <v>393</v>
      </c>
      <c r="L18" s="19">
        <v>5002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198</v>
      </c>
      <c r="C19" s="10" t="s">
        <v>31</v>
      </c>
      <c r="D19" s="10">
        <v>3460158</v>
      </c>
      <c r="E19" s="11" t="s">
        <v>217</v>
      </c>
      <c r="F19" s="17">
        <v>45000</v>
      </c>
      <c r="G19" s="17">
        <v>45000</v>
      </c>
      <c r="H19" s="18" t="s">
        <v>156</v>
      </c>
      <c r="I19" s="10" t="s">
        <v>157</v>
      </c>
      <c r="J19" s="10" t="s">
        <v>33</v>
      </c>
      <c r="K19" s="10" t="s">
        <v>34</v>
      </c>
      <c r="L19" s="19">
        <v>5001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198</v>
      </c>
      <c r="C20" s="10" t="s">
        <v>31</v>
      </c>
      <c r="D20" s="10">
        <v>3460168</v>
      </c>
      <c r="E20" s="11" t="s">
        <v>496</v>
      </c>
      <c r="F20" s="17">
        <v>45000</v>
      </c>
      <c r="G20" s="17">
        <v>45000</v>
      </c>
      <c r="H20" s="18" t="s">
        <v>497</v>
      </c>
      <c r="I20" s="10" t="s">
        <v>498</v>
      </c>
      <c r="J20" s="10" t="s">
        <v>33</v>
      </c>
      <c r="K20" s="10" t="s">
        <v>34</v>
      </c>
      <c r="L20" s="19">
        <v>5007</v>
      </c>
      <c r="M20" s="9" t="s">
        <v>284</v>
      </c>
      <c r="N20" s="10" t="s">
        <v>59</v>
      </c>
    </row>
    <row r="21" spans="1:14" x14ac:dyDescent="0.25">
      <c r="A21" s="10">
        <v>18</v>
      </c>
      <c r="B21" s="10" t="s">
        <v>387</v>
      </c>
      <c r="C21" s="10" t="s">
        <v>31</v>
      </c>
      <c r="D21" s="10">
        <v>3460201</v>
      </c>
      <c r="E21" s="11" t="s">
        <v>499</v>
      </c>
      <c r="F21" s="17">
        <v>45000</v>
      </c>
      <c r="G21" s="17">
        <v>45000</v>
      </c>
      <c r="H21" s="18" t="s">
        <v>500</v>
      </c>
      <c r="I21" s="10" t="s">
        <v>501</v>
      </c>
      <c r="J21" s="10" t="s">
        <v>182</v>
      </c>
      <c r="K21" s="10" t="s">
        <v>393</v>
      </c>
      <c r="L21" s="19">
        <v>5009</v>
      </c>
      <c r="M21" s="9" t="s">
        <v>359</v>
      </c>
      <c r="N21" s="10" t="s">
        <v>37</v>
      </c>
    </row>
    <row r="22" spans="1:14" x14ac:dyDescent="0.25">
      <c r="A22" s="10">
        <v>19</v>
      </c>
      <c r="B22" s="10" t="s">
        <v>298</v>
      </c>
      <c r="C22" s="10" t="s">
        <v>31</v>
      </c>
      <c r="D22" s="10">
        <v>3460106</v>
      </c>
      <c r="E22" s="11" t="s">
        <v>502</v>
      </c>
      <c r="F22" s="17">
        <v>40000</v>
      </c>
      <c r="G22" s="17">
        <v>40000</v>
      </c>
      <c r="H22" s="18" t="s">
        <v>503</v>
      </c>
      <c r="I22" s="10" t="s">
        <v>504</v>
      </c>
      <c r="J22" s="10" t="s">
        <v>170</v>
      </c>
      <c r="K22" s="10" t="s">
        <v>171</v>
      </c>
      <c r="L22" s="19">
        <v>5008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198</v>
      </c>
      <c r="C23" s="10" t="s">
        <v>31</v>
      </c>
      <c r="D23" s="10">
        <v>3460164</v>
      </c>
      <c r="E23" s="11" t="s">
        <v>505</v>
      </c>
      <c r="F23" s="17">
        <v>45000</v>
      </c>
      <c r="G23" s="17">
        <v>45000</v>
      </c>
      <c r="H23" s="18" t="s">
        <v>506</v>
      </c>
      <c r="I23" s="10" t="s">
        <v>507</v>
      </c>
      <c r="J23" s="10" t="s">
        <v>33</v>
      </c>
      <c r="K23" s="10" t="s">
        <v>508</v>
      </c>
      <c r="L23" s="19">
        <v>5010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198</v>
      </c>
      <c r="C24" s="10" t="s">
        <v>31</v>
      </c>
      <c r="D24" s="10">
        <v>3460167</v>
      </c>
      <c r="E24" s="11" t="s">
        <v>509</v>
      </c>
      <c r="F24" s="17">
        <v>45000</v>
      </c>
      <c r="G24" s="17">
        <v>45000</v>
      </c>
      <c r="H24" s="18" t="s">
        <v>510</v>
      </c>
      <c r="I24" s="10" t="s">
        <v>511</v>
      </c>
      <c r="J24" s="10" t="s">
        <v>33</v>
      </c>
      <c r="K24" s="10" t="s">
        <v>34</v>
      </c>
      <c r="L24" s="19">
        <v>5011</v>
      </c>
      <c r="M24" s="9" t="s">
        <v>284</v>
      </c>
      <c r="N24" s="10" t="s">
        <v>59</v>
      </c>
    </row>
    <row r="25" spans="1:14" x14ac:dyDescent="0.25">
      <c r="A25" s="10">
        <v>22</v>
      </c>
      <c r="B25" s="10" t="s">
        <v>216</v>
      </c>
      <c r="C25" s="10" t="s">
        <v>31</v>
      </c>
      <c r="D25" s="10">
        <v>3460109</v>
      </c>
      <c r="E25" s="11" t="s">
        <v>513</v>
      </c>
      <c r="F25" s="17">
        <v>45000</v>
      </c>
      <c r="G25" s="17">
        <v>45000</v>
      </c>
      <c r="H25" s="18" t="s">
        <v>514</v>
      </c>
      <c r="I25" s="10" t="s">
        <v>515</v>
      </c>
      <c r="J25" s="10" t="s">
        <v>33</v>
      </c>
      <c r="K25" s="10" t="s">
        <v>34</v>
      </c>
      <c r="L25" s="19">
        <v>5012</v>
      </c>
      <c r="M25" s="9" t="s">
        <v>38</v>
      </c>
      <c r="N25" s="10" t="s">
        <v>37</v>
      </c>
    </row>
    <row r="26" spans="1:14" x14ac:dyDescent="0.25">
      <c r="A26" s="10"/>
      <c r="B26" s="10"/>
      <c r="C26" s="10"/>
      <c r="D26" s="10"/>
      <c r="E26" s="11"/>
      <c r="F26" s="17"/>
      <c r="G26" s="17"/>
      <c r="H26" s="18"/>
      <c r="I26" s="10"/>
      <c r="J26" s="10"/>
      <c r="K26" s="10"/>
      <c r="L26" s="19"/>
      <c r="M26" s="9"/>
      <c r="N26" s="10"/>
    </row>
    <row r="27" spans="1:14" ht="15.75" x14ac:dyDescent="0.25">
      <c r="A27" s="146" t="s">
        <v>23</v>
      </c>
      <c r="B27" s="147"/>
      <c r="C27" s="147"/>
      <c r="D27" s="147"/>
      <c r="E27" s="148"/>
      <c r="F27" s="17">
        <f>SUM(F4:F26)</f>
        <v>970000</v>
      </c>
      <c r="G27" s="17">
        <f>SUM(G4:G26)</f>
        <v>970000</v>
      </c>
      <c r="H27" s="18"/>
      <c r="I27" s="10"/>
      <c r="J27" s="10"/>
      <c r="K27" s="10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ht="15.75" x14ac:dyDescent="0.25">
      <c r="A30" s="146" t="s">
        <v>458</v>
      </c>
      <c r="B30" s="147"/>
      <c r="C30" s="147"/>
      <c r="D30" s="147"/>
      <c r="E30" s="148"/>
      <c r="F30" s="5">
        <f>SUM(F28:F29)</f>
        <v>0</v>
      </c>
      <c r="G30" s="5">
        <f>SUM(G28:G29)</f>
        <v>0</v>
      </c>
      <c r="H30" s="10"/>
      <c r="I30" s="10"/>
      <c r="J30" s="10"/>
      <c r="K30" s="10"/>
      <c r="L30" s="19"/>
      <c r="M30" s="9"/>
      <c r="N30" s="10"/>
    </row>
    <row r="31" spans="1:14" ht="16.5" thickBot="1" x14ac:dyDescent="0.3">
      <c r="A31" s="150" t="s">
        <v>512</v>
      </c>
      <c r="B31" s="151"/>
      <c r="C31" s="151"/>
      <c r="D31" s="151"/>
      <c r="E31" s="151"/>
      <c r="F31" s="5"/>
      <c r="G31" s="5">
        <f>G27+G30</f>
        <v>970000</v>
      </c>
      <c r="H31" s="18"/>
      <c r="I31" s="10"/>
      <c r="J31" s="10"/>
      <c r="K31" s="10"/>
      <c r="L31" s="8"/>
      <c r="M31" s="9"/>
      <c r="N31" s="10"/>
    </row>
    <row r="32" spans="1:14" ht="15.75" x14ac:dyDescent="0.25">
      <c r="A32" s="2"/>
      <c r="B32" s="3"/>
      <c r="C32" s="145" t="s">
        <v>10</v>
      </c>
      <c r="D32" s="145"/>
      <c r="E32" s="76"/>
      <c r="F32" s="6"/>
      <c r="G32" s="4">
        <f>G3-G31</f>
        <v>3427159</v>
      </c>
      <c r="H32" s="9"/>
      <c r="I32" s="9"/>
      <c r="J32" s="10"/>
      <c r="K32" s="9"/>
      <c r="L32" s="8"/>
      <c r="M32" s="9"/>
      <c r="N32" s="10"/>
    </row>
    <row r="33" spans="1:14" ht="15.75" thickBot="1" x14ac:dyDescent="0.3">
      <c r="A33" s="1"/>
      <c r="B33" s="1"/>
      <c r="C33" s="1"/>
      <c r="D33" s="1"/>
      <c r="E33" s="1" t="s">
        <v>11</v>
      </c>
      <c r="F33" s="7"/>
      <c r="G33" s="7"/>
      <c r="H33" s="34"/>
      <c r="I33" s="34"/>
      <c r="J33" s="35" t="s">
        <v>6</v>
      </c>
      <c r="K33" s="34"/>
      <c r="L33" s="21"/>
      <c r="M33" s="21"/>
      <c r="N33" s="1"/>
    </row>
    <row r="34" spans="1:14" x14ac:dyDescent="0.25">
      <c r="A34" s="26" t="s">
        <v>14</v>
      </c>
      <c r="B34" s="29"/>
      <c r="C34" s="152"/>
      <c r="D34" s="153"/>
      <c r="E34" s="154"/>
      <c r="F34" s="36" t="s">
        <v>15</v>
      </c>
      <c r="G34" s="33"/>
      <c r="H34" s="152" t="s">
        <v>24</v>
      </c>
      <c r="I34" s="153"/>
      <c r="J34" s="153"/>
      <c r="K34" s="154"/>
      <c r="L34" s="1"/>
      <c r="M34" s="21"/>
      <c r="N34" s="1"/>
    </row>
    <row r="35" spans="1:14" x14ac:dyDescent="0.25">
      <c r="A35" s="27" t="s">
        <v>16</v>
      </c>
      <c r="B35" s="77"/>
      <c r="C35" s="155"/>
      <c r="D35" s="156"/>
      <c r="E35" s="157"/>
      <c r="F35" s="36" t="s">
        <v>16</v>
      </c>
      <c r="G35" s="33"/>
      <c r="H35" s="155"/>
      <c r="I35" s="156"/>
      <c r="J35" s="156"/>
      <c r="K35" s="157"/>
      <c r="L35" s="1"/>
      <c r="M35" s="21"/>
      <c r="N35" s="1"/>
    </row>
    <row r="36" spans="1:14" ht="15.75" thickBot="1" x14ac:dyDescent="0.3">
      <c r="A36" s="28" t="s">
        <v>17</v>
      </c>
      <c r="B36" s="31"/>
      <c r="C36" s="158"/>
      <c r="D36" s="159"/>
      <c r="E36" s="160"/>
      <c r="F36" s="36" t="s">
        <v>42</v>
      </c>
      <c r="G36" s="33"/>
      <c r="H36" s="158"/>
      <c r="I36" s="159"/>
      <c r="J36" s="159"/>
      <c r="K36" s="160"/>
      <c r="L36" s="1"/>
      <c r="M36" s="1"/>
      <c r="N36" s="1"/>
    </row>
    <row r="37" spans="1:14" x14ac:dyDescent="0.25">
      <c r="A37" s="77"/>
      <c r="B37" s="77"/>
      <c r="C37" s="77"/>
      <c r="D37" s="77"/>
      <c r="E37" s="77"/>
      <c r="F37" s="77"/>
      <c r="G37" s="80"/>
      <c r="H37" s="77"/>
      <c r="I37" s="77"/>
      <c r="J37" s="77"/>
      <c r="K37" s="77"/>
      <c r="L37" s="1"/>
      <c r="M37" s="1"/>
      <c r="N37" s="1"/>
    </row>
    <row r="38" spans="1:14" x14ac:dyDescent="0.25">
      <c r="A38" s="77"/>
      <c r="B38" s="77"/>
      <c r="C38" s="77"/>
      <c r="D38" s="77"/>
      <c r="E38" s="77"/>
      <c r="F38" s="77"/>
      <c r="G38" s="80"/>
      <c r="H38" s="77"/>
      <c r="I38" s="77"/>
      <c r="J38" s="77"/>
      <c r="K38" s="77"/>
      <c r="L38" s="1"/>
      <c r="M38" s="1"/>
      <c r="N38" s="1"/>
    </row>
  </sheetData>
  <mergeCells count="8">
    <mergeCell ref="C34:E36"/>
    <mergeCell ref="H34:K36"/>
    <mergeCell ref="A1:J1"/>
    <mergeCell ref="C3:D3"/>
    <mergeCell ref="A27:E27"/>
    <mergeCell ref="A30:E30"/>
    <mergeCell ref="A31:E31"/>
    <mergeCell ref="C32:D3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26" workbookViewId="0">
      <selection activeCell="G36" sqref="G36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544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3427159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198</v>
      </c>
      <c r="C4" s="10" t="s">
        <v>31</v>
      </c>
      <c r="D4" s="10">
        <v>3460073</v>
      </c>
      <c r="E4" s="11" t="s">
        <v>282</v>
      </c>
      <c r="F4" s="17">
        <v>40000</v>
      </c>
      <c r="G4" s="17">
        <v>40000</v>
      </c>
      <c r="H4" s="18" t="s">
        <v>126</v>
      </c>
      <c r="I4" s="10" t="s">
        <v>517</v>
      </c>
      <c r="J4" s="10" t="s">
        <v>33</v>
      </c>
      <c r="K4" s="10" t="s">
        <v>34</v>
      </c>
      <c r="L4" s="19">
        <v>5031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3460155</v>
      </c>
      <c r="E5" s="11" t="s">
        <v>89</v>
      </c>
      <c r="F5" s="17">
        <v>45000</v>
      </c>
      <c r="G5" s="17">
        <v>45000</v>
      </c>
      <c r="H5" s="18" t="s">
        <v>114</v>
      </c>
      <c r="I5" s="10" t="s">
        <v>251</v>
      </c>
      <c r="J5" s="10" t="s">
        <v>33</v>
      </c>
      <c r="K5" s="10" t="s">
        <v>34</v>
      </c>
      <c r="L5" s="19">
        <v>5026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198</v>
      </c>
      <c r="C6" s="10" t="s">
        <v>31</v>
      </c>
      <c r="D6" s="10">
        <v>3460075</v>
      </c>
      <c r="E6" s="11" t="s">
        <v>518</v>
      </c>
      <c r="F6" s="17">
        <v>40000</v>
      </c>
      <c r="G6" s="17">
        <v>40000</v>
      </c>
      <c r="H6" s="18" t="s">
        <v>126</v>
      </c>
      <c r="I6" s="10" t="s">
        <v>234</v>
      </c>
      <c r="J6" s="10" t="s">
        <v>33</v>
      </c>
      <c r="K6" s="10" t="s">
        <v>34</v>
      </c>
      <c r="L6" s="19">
        <v>5024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198</v>
      </c>
      <c r="C7" s="10" t="s">
        <v>31</v>
      </c>
      <c r="D7" s="10">
        <v>3460077</v>
      </c>
      <c r="E7" s="11" t="s">
        <v>380</v>
      </c>
      <c r="F7" s="17">
        <v>40000</v>
      </c>
      <c r="G7" s="17">
        <v>40000</v>
      </c>
      <c r="H7" s="18" t="s">
        <v>378</v>
      </c>
      <c r="I7" s="10" t="s">
        <v>379</v>
      </c>
      <c r="J7" s="10" t="s">
        <v>33</v>
      </c>
      <c r="K7" s="10" t="s">
        <v>34</v>
      </c>
      <c r="L7" s="19">
        <v>5015</v>
      </c>
      <c r="M7" s="9" t="s">
        <v>374</v>
      </c>
      <c r="N7" s="10" t="s">
        <v>374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3460165</v>
      </c>
      <c r="E8" s="11" t="s">
        <v>207</v>
      </c>
      <c r="F8" s="17">
        <v>45000</v>
      </c>
      <c r="G8" s="17">
        <v>45000</v>
      </c>
      <c r="H8" s="18" t="s">
        <v>519</v>
      </c>
      <c r="I8" s="10" t="s">
        <v>209</v>
      </c>
      <c r="J8" s="10" t="s">
        <v>33</v>
      </c>
      <c r="K8" s="10" t="s">
        <v>34</v>
      </c>
      <c r="L8" s="19">
        <v>5017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3459990</v>
      </c>
      <c r="E9" s="11" t="s">
        <v>82</v>
      </c>
      <c r="F9" s="17">
        <v>45000</v>
      </c>
      <c r="G9" s="17">
        <v>45000</v>
      </c>
      <c r="H9" s="18" t="s">
        <v>146</v>
      </c>
      <c r="I9" s="10" t="s">
        <v>402</v>
      </c>
      <c r="J9" s="10" t="s">
        <v>170</v>
      </c>
      <c r="K9" s="10" t="s">
        <v>171</v>
      </c>
      <c r="L9" s="19">
        <v>5025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3459991</v>
      </c>
      <c r="E10" s="11" t="s">
        <v>520</v>
      </c>
      <c r="F10" s="17">
        <v>45000</v>
      </c>
      <c r="G10" s="17">
        <v>45000</v>
      </c>
      <c r="H10" s="18" t="s">
        <v>521</v>
      </c>
      <c r="I10" s="10" t="s">
        <v>522</v>
      </c>
      <c r="J10" s="10" t="s">
        <v>170</v>
      </c>
      <c r="K10" s="10" t="s">
        <v>171</v>
      </c>
      <c r="L10" s="19">
        <v>5027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3460061</v>
      </c>
      <c r="E11" s="11" t="s">
        <v>41</v>
      </c>
      <c r="F11" s="17">
        <v>33000</v>
      </c>
      <c r="G11" s="17">
        <v>33000</v>
      </c>
      <c r="H11" s="18" t="s">
        <v>523</v>
      </c>
      <c r="I11" s="10" t="s">
        <v>524</v>
      </c>
      <c r="J11" s="10" t="s">
        <v>170</v>
      </c>
      <c r="K11" s="10" t="s">
        <v>171</v>
      </c>
      <c r="L11" s="19">
        <v>5028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3460119</v>
      </c>
      <c r="E12" s="11" t="s">
        <v>403</v>
      </c>
      <c r="F12" s="17">
        <v>40000</v>
      </c>
      <c r="G12" s="17">
        <v>40000</v>
      </c>
      <c r="H12" s="18" t="s">
        <v>525</v>
      </c>
      <c r="I12" s="10" t="s">
        <v>405</v>
      </c>
      <c r="J12" s="10" t="s">
        <v>33</v>
      </c>
      <c r="K12" s="10" t="s">
        <v>34</v>
      </c>
      <c r="L12" s="19">
        <v>5029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3460059</v>
      </c>
      <c r="E13" s="11" t="s">
        <v>526</v>
      </c>
      <c r="F13" s="17">
        <v>45000</v>
      </c>
      <c r="G13" s="17">
        <v>45000</v>
      </c>
      <c r="H13" s="18" t="s">
        <v>527</v>
      </c>
      <c r="I13" s="10" t="s">
        <v>223</v>
      </c>
      <c r="J13" s="10" t="s">
        <v>33</v>
      </c>
      <c r="K13" s="10" t="s">
        <v>34</v>
      </c>
      <c r="L13" s="19">
        <v>5023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3460122</v>
      </c>
      <c r="E14" s="11" t="s">
        <v>528</v>
      </c>
      <c r="F14" s="17">
        <v>40000</v>
      </c>
      <c r="G14" s="17">
        <v>40000</v>
      </c>
      <c r="H14" s="18" t="s">
        <v>529</v>
      </c>
      <c r="I14" s="10" t="s">
        <v>530</v>
      </c>
      <c r="J14" s="10" t="s">
        <v>33</v>
      </c>
      <c r="K14" s="10" t="s">
        <v>34</v>
      </c>
      <c r="L14" s="19">
        <v>5019</v>
      </c>
      <c r="M14" s="9" t="s">
        <v>60</v>
      </c>
      <c r="N14" s="10" t="s">
        <v>59</v>
      </c>
    </row>
    <row r="15" spans="1:14" x14ac:dyDescent="0.25">
      <c r="A15" s="10">
        <v>12</v>
      </c>
      <c r="B15" s="10" t="s">
        <v>387</v>
      </c>
      <c r="C15" s="10" t="s">
        <v>31</v>
      </c>
      <c r="D15" s="10">
        <v>3460089</v>
      </c>
      <c r="E15" s="11" t="s">
        <v>531</v>
      </c>
      <c r="F15" s="17">
        <v>45000</v>
      </c>
      <c r="G15" s="17">
        <v>45000</v>
      </c>
      <c r="H15" s="18" t="s">
        <v>532</v>
      </c>
      <c r="I15" s="10" t="s">
        <v>533</v>
      </c>
      <c r="J15" s="10" t="s">
        <v>182</v>
      </c>
      <c r="K15" s="10" t="s">
        <v>393</v>
      </c>
      <c r="L15" s="19">
        <v>5020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3460121</v>
      </c>
      <c r="E16" s="11" t="s">
        <v>534</v>
      </c>
      <c r="F16" s="17">
        <v>40000</v>
      </c>
      <c r="G16" s="17">
        <v>40000</v>
      </c>
      <c r="H16" s="18" t="s">
        <v>126</v>
      </c>
      <c r="I16" s="10" t="s">
        <v>535</v>
      </c>
      <c r="J16" s="10" t="s">
        <v>33</v>
      </c>
      <c r="K16" s="10" t="s">
        <v>34</v>
      </c>
      <c r="L16" s="19">
        <v>5018</v>
      </c>
      <c r="M16" s="9" t="s">
        <v>60</v>
      </c>
      <c r="N16" s="10" t="s">
        <v>59</v>
      </c>
    </row>
    <row r="17" spans="1:14" x14ac:dyDescent="0.25">
      <c r="A17" s="10">
        <v>14</v>
      </c>
      <c r="B17" s="10" t="s">
        <v>30</v>
      </c>
      <c r="C17" s="10" t="s">
        <v>31</v>
      </c>
      <c r="D17" s="10">
        <v>3460058</v>
      </c>
      <c r="E17" s="11" t="s">
        <v>536</v>
      </c>
      <c r="F17" s="17">
        <v>45000</v>
      </c>
      <c r="G17" s="17">
        <v>45000</v>
      </c>
      <c r="H17" s="18" t="s">
        <v>33</v>
      </c>
      <c r="I17" s="10" t="s">
        <v>537</v>
      </c>
      <c r="J17" s="10" t="s">
        <v>33</v>
      </c>
      <c r="K17" s="10" t="s">
        <v>34</v>
      </c>
      <c r="L17" s="19">
        <v>5014</v>
      </c>
      <c r="M17" s="9" t="s">
        <v>60</v>
      </c>
      <c r="N17" s="10" t="s">
        <v>59</v>
      </c>
    </row>
    <row r="18" spans="1:14" x14ac:dyDescent="0.25">
      <c r="A18" s="10">
        <v>15</v>
      </c>
      <c r="B18" s="10" t="s">
        <v>30</v>
      </c>
      <c r="C18" s="10" t="s">
        <v>31</v>
      </c>
      <c r="D18" s="10">
        <v>3450132</v>
      </c>
      <c r="E18" s="11" t="s">
        <v>131</v>
      </c>
      <c r="F18" s="17">
        <v>45000</v>
      </c>
      <c r="G18" s="17">
        <v>45000</v>
      </c>
      <c r="H18" s="18" t="s">
        <v>401</v>
      </c>
      <c r="I18" s="10" t="s">
        <v>52</v>
      </c>
      <c r="J18" s="10" t="s">
        <v>33</v>
      </c>
      <c r="K18" s="10" t="s">
        <v>34</v>
      </c>
      <c r="L18" s="19">
        <v>5021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387</v>
      </c>
      <c r="C19" s="10" t="s">
        <v>31</v>
      </c>
      <c r="D19" s="10">
        <v>3460090</v>
      </c>
      <c r="E19" s="11" t="s">
        <v>538</v>
      </c>
      <c r="F19" s="17">
        <v>45000</v>
      </c>
      <c r="G19" s="17">
        <v>45000</v>
      </c>
      <c r="H19" s="18" t="s">
        <v>539</v>
      </c>
      <c r="I19" s="10" t="s">
        <v>540</v>
      </c>
      <c r="J19" s="10" t="s">
        <v>182</v>
      </c>
      <c r="K19" s="10" t="s">
        <v>393</v>
      </c>
      <c r="L19" s="19">
        <v>5013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30</v>
      </c>
      <c r="C20" s="10" t="s">
        <v>31</v>
      </c>
      <c r="D20" s="10">
        <v>3460123</v>
      </c>
      <c r="E20" s="11" t="s">
        <v>541</v>
      </c>
      <c r="F20" s="17">
        <v>40000</v>
      </c>
      <c r="G20" s="17">
        <v>40000</v>
      </c>
      <c r="H20" s="18" t="s">
        <v>542</v>
      </c>
      <c r="I20" s="10" t="s">
        <v>543</v>
      </c>
      <c r="J20" s="10" t="s">
        <v>33</v>
      </c>
      <c r="K20" s="10" t="s">
        <v>34</v>
      </c>
      <c r="L20" s="19">
        <v>5016</v>
      </c>
      <c r="M20" s="9" t="s">
        <v>65</v>
      </c>
      <c r="N20" s="10" t="s">
        <v>36</v>
      </c>
    </row>
    <row r="21" spans="1:14" x14ac:dyDescent="0.25">
      <c r="A21" s="10">
        <v>18</v>
      </c>
      <c r="B21" s="10" t="s">
        <v>30</v>
      </c>
      <c r="C21" s="10" t="s">
        <v>31</v>
      </c>
      <c r="D21" s="10">
        <v>3460133</v>
      </c>
      <c r="E21" s="11" t="s">
        <v>545</v>
      </c>
      <c r="F21" s="17">
        <v>45000</v>
      </c>
      <c r="G21" s="17">
        <v>45000</v>
      </c>
      <c r="H21" s="18" t="s">
        <v>546</v>
      </c>
      <c r="I21" s="10" t="s">
        <v>547</v>
      </c>
      <c r="J21" s="10" t="s">
        <v>33</v>
      </c>
      <c r="K21" s="10" t="s">
        <v>34</v>
      </c>
      <c r="L21" s="19">
        <v>5032</v>
      </c>
      <c r="M21" s="9" t="s">
        <v>85</v>
      </c>
      <c r="N21" s="10" t="s">
        <v>86</v>
      </c>
    </row>
    <row r="22" spans="1:14" x14ac:dyDescent="0.25">
      <c r="A22" s="10">
        <v>19</v>
      </c>
      <c r="B22" s="10" t="s">
        <v>198</v>
      </c>
      <c r="C22" s="10" t="s">
        <v>31</v>
      </c>
      <c r="D22" s="10">
        <v>3460154</v>
      </c>
      <c r="E22" s="11" t="s">
        <v>548</v>
      </c>
      <c r="F22" s="17">
        <v>45000</v>
      </c>
      <c r="G22" s="17">
        <v>45000</v>
      </c>
      <c r="H22" s="18" t="s">
        <v>160</v>
      </c>
      <c r="I22" s="10" t="s">
        <v>549</v>
      </c>
      <c r="J22" s="10" t="s">
        <v>33</v>
      </c>
      <c r="K22" s="10" t="s">
        <v>34</v>
      </c>
      <c r="L22" s="19">
        <v>5036</v>
      </c>
      <c r="M22" s="9" t="s">
        <v>359</v>
      </c>
      <c r="N22" s="10" t="s">
        <v>37</v>
      </c>
    </row>
    <row r="23" spans="1:14" x14ac:dyDescent="0.25">
      <c r="A23" s="10">
        <v>20</v>
      </c>
      <c r="B23" s="10" t="s">
        <v>298</v>
      </c>
      <c r="C23" s="10" t="s">
        <v>31</v>
      </c>
      <c r="D23" s="10">
        <v>3459995</v>
      </c>
      <c r="E23" s="11" t="s">
        <v>550</v>
      </c>
      <c r="F23" s="17">
        <v>33000</v>
      </c>
      <c r="G23" s="17">
        <v>33000</v>
      </c>
      <c r="H23" s="18" t="s">
        <v>551</v>
      </c>
      <c r="I23" s="10" t="s">
        <v>552</v>
      </c>
      <c r="J23" s="10" t="s">
        <v>170</v>
      </c>
      <c r="K23" s="10" t="s">
        <v>171</v>
      </c>
      <c r="L23" s="19">
        <v>5035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186</v>
      </c>
      <c r="C24" s="10" t="s">
        <v>31</v>
      </c>
      <c r="D24" s="10">
        <v>3460207</v>
      </c>
      <c r="E24" s="11" t="s">
        <v>553</v>
      </c>
      <c r="F24" s="17">
        <v>45000</v>
      </c>
      <c r="G24" s="17">
        <v>45000</v>
      </c>
      <c r="H24" s="18" t="s">
        <v>554</v>
      </c>
      <c r="I24" s="10" t="s">
        <v>555</v>
      </c>
      <c r="J24" s="10" t="s">
        <v>33</v>
      </c>
      <c r="K24" s="10" t="s">
        <v>34</v>
      </c>
      <c r="L24" s="19">
        <v>5034</v>
      </c>
      <c r="M24" s="9" t="s">
        <v>359</v>
      </c>
      <c r="N24" s="10" t="s">
        <v>37</v>
      </c>
    </row>
    <row r="25" spans="1:14" x14ac:dyDescent="0.25">
      <c r="A25" s="10">
        <v>22</v>
      </c>
      <c r="B25" s="10" t="s">
        <v>186</v>
      </c>
      <c r="C25" s="10" t="s">
        <v>31</v>
      </c>
      <c r="D25" s="10">
        <v>3460206</v>
      </c>
      <c r="E25" s="11" t="s">
        <v>192</v>
      </c>
      <c r="F25" s="17">
        <v>45000</v>
      </c>
      <c r="G25" s="17">
        <v>45000</v>
      </c>
      <c r="H25" s="18" t="s">
        <v>193</v>
      </c>
      <c r="I25" s="10" t="s">
        <v>194</v>
      </c>
      <c r="J25" s="10" t="s">
        <v>33</v>
      </c>
      <c r="K25" s="10" t="s">
        <v>34</v>
      </c>
      <c r="L25" s="19">
        <v>5033</v>
      </c>
      <c r="M25" s="9" t="s">
        <v>359</v>
      </c>
      <c r="N25" s="10" t="s">
        <v>37</v>
      </c>
    </row>
    <row r="26" spans="1:14" x14ac:dyDescent="0.25">
      <c r="A26" s="10">
        <v>23</v>
      </c>
      <c r="B26" s="10" t="s">
        <v>198</v>
      </c>
      <c r="C26" s="10" t="s">
        <v>31</v>
      </c>
      <c r="D26" s="10">
        <v>3460156</v>
      </c>
      <c r="E26" s="11" t="s">
        <v>415</v>
      </c>
      <c r="F26" s="17">
        <v>45000</v>
      </c>
      <c r="G26" s="17">
        <v>45000</v>
      </c>
      <c r="H26" s="18" t="s">
        <v>556</v>
      </c>
      <c r="I26" s="10" t="s">
        <v>557</v>
      </c>
      <c r="J26" s="10" t="s">
        <v>33</v>
      </c>
      <c r="K26" s="10" t="s">
        <v>34</v>
      </c>
      <c r="L26" s="19">
        <v>5038</v>
      </c>
      <c r="M26" s="9" t="s">
        <v>374</v>
      </c>
      <c r="N26" s="10" t="s">
        <v>374</v>
      </c>
    </row>
    <row r="27" spans="1:14" x14ac:dyDescent="0.25">
      <c r="A27" s="10">
        <v>24</v>
      </c>
      <c r="B27" s="10" t="s">
        <v>30</v>
      </c>
      <c r="C27" s="10" t="s">
        <v>31</v>
      </c>
      <c r="D27" s="10">
        <v>3460131</v>
      </c>
      <c r="E27" s="11" t="s">
        <v>90</v>
      </c>
      <c r="F27" s="17">
        <v>45000</v>
      </c>
      <c r="G27" s="17">
        <v>45000</v>
      </c>
      <c r="H27" s="18" t="s">
        <v>527</v>
      </c>
      <c r="I27" s="10" t="s">
        <v>558</v>
      </c>
      <c r="J27" s="10" t="s">
        <v>33</v>
      </c>
      <c r="K27" s="10" t="s">
        <v>34</v>
      </c>
      <c r="L27" s="19">
        <v>5039</v>
      </c>
      <c r="M27" s="9" t="s">
        <v>65</v>
      </c>
      <c r="N27" s="10" t="s">
        <v>36</v>
      </c>
    </row>
    <row r="28" spans="1:14" x14ac:dyDescent="0.25">
      <c r="A28" s="10">
        <v>25</v>
      </c>
      <c r="B28" s="10" t="s">
        <v>186</v>
      </c>
      <c r="C28" s="10" t="s">
        <v>31</v>
      </c>
      <c r="D28" s="10">
        <v>3460205</v>
      </c>
      <c r="E28" s="11" t="s">
        <v>181</v>
      </c>
      <c r="F28" s="17">
        <v>45000</v>
      </c>
      <c r="G28" s="17">
        <v>45000</v>
      </c>
      <c r="H28" s="18" t="s">
        <v>375</v>
      </c>
      <c r="I28" s="10" t="s">
        <v>376</v>
      </c>
      <c r="J28" s="10" t="s">
        <v>33</v>
      </c>
      <c r="K28" s="10" t="s">
        <v>34</v>
      </c>
      <c r="L28" s="19">
        <v>5040</v>
      </c>
      <c r="M28" s="9" t="s">
        <v>359</v>
      </c>
      <c r="N28" s="10" t="s">
        <v>37</v>
      </c>
    </row>
    <row r="29" spans="1:14" x14ac:dyDescent="0.25">
      <c r="A29" s="10">
        <v>26</v>
      </c>
      <c r="B29" s="10" t="s">
        <v>559</v>
      </c>
      <c r="C29" s="10" t="s">
        <v>31</v>
      </c>
      <c r="D29" s="10">
        <v>3460136</v>
      </c>
      <c r="E29" s="11" t="s">
        <v>560</v>
      </c>
      <c r="F29" s="17">
        <v>40000</v>
      </c>
      <c r="G29" s="17">
        <v>40000</v>
      </c>
      <c r="H29" s="18" t="s">
        <v>565</v>
      </c>
      <c r="I29" s="10" t="s">
        <v>566</v>
      </c>
      <c r="J29" s="10" t="s">
        <v>445</v>
      </c>
      <c r="K29" s="10" t="s">
        <v>571</v>
      </c>
      <c r="L29" s="19">
        <v>5041</v>
      </c>
      <c r="M29" s="9" t="s">
        <v>374</v>
      </c>
      <c r="N29" s="10" t="s">
        <v>374</v>
      </c>
    </row>
    <row r="30" spans="1:14" x14ac:dyDescent="0.25">
      <c r="A30" s="10">
        <v>27</v>
      </c>
      <c r="B30" s="10" t="s">
        <v>559</v>
      </c>
      <c r="C30" s="10" t="s">
        <v>31</v>
      </c>
      <c r="D30" s="10">
        <v>3460134</v>
      </c>
      <c r="E30" s="11" t="s">
        <v>561</v>
      </c>
      <c r="F30" s="17">
        <v>40000</v>
      </c>
      <c r="G30" s="17">
        <v>40000</v>
      </c>
      <c r="H30" s="18" t="s">
        <v>567</v>
      </c>
      <c r="I30" s="10" t="s">
        <v>568</v>
      </c>
      <c r="J30" s="10" t="s">
        <v>445</v>
      </c>
      <c r="K30" s="10" t="s">
        <v>571</v>
      </c>
      <c r="L30" s="19">
        <v>5042</v>
      </c>
      <c r="M30" s="9" t="s">
        <v>374</v>
      </c>
      <c r="N30" s="10" t="s">
        <v>374</v>
      </c>
    </row>
    <row r="31" spans="1:14" x14ac:dyDescent="0.25">
      <c r="A31" s="10">
        <v>28</v>
      </c>
      <c r="B31" s="10" t="s">
        <v>559</v>
      </c>
      <c r="C31" s="10" t="s">
        <v>31</v>
      </c>
      <c r="D31" s="10">
        <v>3460138</v>
      </c>
      <c r="E31" s="11" t="s">
        <v>562</v>
      </c>
      <c r="F31" s="17">
        <v>40000</v>
      </c>
      <c r="G31" s="17">
        <v>40000</v>
      </c>
      <c r="H31" s="18" t="s">
        <v>570</v>
      </c>
      <c r="I31" s="10" t="s">
        <v>569</v>
      </c>
      <c r="J31" s="10" t="s">
        <v>445</v>
      </c>
      <c r="K31" s="10" t="s">
        <v>571</v>
      </c>
      <c r="L31" s="19">
        <v>5043</v>
      </c>
      <c r="M31" s="9" t="s">
        <v>374</v>
      </c>
      <c r="N31" s="10" t="s">
        <v>374</v>
      </c>
    </row>
    <row r="32" spans="1:14" x14ac:dyDescent="0.25">
      <c r="A32" s="10">
        <v>29</v>
      </c>
      <c r="B32" s="10" t="s">
        <v>387</v>
      </c>
      <c r="C32" s="10" t="s">
        <v>31</v>
      </c>
      <c r="D32" s="10">
        <v>3460087</v>
      </c>
      <c r="E32" s="11" t="s">
        <v>463</v>
      </c>
      <c r="F32" s="17">
        <v>45000</v>
      </c>
      <c r="G32" s="17">
        <v>45000</v>
      </c>
      <c r="H32" s="18" t="s">
        <v>464</v>
      </c>
      <c r="I32" s="10" t="s">
        <v>465</v>
      </c>
      <c r="J32" s="10" t="s">
        <v>182</v>
      </c>
      <c r="K32" s="10" t="s">
        <v>393</v>
      </c>
      <c r="L32" s="19">
        <v>5044</v>
      </c>
      <c r="M32" s="9" t="s">
        <v>65</v>
      </c>
      <c r="N32" s="10" t="s">
        <v>36</v>
      </c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x14ac:dyDescent="0.25">
      <c r="A34" s="10"/>
      <c r="B34" s="10"/>
      <c r="C34" s="10"/>
      <c r="D34" s="10"/>
      <c r="E34" s="11"/>
      <c r="F34" s="17"/>
      <c r="G34" s="17"/>
      <c r="H34" s="18"/>
      <c r="I34" s="10"/>
      <c r="J34" s="10"/>
      <c r="K34" s="10"/>
      <c r="L34" s="19"/>
      <c r="M34" s="9"/>
      <c r="N34" s="10"/>
    </row>
    <row r="35" spans="1:14" ht="15.75" x14ac:dyDescent="0.25">
      <c r="A35" s="146" t="s">
        <v>563</v>
      </c>
      <c r="B35" s="147"/>
      <c r="C35" s="147"/>
      <c r="D35" s="147"/>
      <c r="E35" s="148"/>
      <c r="F35" s="17">
        <f>SUM(F4:F34)</f>
        <v>1231000</v>
      </c>
      <c r="G35" s="17">
        <f>SUM(G4:G34)</f>
        <v>1231000</v>
      </c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x14ac:dyDescent="0.25">
      <c r="A37" s="10"/>
      <c r="B37" s="10"/>
      <c r="C37" s="10"/>
      <c r="D37" s="10"/>
      <c r="E37" s="11"/>
      <c r="F37" s="17"/>
      <c r="G37" s="17"/>
      <c r="H37" s="18"/>
      <c r="I37" s="10"/>
      <c r="J37" s="10"/>
      <c r="K37" s="10"/>
      <c r="L37" s="19"/>
      <c r="M37" s="9"/>
      <c r="N37" s="10"/>
    </row>
    <row r="38" spans="1:14" ht="15.75" x14ac:dyDescent="0.25">
      <c r="A38" s="146" t="s">
        <v>458</v>
      </c>
      <c r="B38" s="147"/>
      <c r="C38" s="147"/>
      <c r="D38" s="147"/>
      <c r="E38" s="148"/>
      <c r="F38" s="5">
        <f>SUM(F36:F37)</f>
        <v>0</v>
      </c>
      <c r="G38" s="5">
        <f>SUM(G36:G37)</f>
        <v>0</v>
      </c>
      <c r="H38" s="10"/>
      <c r="I38" s="10"/>
      <c r="J38" s="10"/>
      <c r="K38" s="10"/>
      <c r="L38" s="19"/>
      <c r="M38" s="9"/>
      <c r="N38" s="10"/>
    </row>
    <row r="39" spans="1:14" ht="16.5" thickBot="1" x14ac:dyDescent="0.3">
      <c r="A39" s="150" t="s">
        <v>564</v>
      </c>
      <c r="B39" s="151"/>
      <c r="C39" s="151"/>
      <c r="D39" s="151"/>
      <c r="E39" s="151"/>
      <c r="F39" s="5"/>
      <c r="G39" s="5">
        <f>G35+G38</f>
        <v>1231000</v>
      </c>
      <c r="H39" s="18"/>
      <c r="I39" s="10"/>
      <c r="J39" s="10"/>
      <c r="K39" s="10"/>
      <c r="L39" s="8"/>
      <c r="M39" s="9"/>
      <c r="N39" s="10"/>
    </row>
    <row r="40" spans="1:14" ht="15.75" x14ac:dyDescent="0.25">
      <c r="A40" s="2"/>
      <c r="B40" s="3"/>
      <c r="C40" s="145" t="s">
        <v>10</v>
      </c>
      <c r="D40" s="145"/>
      <c r="E40" s="78"/>
      <c r="F40" s="6"/>
      <c r="G40" s="4">
        <f>G3-G39</f>
        <v>2196159</v>
      </c>
      <c r="H40" s="9"/>
      <c r="I40" s="9"/>
      <c r="J40" s="10"/>
      <c r="K40" s="9"/>
      <c r="L40" s="8"/>
      <c r="M40" s="9"/>
      <c r="N40" s="10"/>
    </row>
    <row r="41" spans="1:14" ht="15.75" thickBot="1" x14ac:dyDescent="0.3">
      <c r="A41" s="1"/>
      <c r="B41" s="1"/>
      <c r="C41" s="1"/>
      <c r="D41" s="1"/>
      <c r="E41" s="1" t="s">
        <v>11</v>
      </c>
      <c r="F41" s="7"/>
      <c r="G41" s="7"/>
      <c r="H41" s="34"/>
      <c r="I41" s="34"/>
      <c r="J41" s="35" t="s">
        <v>6</v>
      </c>
      <c r="K41" s="34"/>
      <c r="L41" s="21"/>
      <c r="M41" s="21"/>
      <c r="N41" s="1"/>
    </row>
    <row r="42" spans="1:14" x14ac:dyDescent="0.25">
      <c r="A42" s="26" t="s">
        <v>14</v>
      </c>
      <c r="B42" s="29"/>
      <c r="C42" s="152"/>
      <c r="D42" s="153"/>
      <c r="E42" s="154"/>
      <c r="F42" s="36" t="s">
        <v>15</v>
      </c>
      <c r="G42" s="33"/>
      <c r="H42" s="152" t="s">
        <v>24</v>
      </c>
      <c r="I42" s="153"/>
      <c r="J42" s="153"/>
      <c r="K42" s="154"/>
      <c r="L42" s="1"/>
      <c r="M42" s="21"/>
      <c r="N42" s="1"/>
    </row>
    <row r="43" spans="1:14" x14ac:dyDescent="0.25">
      <c r="A43" s="27" t="s">
        <v>16</v>
      </c>
      <c r="B43" s="79"/>
      <c r="C43" s="155"/>
      <c r="D43" s="156"/>
      <c r="E43" s="157"/>
      <c r="F43" s="36" t="s">
        <v>16</v>
      </c>
      <c r="G43" s="33"/>
      <c r="H43" s="155"/>
      <c r="I43" s="156"/>
      <c r="J43" s="156"/>
      <c r="K43" s="157"/>
      <c r="L43" s="1"/>
      <c r="M43" s="21"/>
      <c r="N43" s="1"/>
    </row>
    <row r="44" spans="1:14" ht="15.75" thickBot="1" x14ac:dyDescent="0.3">
      <c r="A44" s="28" t="s">
        <v>17</v>
      </c>
      <c r="B44" s="31"/>
      <c r="C44" s="158"/>
      <c r="D44" s="159"/>
      <c r="E44" s="160"/>
      <c r="F44" s="36" t="s">
        <v>42</v>
      </c>
      <c r="G44" s="33"/>
      <c r="H44" s="158"/>
      <c r="I44" s="159"/>
      <c r="J44" s="159"/>
      <c r="K44" s="160"/>
      <c r="L44" s="1"/>
      <c r="M44" s="1"/>
      <c r="N44" s="1"/>
    </row>
    <row r="45" spans="1:14" x14ac:dyDescent="0.25">
      <c r="A45" s="79"/>
      <c r="B45" s="79"/>
      <c r="C45" s="79"/>
      <c r="D45" s="79"/>
      <c r="E45" s="79"/>
      <c r="F45" s="79"/>
      <c r="G45" s="80"/>
      <c r="H45" s="79"/>
      <c r="I45" s="79"/>
      <c r="J45" s="79"/>
      <c r="K45" s="79"/>
      <c r="L45" s="1"/>
      <c r="M45" s="1"/>
      <c r="N45" s="1"/>
    </row>
    <row r="46" spans="1:14" x14ac:dyDescent="0.25">
      <c r="A46" s="79"/>
      <c r="B46" s="79"/>
      <c r="C46" s="79"/>
      <c r="D46" s="79"/>
      <c r="E46" s="79"/>
      <c r="F46" s="79"/>
      <c r="G46" s="80"/>
      <c r="H46" s="79"/>
      <c r="I46" s="79"/>
      <c r="J46" s="79"/>
      <c r="K46" s="79"/>
      <c r="L46" s="1"/>
      <c r="M46" s="1"/>
      <c r="N46" s="1"/>
    </row>
  </sheetData>
  <mergeCells count="8">
    <mergeCell ref="C42:E44"/>
    <mergeCell ref="H42:K44"/>
    <mergeCell ref="A1:J1"/>
    <mergeCell ref="C3:D3"/>
    <mergeCell ref="A35:E35"/>
    <mergeCell ref="A38:E38"/>
    <mergeCell ref="A39:E39"/>
    <mergeCell ref="C40:D4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2" workbookViewId="0">
      <selection activeCell="L25" sqref="L2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572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2196159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387</v>
      </c>
      <c r="C4" s="10" t="s">
        <v>31</v>
      </c>
      <c r="D4" s="10">
        <v>3460211</v>
      </c>
      <c r="E4" s="11" t="s">
        <v>573</v>
      </c>
      <c r="F4" s="17">
        <v>45000</v>
      </c>
      <c r="G4" s="17">
        <v>45000</v>
      </c>
      <c r="H4" s="18" t="s">
        <v>62</v>
      </c>
      <c r="I4" s="10" t="s">
        <v>574</v>
      </c>
      <c r="J4" s="10" t="s">
        <v>182</v>
      </c>
      <c r="K4" s="10" t="s">
        <v>393</v>
      </c>
      <c r="L4" s="19">
        <v>5061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387</v>
      </c>
      <c r="C5" s="10" t="s">
        <v>31</v>
      </c>
      <c r="D5" s="10">
        <v>3460088</v>
      </c>
      <c r="E5" s="11" t="s">
        <v>417</v>
      </c>
      <c r="F5" s="17">
        <v>45000</v>
      </c>
      <c r="G5" s="17">
        <v>45000</v>
      </c>
      <c r="H5" s="18" t="s">
        <v>575</v>
      </c>
      <c r="I5" s="10" t="s">
        <v>419</v>
      </c>
      <c r="J5" s="10" t="s">
        <v>182</v>
      </c>
      <c r="K5" s="10" t="s">
        <v>393</v>
      </c>
      <c r="L5" s="19">
        <v>5062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3459994</v>
      </c>
      <c r="E6" s="11" t="s">
        <v>307</v>
      </c>
      <c r="F6" s="17">
        <v>33000</v>
      </c>
      <c r="G6" s="17">
        <v>33000</v>
      </c>
      <c r="H6" s="18" t="s">
        <v>308</v>
      </c>
      <c r="I6" s="10" t="s">
        <v>576</v>
      </c>
      <c r="J6" s="10" t="s">
        <v>170</v>
      </c>
      <c r="K6" s="10" t="s">
        <v>577</v>
      </c>
      <c r="L6" s="19">
        <v>5053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387</v>
      </c>
      <c r="C7" s="10" t="s">
        <v>31</v>
      </c>
      <c r="D7" s="10">
        <v>3460212</v>
      </c>
      <c r="E7" s="11" t="s">
        <v>412</v>
      </c>
      <c r="F7" s="17">
        <v>45000</v>
      </c>
      <c r="G7" s="17">
        <v>45000</v>
      </c>
      <c r="H7" s="18" t="s">
        <v>395</v>
      </c>
      <c r="I7" s="10" t="s">
        <v>578</v>
      </c>
      <c r="J7" s="10" t="s">
        <v>182</v>
      </c>
      <c r="K7" s="10" t="s">
        <v>393</v>
      </c>
      <c r="L7" s="19">
        <v>5045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3460079</v>
      </c>
      <c r="E8" s="11" t="s">
        <v>246</v>
      </c>
      <c r="F8" s="17">
        <v>40000</v>
      </c>
      <c r="G8" s="17">
        <v>40000</v>
      </c>
      <c r="H8" s="18" t="s">
        <v>123</v>
      </c>
      <c r="I8" s="10" t="s">
        <v>579</v>
      </c>
      <c r="J8" s="10" t="s">
        <v>33</v>
      </c>
      <c r="K8" s="10" t="s">
        <v>34</v>
      </c>
      <c r="L8" s="19">
        <v>5056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198</v>
      </c>
      <c r="C9" s="10" t="s">
        <v>31</v>
      </c>
      <c r="D9" s="10">
        <v>3460074</v>
      </c>
      <c r="E9" s="11" t="s">
        <v>76</v>
      </c>
      <c r="F9" s="17">
        <v>40000</v>
      </c>
      <c r="G9" s="17">
        <v>40000</v>
      </c>
      <c r="H9" s="18" t="s">
        <v>580</v>
      </c>
      <c r="I9" s="10" t="s">
        <v>581</v>
      </c>
      <c r="J9" s="10" t="s">
        <v>33</v>
      </c>
      <c r="K9" s="10" t="s">
        <v>34</v>
      </c>
      <c r="L9" s="19">
        <v>5046</v>
      </c>
      <c r="M9" s="9" t="s">
        <v>60</v>
      </c>
      <c r="N9" s="10" t="s">
        <v>59</v>
      </c>
    </row>
    <row r="10" spans="1:14" x14ac:dyDescent="0.25">
      <c r="A10" s="10">
        <v>7</v>
      </c>
      <c r="B10" s="10" t="s">
        <v>186</v>
      </c>
      <c r="C10" s="10" t="s">
        <v>31</v>
      </c>
      <c r="D10" s="10">
        <v>3460127</v>
      </c>
      <c r="E10" s="11" t="s">
        <v>270</v>
      </c>
      <c r="F10" s="17">
        <v>45000</v>
      </c>
      <c r="G10" s="17">
        <v>45000</v>
      </c>
      <c r="H10" s="18" t="s">
        <v>582</v>
      </c>
      <c r="I10" s="10" t="s">
        <v>583</v>
      </c>
      <c r="J10" s="10" t="s">
        <v>33</v>
      </c>
      <c r="K10" s="10" t="s">
        <v>34</v>
      </c>
      <c r="L10" s="19">
        <v>5049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559</v>
      </c>
      <c r="C11" s="10" t="s">
        <v>31</v>
      </c>
      <c r="D11" s="10">
        <v>3460137</v>
      </c>
      <c r="E11" s="11" t="s">
        <v>584</v>
      </c>
      <c r="F11" s="17">
        <v>40000</v>
      </c>
      <c r="G11" s="17">
        <v>40000</v>
      </c>
      <c r="H11" s="18" t="s">
        <v>432</v>
      </c>
      <c r="I11" s="10" t="s">
        <v>585</v>
      </c>
      <c r="J11" s="10" t="s">
        <v>445</v>
      </c>
      <c r="K11" s="10" t="s">
        <v>571</v>
      </c>
      <c r="L11" s="19">
        <v>5047</v>
      </c>
      <c r="M11" s="9" t="s">
        <v>374</v>
      </c>
      <c r="N11" s="10" t="s">
        <v>374</v>
      </c>
    </row>
    <row r="12" spans="1:14" x14ac:dyDescent="0.25">
      <c r="A12" s="10">
        <v>9</v>
      </c>
      <c r="B12" s="10" t="s">
        <v>559</v>
      </c>
      <c r="C12" s="10" t="s">
        <v>31</v>
      </c>
      <c r="D12" s="10">
        <v>3460135</v>
      </c>
      <c r="E12" s="11" t="s">
        <v>586</v>
      </c>
      <c r="F12" s="17">
        <v>40000</v>
      </c>
      <c r="G12" s="17">
        <v>40000</v>
      </c>
      <c r="H12" s="18" t="s">
        <v>565</v>
      </c>
      <c r="I12" s="10" t="s">
        <v>587</v>
      </c>
      <c r="J12" s="10" t="s">
        <v>445</v>
      </c>
      <c r="K12" s="10" t="s">
        <v>571</v>
      </c>
      <c r="L12" s="19">
        <v>5048</v>
      </c>
      <c r="M12" s="9" t="s">
        <v>374</v>
      </c>
      <c r="N12" s="10" t="s">
        <v>374</v>
      </c>
    </row>
    <row r="13" spans="1:14" x14ac:dyDescent="0.25">
      <c r="A13" s="10">
        <v>10</v>
      </c>
      <c r="B13" s="10" t="s">
        <v>559</v>
      </c>
      <c r="C13" s="10" t="s">
        <v>31</v>
      </c>
      <c r="D13" s="10">
        <v>3460176</v>
      </c>
      <c r="E13" s="11" t="s">
        <v>588</v>
      </c>
      <c r="F13" s="17">
        <v>40000</v>
      </c>
      <c r="G13" s="17">
        <v>40000</v>
      </c>
      <c r="H13" s="18" t="s">
        <v>296</v>
      </c>
      <c r="I13" s="10" t="s">
        <v>589</v>
      </c>
      <c r="J13" s="10" t="s">
        <v>445</v>
      </c>
      <c r="K13" s="10" t="s">
        <v>571</v>
      </c>
      <c r="L13" s="19">
        <v>5057</v>
      </c>
      <c r="M13" s="9" t="s">
        <v>374</v>
      </c>
      <c r="N13" s="10" t="s">
        <v>374</v>
      </c>
    </row>
    <row r="14" spans="1:14" x14ac:dyDescent="0.25">
      <c r="A14" s="10">
        <v>11</v>
      </c>
      <c r="B14" s="10" t="s">
        <v>559</v>
      </c>
      <c r="C14" s="10" t="s">
        <v>31</v>
      </c>
      <c r="D14" s="10">
        <v>3460175</v>
      </c>
      <c r="E14" s="11" t="s">
        <v>590</v>
      </c>
      <c r="F14" s="17">
        <v>40000</v>
      </c>
      <c r="G14" s="17">
        <v>40000</v>
      </c>
      <c r="H14" s="18" t="s">
        <v>464</v>
      </c>
      <c r="I14" s="10" t="s">
        <v>591</v>
      </c>
      <c r="J14" s="10" t="s">
        <v>445</v>
      </c>
      <c r="K14" s="10" t="s">
        <v>571</v>
      </c>
      <c r="L14" s="19">
        <v>5054</v>
      </c>
      <c r="M14" s="9" t="s">
        <v>374</v>
      </c>
      <c r="N14" s="10" t="s">
        <v>374</v>
      </c>
    </row>
    <row r="15" spans="1:14" x14ac:dyDescent="0.25">
      <c r="A15" s="10">
        <v>12</v>
      </c>
      <c r="B15" s="10" t="s">
        <v>559</v>
      </c>
      <c r="C15" s="10" t="s">
        <v>31</v>
      </c>
      <c r="D15" s="10">
        <v>3460177</v>
      </c>
      <c r="E15" s="11" t="s">
        <v>592</v>
      </c>
      <c r="F15" s="17">
        <v>40000</v>
      </c>
      <c r="G15" s="17">
        <v>40000</v>
      </c>
      <c r="H15" s="18" t="s">
        <v>593</v>
      </c>
      <c r="I15" s="10" t="s">
        <v>594</v>
      </c>
      <c r="J15" s="10" t="s">
        <v>445</v>
      </c>
      <c r="K15" s="10" t="s">
        <v>571</v>
      </c>
      <c r="L15" s="19">
        <v>5058</v>
      </c>
      <c r="M15" s="9" t="s">
        <v>374</v>
      </c>
      <c r="N15" s="10" t="s">
        <v>374</v>
      </c>
    </row>
    <row r="16" spans="1:14" x14ac:dyDescent="0.25">
      <c r="A16" s="10">
        <v>13</v>
      </c>
      <c r="B16" s="10" t="s">
        <v>186</v>
      </c>
      <c r="C16" s="10" t="s">
        <v>31</v>
      </c>
      <c r="D16" s="10">
        <v>3460204</v>
      </c>
      <c r="E16" s="11" t="s">
        <v>616</v>
      </c>
      <c r="F16" s="17">
        <v>45000</v>
      </c>
      <c r="G16" s="17">
        <v>45000</v>
      </c>
      <c r="H16" s="18" t="s">
        <v>617</v>
      </c>
      <c r="I16" s="10" t="s">
        <v>618</v>
      </c>
      <c r="J16" s="10" t="s">
        <v>33</v>
      </c>
      <c r="K16" s="10" t="s">
        <v>34</v>
      </c>
      <c r="L16" s="19">
        <v>5066</v>
      </c>
      <c r="M16" s="9" t="s">
        <v>359</v>
      </c>
      <c r="N16" s="10" t="s">
        <v>37</v>
      </c>
    </row>
    <row r="17" spans="1:14" x14ac:dyDescent="0.25">
      <c r="A17" s="10">
        <v>14</v>
      </c>
      <c r="B17" s="10" t="s">
        <v>186</v>
      </c>
      <c r="C17" s="10" t="s">
        <v>31</v>
      </c>
      <c r="D17" s="10">
        <v>3460203</v>
      </c>
      <c r="E17" s="11" t="s">
        <v>57</v>
      </c>
      <c r="F17" s="17">
        <v>45000</v>
      </c>
      <c r="G17" s="17">
        <v>45000</v>
      </c>
      <c r="H17" s="18" t="s">
        <v>619</v>
      </c>
      <c r="I17" s="10" t="s">
        <v>620</v>
      </c>
      <c r="J17" s="10" t="s">
        <v>33</v>
      </c>
      <c r="K17" s="10" t="s">
        <v>34</v>
      </c>
      <c r="L17" s="19">
        <v>5067</v>
      </c>
      <c r="M17" s="9" t="s">
        <v>359</v>
      </c>
      <c r="N17" s="10" t="s">
        <v>37</v>
      </c>
    </row>
    <row r="18" spans="1:14" x14ac:dyDescent="0.25">
      <c r="A18" s="10">
        <v>15</v>
      </c>
      <c r="B18" s="10" t="s">
        <v>559</v>
      </c>
      <c r="C18" s="10" t="s">
        <v>31</v>
      </c>
      <c r="D18" s="10">
        <v>3460179</v>
      </c>
      <c r="E18" s="11" t="s">
        <v>621</v>
      </c>
      <c r="F18" s="17">
        <v>40000</v>
      </c>
      <c r="G18" s="17">
        <v>40000</v>
      </c>
      <c r="H18" s="18" t="s">
        <v>622</v>
      </c>
      <c r="I18" s="10" t="s">
        <v>623</v>
      </c>
      <c r="J18" s="10" t="s">
        <v>445</v>
      </c>
      <c r="K18" s="10" t="s">
        <v>571</v>
      </c>
      <c r="L18" s="19">
        <v>5068</v>
      </c>
      <c r="M18" s="9" t="s">
        <v>374</v>
      </c>
      <c r="N18" s="10" t="s">
        <v>374</v>
      </c>
    </row>
    <row r="19" spans="1:14" x14ac:dyDescent="0.25">
      <c r="A19" s="10">
        <v>16</v>
      </c>
      <c r="B19" s="10" t="s">
        <v>559</v>
      </c>
      <c r="C19" s="10" t="s">
        <v>31</v>
      </c>
      <c r="D19" s="10">
        <v>3460183</v>
      </c>
      <c r="E19" s="11" t="s">
        <v>624</v>
      </c>
      <c r="F19" s="17">
        <v>40000</v>
      </c>
      <c r="G19" s="17">
        <v>40000</v>
      </c>
      <c r="H19" s="18" t="s">
        <v>631</v>
      </c>
      <c r="I19" s="10" t="s">
        <v>632</v>
      </c>
      <c r="J19" s="10" t="s">
        <v>445</v>
      </c>
      <c r="K19" s="10" t="s">
        <v>571</v>
      </c>
      <c r="L19" s="19">
        <v>5070</v>
      </c>
      <c r="M19" s="9" t="s">
        <v>374</v>
      </c>
      <c r="N19" s="10" t="s">
        <v>374</v>
      </c>
    </row>
    <row r="20" spans="1:14" x14ac:dyDescent="0.25">
      <c r="A20" s="10">
        <v>17</v>
      </c>
      <c r="B20" s="10" t="s">
        <v>626</v>
      </c>
      <c r="C20" s="10" t="s">
        <v>31</v>
      </c>
      <c r="D20" s="10">
        <v>3459958</v>
      </c>
      <c r="E20" s="11" t="s">
        <v>627</v>
      </c>
      <c r="F20" s="17">
        <v>50000</v>
      </c>
      <c r="G20" s="17">
        <v>50000</v>
      </c>
      <c r="H20" s="18" t="s">
        <v>629</v>
      </c>
      <c r="I20" s="10" t="s">
        <v>630</v>
      </c>
      <c r="J20" s="10" t="s">
        <v>445</v>
      </c>
      <c r="K20" s="10" t="s">
        <v>571</v>
      </c>
      <c r="L20" s="19">
        <v>5069</v>
      </c>
      <c r="M20" s="9" t="s">
        <v>374</v>
      </c>
      <c r="N20" s="10" t="s">
        <v>374</v>
      </c>
    </row>
    <row r="21" spans="1:14" x14ac:dyDescent="0.25">
      <c r="A21" s="10">
        <v>18</v>
      </c>
      <c r="B21" s="10" t="s">
        <v>216</v>
      </c>
      <c r="C21" s="10" t="s">
        <v>31</v>
      </c>
      <c r="D21" s="10">
        <v>3460111</v>
      </c>
      <c r="E21" s="11" t="s">
        <v>371</v>
      </c>
      <c r="F21" s="17">
        <v>45000</v>
      </c>
      <c r="G21" s="17">
        <v>45000</v>
      </c>
      <c r="H21" s="18" t="s">
        <v>481</v>
      </c>
      <c r="I21" s="10" t="s">
        <v>628</v>
      </c>
      <c r="J21" s="10" t="s">
        <v>33</v>
      </c>
      <c r="K21" s="10" t="s">
        <v>34</v>
      </c>
      <c r="L21" s="19">
        <v>5071</v>
      </c>
      <c r="M21" s="9" t="s">
        <v>374</v>
      </c>
      <c r="N21" s="10" t="s">
        <v>374</v>
      </c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ht="15.75" x14ac:dyDescent="0.25">
      <c r="A23" s="146" t="s">
        <v>633</v>
      </c>
      <c r="B23" s="147"/>
      <c r="C23" s="147"/>
      <c r="D23" s="147"/>
      <c r="E23" s="148"/>
      <c r="F23" s="17">
        <f>SUM(F4:F22)</f>
        <v>758000</v>
      </c>
      <c r="G23" s="17">
        <f>SUM(G4:G22)</f>
        <v>758000</v>
      </c>
      <c r="H23" s="18"/>
      <c r="I23" s="10"/>
      <c r="J23" s="10"/>
      <c r="K23" s="10"/>
      <c r="L23" s="19"/>
      <c r="M23" s="9"/>
      <c r="N23" s="10"/>
    </row>
    <row r="24" spans="1:14" x14ac:dyDescent="0.25">
      <c r="A24" s="10">
        <v>1</v>
      </c>
      <c r="B24" s="10" t="s">
        <v>439</v>
      </c>
      <c r="C24" s="10" t="s">
        <v>423</v>
      </c>
      <c r="D24" s="10">
        <v>140738</v>
      </c>
      <c r="E24" s="11" t="s">
        <v>595</v>
      </c>
      <c r="F24" s="17">
        <v>50000</v>
      </c>
      <c r="G24" s="17">
        <v>50000</v>
      </c>
      <c r="H24" s="18" t="s">
        <v>596</v>
      </c>
      <c r="I24" s="10" t="s">
        <v>597</v>
      </c>
      <c r="J24" s="10" t="s">
        <v>427</v>
      </c>
      <c r="K24" s="10" t="s">
        <v>428</v>
      </c>
      <c r="L24" s="19">
        <v>5060</v>
      </c>
      <c r="M24" s="9" t="s">
        <v>429</v>
      </c>
      <c r="N24" s="10" t="s">
        <v>430</v>
      </c>
    </row>
    <row r="25" spans="1:14" x14ac:dyDescent="0.25">
      <c r="A25" s="10">
        <v>2</v>
      </c>
      <c r="B25" s="10" t="s">
        <v>439</v>
      </c>
      <c r="C25" s="10" t="s">
        <v>423</v>
      </c>
      <c r="D25" s="10">
        <v>140737</v>
      </c>
      <c r="E25" s="11" t="s">
        <v>625</v>
      </c>
      <c r="F25" s="17">
        <v>45000</v>
      </c>
      <c r="G25" s="17">
        <v>45000</v>
      </c>
      <c r="H25" s="18" t="s">
        <v>598</v>
      </c>
      <c r="I25" s="10" t="s">
        <v>599</v>
      </c>
      <c r="J25" s="10" t="s">
        <v>427</v>
      </c>
      <c r="K25" s="10" t="s">
        <v>428</v>
      </c>
      <c r="L25" s="19">
        <v>5051</v>
      </c>
      <c r="M25" s="9" t="s">
        <v>429</v>
      </c>
      <c r="N25" s="10" t="s">
        <v>430</v>
      </c>
    </row>
    <row r="26" spans="1:14" x14ac:dyDescent="0.25">
      <c r="A26" s="10">
        <v>3</v>
      </c>
      <c r="B26" s="10" t="s">
        <v>422</v>
      </c>
      <c r="C26" s="10" t="s">
        <v>423</v>
      </c>
      <c r="D26" s="10">
        <v>118292</v>
      </c>
      <c r="E26" s="11" t="s">
        <v>600</v>
      </c>
      <c r="F26" s="17">
        <v>40000</v>
      </c>
      <c r="G26" s="17">
        <v>40000</v>
      </c>
      <c r="H26" s="18" t="s">
        <v>601</v>
      </c>
      <c r="I26" s="10" t="s">
        <v>602</v>
      </c>
      <c r="J26" s="10" t="s">
        <v>427</v>
      </c>
      <c r="K26" s="10" t="s">
        <v>428</v>
      </c>
      <c r="L26" s="19">
        <v>5055</v>
      </c>
      <c r="M26" s="9" t="s">
        <v>429</v>
      </c>
      <c r="N26" s="10" t="s">
        <v>430</v>
      </c>
    </row>
    <row r="27" spans="1:14" x14ac:dyDescent="0.25">
      <c r="A27" s="10">
        <v>4</v>
      </c>
      <c r="B27" s="10" t="s">
        <v>422</v>
      </c>
      <c r="C27" s="10" t="s">
        <v>423</v>
      </c>
      <c r="D27" s="10">
        <v>118285</v>
      </c>
      <c r="E27" s="11" t="s">
        <v>603</v>
      </c>
      <c r="F27" s="17">
        <v>40000</v>
      </c>
      <c r="G27" s="17">
        <v>40000</v>
      </c>
      <c r="H27" s="18" t="s">
        <v>604</v>
      </c>
      <c r="I27" s="10" t="s">
        <v>605</v>
      </c>
      <c r="J27" s="10" t="s">
        <v>427</v>
      </c>
      <c r="K27" s="10" t="s">
        <v>428</v>
      </c>
      <c r="L27" s="19">
        <v>5059</v>
      </c>
      <c r="M27" s="9" t="s">
        <v>429</v>
      </c>
      <c r="N27" s="10" t="s">
        <v>430</v>
      </c>
    </row>
    <row r="28" spans="1:14" x14ac:dyDescent="0.25">
      <c r="A28" s="10">
        <v>5</v>
      </c>
      <c r="B28" s="10" t="s">
        <v>439</v>
      </c>
      <c r="C28" s="10" t="s">
        <v>423</v>
      </c>
      <c r="D28" s="10">
        <v>140739</v>
      </c>
      <c r="E28" s="11" t="s">
        <v>606</v>
      </c>
      <c r="F28" s="17">
        <v>50000</v>
      </c>
      <c r="G28" s="17">
        <v>50000</v>
      </c>
      <c r="H28" s="18" t="s">
        <v>607</v>
      </c>
      <c r="I28" s="10" t="s">
        <v>608</v>
      </c>
      <c r="J28" s="10" t="s">
        <v>427</v>
      </c>
      <c r="K28" s="10" t="s">
        <v>428</v>
      </c>
      <c r="L28" s="19">
        <v>5064</v>
      </c>
      <c r="M28" s="9" t="s">
        <v>429</v>
      </c>
      <c r="N28" s="10" t="s">
        <v>430</v>
      </c>
    </row>
    <row r="29" spans="1:14" x14ac:dyDescent="0.25">
      <c r="A29" s="10">
        <v>6</v>
      </c>
      <c r="B29" s="10" t="s">
        <v>443</v>
      </c>
      <c r="C29" s="10" t="s">
        <v>423</v>
      </c>
      <c r="D29" s="10">
        <v>164253</v>
      </c>
      <c r="E29" s="11" t="s">
        <v>609</v>
      </c>
      <c r="F29" s="17">
        <v>42000</v>
      </c>
      <c r="G29" s="17">
        <v>42000</v>
      </c>
      <c r="H29" s="18" t="s">
        <v>399</v>
      </c>
      <c r="I29" s="10" t="s">
        <v>610</v>
      </c>
      <c r="J29" s="10" t="s">
        <v>427</v>
      </c>
      <c r="K29" s="10" t="s">
        <v>428</v>
      </c>
      <c r="L29" s="19">
        <v>5062</v>
      </c>
      <c r="M29" s="9" t="s">
        <v>429</v>
      </c>
      <c r="N29" s="10" t="s">
        <v>430</v>
      </c>
    </row>
    <row r="30" spans="1:14" x14ac:dyDescent="0.25">
      <c r="A30" s="10">
        <v>7</v>
      </c>
      <c r="B30" s="10" t="s">
        <v>611</v>
      </c>
      <c r="C30" s="10" t="s">
        <v>423</v>
      </c>
      <c r="D30" s="10">
        <v>127633</v>
      </c>
      <c r="E30" s="11" t="s">
        <v>612</v>
      </c>
      <c r="F30" s="17">
        <v>40000</v>
      </c>
      <c r="G30" s="17">
        <v>40000</v>
      </c>
      <c r="H30" s="18" t="s">
        <v>254</v>
      </c>
      <c r="I30" s="10" t="s">
        <v>613</v>
      </c>
      <c r="J30" s="10" t="s">
        <v>427</v>
      </c>
      <c r="K30" s="10" t="s">
        <v>428</v>
      </c>
      <c r="L30" s="19">
        <v>5049</v>
      </c>
      <c r="M30" s="9" t="s">
        <v>429</v>
      </c>
      <c r="N30" s="10" t="s">
        <v>430</v>
      </c>
    </row>
    <row r="31" spans="1:14" x14ac:dyDescent="0.25">
      <c r="A31" s="10">
        <v>8</v>
      </c>
      <c r="B31" s="10" t="s">
        <v>611</v>
      </c>
      <c r="C31" s="10" t="s">
        <v>423</v>
      </c>
      <c r="D31" s="10">
        <v>127632</v>
      </c>
      <c r="E31" s="11" t="s">
        <v>614</v>
      </c>
      <c r="F31" s="17">
        <v>40000</v>
      </c>
      <c r="G31" s="17">
        <v>40000</v>
      </c>
      <c r="H31" s="18" t="s">
        <v>615</v>
      </c>
      <c r="I31" s="10" t="s">
        <v>610</v>
      </c>
      <c r="J31" s="10" t="s">
        <v>427</v>
      </c>
      <c r="K31" s="10" t="s">
        <v>428</v>
      </c>
      <c r="L31" s="19">
        <v>5058</v>
      </c>
      <c r="M31" s="9" t="s">
        <v>429</v>
      </c>
      <c r="N31" s="10" t="s">
        <v>430</v>
      </c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ht="15.75" x14ac:dyDescent="0.25">
      <c r="A33" s="146" t="s">
        <v>634</v>
      </c>
      <c r="B33" s="147"/>
      <c r="C33" s="147"/>
      <c r="D33" s="147"/>
      <c r="E33" s="148"/>
      <c r="F33" s="5">
        <f>SUM(F24:F32)</f>
        <v>347000</v>
      </c>
      <c r="G33" s="5">
        <f>SUM(G24:G32)</f>
        <v>347000</v>
      </c>
      <c r="H33" s="10"/>
      <c r="I33" s="10"/>
      <c r="J33" s="10"/>
      <c r="K33" s="10"/>
      <c r="L33" s="19"/>
      <c r="M33" s="9"/>
      <c r="N33" s="10"/>
    </row>
    <row r="34" spans="1:14" ht="16.5" thickBot="1" x14ac:dyDescent="0.3">
      <c r="A34" s="150" t="s">
        <v>635</v>
      </c>
      <c r="B34" s="151"/>
      <c r="C34" s="151"/>
      <c r="D34" s="151"/>
      <c r="E34" s="151"/>
      <c r="F34" s="5"/>
      <c r="G34" s="5">
        <f>G23+G33</f>
        <v>1105000</v>
      </c>
      <c r="H34" s="18"/>
      <c r="I34" s="10"/>
      <c r="J34" s="10"/>
      <c r="K34" s="10"/>
      <c r="L34" s="8"/>
      <c r="M34" s="9"/>
      <c r="N34" s="10"/>
    </row>
    <row r="35" spans="1:14" ht="15.75" x14ac:dyDescent="0.25">
      <c r="A35" s="2"/>
      <c r="B35" s="3"/>
      <c r="C35" s="145" t="s">
        <v>10</v>
      </c>
      <c r="D35" s="145"/>
      <c r="E35" s="81"/>
      <c r="F35" s="6"/>
      <c r="G35" s="4">
        <f>G3-G34</f>
        <v>1091159</v>
      </c>
      <c r="H35" s="9"/>
      <c r="I35" s="9"/>
      <c r="J35" s="10"/>
      <c r="K35" s="9"/>
      <c r="L35" s="8"/>
      <c r="M35" s="9"/>
      <c r="N35" s="10"/>
    </row>
    <row r="36" spans="1:14" ht="15.75" thickBot="1" x14ac:dyDescent="0.3">
      <c r="A36" s="1"/>
      <c r="B36" s="1"/>
      <c r="C36" s="1"/>
      <c r="D36" s="1"/>
      <c r="E36" s="1" t="s">
        <v>11</v>
      </c>
      <c r="F36" s="7"/>
      <c r="G36" s="7"/>
      <c r="H36" s="34"/>
      <c r="I36" s="34"/>
      <c r="J36" s="35" t="s">
        <v>6</v>
      </c>
      <c r="K36" s="34"/>
      <c r="L36" s="21"/>
      <c r="M36" s="21"/>
      <c r="N36" s="1"/>
    </row>
    <row r="37" spans="1:14" x14ac:dyDescent="0.25">
      <c r="A37" s="26" t="s">
        <v>14</v>
      </c>
      <c r="B37" s="29"/>
      <c r="C37" s="152"/>
      <c r="D37" s="153"/>
      <c r="E37" s="154"/>
      <c r="F37" s="36" t="s">
        <v>15</v>
      </c>
      <c r="G37" s="33"/>
      <c r="H37" s="152" t="s">
        <v>24</v>
      </c>
      <c r="I37" s="153"/>
      <c r="J37" s="153"/>
      <c r="K37" s="154"/>
      <c r="L37" s="1"/>
      <c r="M37" s="21"/>
      <c r="N37" s="1"/>
    </row>
    <row r="38" spans="1:14" x14ac:dyDescent="0.25">
      <c r="A38" s="27" t="s">
        <v>16</v>
      </c>
      <c r="B38" s="82"/>
      <c r="C38" s="155"/>
      <c r="D38" s="156"/>
      <c r="E38" s="157"/>
      <c r="F38" s="36" t="s">
        <v>16</v>
      </c>
      <c r="G38" s="33"/>
      <c r="H38" s="155"/>
      <c r="I38" s="156"/>
      <c r="J38" s="156"/>
      <c r="K38" s="157"/>
      <c r="L38" s="1"/>
      <c r="M38" s="21"/>
      <c r="N38" s="1"/>
    </row>
    <row r="39" spans="1:14" ht="15.75" thickBot="1" x14ac:dyDescent="0.3">
      <c r="A39" s="28" t="s">
        <v>17</v>
      </c>
      <c r="B39" s="31"/>
      <c r="C39" s="158"/>
      <c r="D39" s="159"/>
      <c r="E39" s="160"/>
      <c r="F39" s="36" t="s">
        <v>42</v>
      </c>
      <c r="G39" s="33"/>
      <c r="H39" s="158"/>
      <c r="I39" s="159"/>
      <c r="J39" s="159"/>
      <c r="K39" s="160"/>
      <c r="L39" s="1"/>
      <c r="M39" s="1"/>
      <c r="N39" s="1"/>
    </row>
  </sheetData>
  <mergeCells count="8">
    <mergeCell ref="C37:E39"/>
    <mergeCell ref="H37:K39"/>
    <mergeCell ref="A1:J1"/>
    <mergeCell ref="C3:D3"/>
    <mergeCell ref="A23:E23"/>
    <mergeCell ref="A33:E33"/>
    <mergeCell ref="A34:E34"/>
    <mergeCell ref="C35:D35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22" sqref="M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53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12852159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3458780</v>
      </c>
      <c r="E4" s="11" t="s">
        <v>32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4330</v>
      </c>
      <c r="M4" s="9" t="s">
        <v>35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3458781</v>
      </c>
      <c r="E5" s="11" t="s">
        <v>41</v>
      </c>
      <c r="F5" s="17">
        <v>45000</v>
      </c>
      <c r="G5" s="17">
        <v>45000</v>
      </c>
      <c r="H5" s="18" t="s">
        <v>49</v>
      </c>
      <c r="I5" s="10" t="s">
        <v>50</v>
      </c>
      <c r="J5" s="10" t="s">
        <v>33</v>
      </c>
      <c r="K5" s="10" t="s">
        <v>34</v>
      </c>
      <c r="L5" s="19">
        <v>4310</v>
      </c>
      <c r="M5" s="9" t="s">
        <v>35</v>
      </c>
      <c r="N5" s="10" t="s">
        <v>36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3458782</v>
      </c>
      <c r="E6" s="11" t="s">
        <v>54</v>
      </c>
      <c r="F6" s="17">
        <v>45000</v>
      </c>
      <c r="G6" s="17">
        <v>45000</v>
      </c>
      <c r="H6" s="18" t="s">
        <v>55</v>
      </c>
      <c r="I6" s="10" t="s">
        <v>56</v>
      </c>
      <c r="J6" s="10" t="s">
        <v>33</v>
      </c>
      <c r="K6" s="10" t="s">
        <v>34</v>
      </c>
      <c r="L6" s="19">
        <v>4311</v>
      </c>
      <c r="M6" s="9" t="s">
        <v>60</v>
      </c>
      <c r="N6" s="10" t="s">
        <v>59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3458783</v>
      </c>
      <c r="E7" s="11" t="s">
        <v>57</v>
      </c>
      <c r="F7" s="17">
        <v>45000</v>
      </c>
      <c r="G7" s="17">
        <v>45000</v>
      </c>
      <c r="H7" s="18" t="s">
        <v>71</v>
      </c>
      <c r="I7" s="10" t="s">
        <v>58</v>
      </c>
      <c r="J7" s="10" t="s">
        <v>33</v>
      </c>
      <c r="K7" s="10" t="s">
        <v>34</v>
      </c>
      <c r="L7" s="19">
        <v>4314</v>
      </c>
      <c r="M7" s="9" t="s">
        <v>60</v>
      </c>
      <c r="N7" s="10" t="s">
        <v>59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3458784</v>
      </c>
      <c r="E8" s="11" t="s">
        <v>61</v>
      </c>
      <c r="F8" s="17">
        <v>45000</v>
      </c>
      <c r="G8" s="17">
        <v>45000</v>
      </c>
      <c r="H8" s="18" t="s">
        <v>62</v>
      </c>
      <c r="I8" s="10" t="s">
        <v>63</v>
      </c>
      <c r="J8" s="10" t="s">
        <v>33</v>
      </c>
      <c r="K8" s="10" t="s">
        <v>34</v>
      </c>
      <c r="L8" s="19">
        <v>4312</v>
      </c>
      <c r="M8" s="9" t="s">
        <v>64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3458785</v>
      </c>
      <c r="E9" s="11" t="s">
        <v>68</v>
      </c>
      <c r="F9" s="17">
        <v>45000</v>
      </c>
      <c r="G9" s="17">
        <v>45000</v>
      </c>
      <c r="H9" s="18" t="s">
        <v>67</v>
      </c>
      <c r="I9" s="10" t="s">
        <v>66</v>
      </c>
      <c r="J9" s="10" t="s">
        <v>33</v>
      </c>
      <c r="K9" s="10" t="s">
        <v>34</v>
      </c>
      <c r="L9" s="19">
        <v>4313</v>
      </c>
      <c r="M9" s="9" t="s">
        <v>65</v>
      </c>
      <c r="N9" s="10" t="s">
        <v>36</v>
      </c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69</v>
      </c>
      <c r="B11" s="147"/>
      <c r="C11" s="147"/>
      <c r="D11" s="147"/>
      <c r="E11" s="148"/>
      <c r="F11" s="17">
        <f>SUM(F4:F10)</f>
        <v>270000</v>
      </c>
      <c r="G11" s="17">
        <f>SUM(G4:G10)</f>
        <v>270000</v>
      </c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46" t="s">
        <v>26</v>
      </c>
      <c r="B14" s="147"/>
      <c r="C14" s="147"/>
      <c r="D14" s="147"/>
      <c r="E14" s="148"/>
      <c r="F14" s="5">
        <f>SUM(F12:F13)</f>
        <v>0</v>
      </c>
      <c r="G14" s="5">
        <f>SUM(G12:G13)</f>
        <v>0</v>
      </c>
      <c r="H14" s="10"/>
      <c r="I14" s="10"/>
      <c r="J14" s="10"/>
      <c r="K14" s="10"/>
      <c r="L14" s="19"/>
      <c r="M14" s="9"/>
      <c r="N14" s="10"/>
    </row>
    <row r="15" spans="1:14" ht="16.5" thickBot="1" x14ac:dyDescent="0.3">
      <c r="A15" s="150" t="s">
        <v>70</v>
      </c>
      <c r="B15" s="151"/>
      <c r="C15" s="151"/>
      <c r="D15" s="151"/>
      <c r="E15" s="151"/>
      <c r="F15" s="5"/>
      <c r="G15" s="5">
        <f>G11+G14</f>
        <v>270000</v>
      </c>
      <c r="H15" s="18"/>
      <c r="I15" s="10"/>
      <c r="J15" s="10"/>
      <c r="K15" s="10"/>
      <c r="L15" s="8"/>
      <c r="M15" s="9"/>
      <c r="N15" s="10"/>
    </row>
    <row r="16" spans="1:14" ht="15.75" x14ac:dyDescent="0.25">
      <c r="A16" s="2"/>
      <c r="B16" s="3"/>
      <c r="C16" s="145" t="s">
        <v>10</v>
      </c>
      <c r="D16" s="145"/>
      <c r="E16" s="25"/>
      <c r="F16" s="6"/>
      <c r="G16" s="4">
        <f>G3-G15</f>
        <v>12582159</v>
      </c>
      <c r="H16" s="9"/>
      <c r="I16" s="9"/>
      <c r="J16" s="10"/>
      <c r="K16" s="9"/>
      <c r="L16" s="8"/>
      <c r="M16" s="9"/>
      <c r="N16" s="10"/>
    </row>
    <row r="17" spans="1:14" ht="15.75" thickBot="1" x14ac:dyDescent="0.3">
      <c r="A17" s="1"/>
      <c r="B17" s="1"/>
      <c r="C17" s="1"/>
      <c r="D17" s="1"/>
      <c r="E17" s="1" t="s">
        <v>11</v>
      </c>
      <c r="F17" s="7"/>
      <c r="G17" s="7"/>
      <c r="H17" s="34"/>
      <c r="I17" s="34"/>
      <c r="J17" s="35" t="s">
        <v>6</v>
      </c>
      <c r="K17" s="34"/>
      <c r="L17" s="21"/>
      <c r="M17" s="21"/>
      <c r="N17" s="1"/>
    </row>
    <row r="18" spans="1:14" x14ac:dyDescent="0.25">
      <c r="A18" s="26" t="s">
        <v>14</v>
      </c>
      <c r="B18" s="29"/>
      <c r="C18" s="152"/>
      <c r="D18" s="153"/>
      <c r="E18" s="154"/>
      <c r="F18" s="36" t="s">
        <v>15</v>
      </c>
      <c r="G18" s="33"/>
      <c r="H18" s="152" t="s">
        <v>24</v>
      </c>
      <c r="I18" s="153"/>
      <c r="J18" s="153"/>
      <c r="K18" s="154"/>
      <c r="L18" s="1"/>
      <c r="M18" s="21"/>
      <c r="N18" s="1"/>
    </row>
    <row r="19" spans="1:14" x14ac:dyDescent="0.25">
      <c r="A19" s="27" t="s">
        <v>16</v>
      </c>
      <c r="B19" s="32"/>
      <c r="C19" s="155"/>
      <c r="D19" s="156"/>
      <c r="E19" s="157"/>
      <c r="F19" s="36" t="s">
        <v>16</v>
      </c>
      <c r="G19" s="33"/>
      <c r="H19" s="155"/>
      <c r="I19" s="156"/>
      <c r="J19" s="156"/>
      <c r="K19" s="157"/>
      <c r="L19" s="1"/>
      <c r="M19" s="21"/>
      <c r="N19" s="1"/>
    </row>
    <row r="20" spans="1:14" ht="15.75" thickBot="1" x14ac:dyDescent="0.3">
      <c r="A20" s="28" t="s">
        <v>17</v>
      </c>
      <c r="B20" s="31"/>
      <c r="C20" s="158"/>
      <c r="D20" s="159"/>
      <c r="E20" s="160"/>
      <c r="F20" s="36" t="s">
        <v>42</v>
      </c>
      <c r="G20" s="33"/>
      <c r="H20" s="158"/>
      <c r="I20" s="159"/>
      <c r="J20" s="159"/>
      <c r="K20" s="160"/>
      <c r="L20" s="1"/>
      <c r="M20" s="1"/>
      <c r="N20" s="1"/>
    </row>
  </sheetData>
  <mergeCells count="8">
    <mergeCell ref="C18:E20"/>
    <mergeCell ref="H18:K20"/>
    <mergeCell ref="A1:J1"/>
    <mergeCell ref="C3:D3"/>
    <mergeCell ref="A11:E11"/>
    <mergeCell ref="A14:E14"/>
    <mergeCell ref="A15:E15"/>
    <mergeCell ref="C16:D16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activeCell="L10" sqref="L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649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1091159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3460178</v>
      </c>
      <c r="E4" s="11" t="s">
        <v>636</v>
      </c>
      <c r="F4" s="17">
        <v>40000</v>
      </c>
      <c r="G4" s="17">
        <v>40000</v>
      </c>
      <c r="H4" s="18" t="s">
        <v>247</v>
      </c>
      <c r="I4" s="10" t="s">
        <v>640</v>
      </c>
      <c r="J4" s="10" t="s">
        <v>445</v>
      </c>
      <c r="K4" s="10" t="s">
        <v>571</v>
      </c>
      <c r="L4" s="19">
        <v>5075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3460180</v>
      </c>
      <c r="E5" s="11" t="s">
        <v>643</v>
      </c>
      <c r="F5" s="17">
        <v>40000</v>
      </c>
      <c r="G5" s="17">
        <v>40000</v>
      </c>
      <c r="H5" s="18" t="s">
        <v>641</v>
      </c>
      <c r="I5" s="10" t="s">
        <v>642</v>
      </c>
      <c r="J5" s="10" t="s">
        <v>445</v>
      </c>
      <c r="K5" s="10" t="s">
        <v>571</v>
      </c>
      <c r="L5" s="19">
        <v>5077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559</v>
      </c>
      <c r="C6" s="10" t="s">
        <v>31</v>
      </c>
      <c r="D6" s="10">
        <v>3460181</v>
      </c>
      <c r="E6" s="11" t="s">
        <v>644</v>
      </c>
      <c r="F6" s="17">
        <v>40000</v>
      </c>
      <c r="G6" s="17">
        <v>40000</v>
      </c>
      <c r="H6" s="18" t="s">
        <v>296</v>
      </c>
      <c r="I6" s="10" t="s">
        <v>589</v>
      </c>
      <c r="J6" s="10" t="s">
        <v>445</v>
      </c>
      <c r="K6" s="10" t="s">
        <v>571</v>
      </c>
      <c r="L6" s="19">
        <v>5073</v>
      </c>
      <c r="M6" s="9" t="s">
        <v>374</v>
      </c>
      <c r="N6" s="10" t="s">
        <v>374</v>
      </c>
    </row>
    <row r="7" spans="1:14" x14ac:dyDescent="0.25">
      <c r="A7" s="10">
        <v>4</v>
      </c>
      <c r="B7" s="10" t="s">
        <v>559</v>
      </c>
      <c r="C7" s="10" t="s">
        <v>31</v>
      </c>
      <c r="D7" s="10">
        <v>3460182</v>
      </c>
      <c r="E7" s="11" t="s">
        <v>645</v>
      </c>
      <c r="F7" s="17">
        <v>40000</v>
      </c>
      <c r="G7" s="17">
        <v>40000</v>
      </c>
      <c r="H7" s="18" t="s">
        <v>464</v>
      </c>
      <c r="I7" s="10" t="s">
        <v>591</v>
      </c>
      <c r="J7" s="10" t="s">
        <v>445</v>
      </c>
      <c r="K7" s="10" t="s">
        <v>571</v>
      </c>
      <c r="L7" s="19">
        <v>5076</v>
      </c>
      <c r="M7" s="9" t="s">
        <v>374</v>
      </c>
      <c r="N7" s="10" t="s">
        <v>374</v>
      </c>
    </row>
    <row r="8" spans="1:14" x14ac:dyDescent="0.25">
      <c r="A8" s="10">
        <v>5</v>
      </c>
      <c r="B8" s="10" t="s">
        <v>559</v>
      </c>
      <c r="C8" s="10" t="s">
        <v>31</v>
      </c>
      <c r="D8" s="10">
        <v>3460184</v>
      </c>
      <c r="E8" s="11" t="s">
        <v>646</v>
      </c>
      <c r="F8" s="17">
        <v>40000</v>
      </c>
      <c r="G8" s="17">
        <v>40000</v>
      </c>
      <c r="H8" s="18" t="s">
        <v>593</v>
      </c>
      <c r="I8" s="10" t="s">
        <v>594</v>
      </c>
      <c r="J8" s="10" t="s">
        <v>445</v>
      </c>
      <c r="K8" s="10" t="s">
        <v>571</v>
      </c>
      <c r="L8" s="19">
        <v>5074</v>
      </c>
      <c r="M8" s="9" t="s">
        <v>374</v>
      </c>
      <c r="N8" s="10" t="s">
        <v>374</v>
      </c>
    </row>
    <row r="9" spans="1:14" x14ac:dyDescent="0.25">
      <c r="A9" s="10">
        <v>6</v>
      </c>
      <c r="B9" s="10" t="s">
        <v>559</v>
      </c>
      <c r="C9" s="10" t="s">
        <v>31</v>
      </c>
      <c r="D9" s="10">
        <v>3460185</v>
      </c>
      <c r="E9" s="11" t="s">
        <v>647</v>
      </c>
      <c r="F9" s="17">
        <v>40000</v>
      </c>
      <c r="G9" s="17">
        <v>40000</v>
      </c>
      <c r="H9" s="18" t="s">
        <v>622</v>
      </c>
      <c r="I9" s="10" t="s">
        <v>623</v>
      </c>
      <c r="J9" s="10" t="s">
        <v>445</v>
      </c>
      <c r="K9" s="10" t="s">
        <v>571</v>
      </c>
      <c r="L9" s="19">
        <v>5079</v>
      </c>
      <c r="M9" s="9" t="s">
        <v>374</v>
      </c>
      <c r="N9" s="10" t="s">
        <v>374</v>
      </c>
    </row>
    <row r="10" spans="1:14" x14ac:dyDescent="0.25">
      <c r="A10" s="10">
        <v>7</v>
      </c>
      <c r="B10" s="10" t="s">
        <v>559</v>
      </c>
      <c r="C10" s="10" t="s">
        <v>31</v>
      </c>
      <c r="D10" s="10">
        <v>3460186</v>
      </c>
      <c r="E10" s="11" t="s">
        <v>648</v>
      </c>
      <c r="F10" s="17">
        <v>40000</v>
      </c>
      <c r="G10" s="17">
        <v>40000</v>
      </c>
      <c r="H10" s="18" t="s">
        <v>631</v>
      </c>
      <c r="I10" s="10" t="s">
        <v>632</v>
      </c>
      <c r="J10" s="10" t="s">
        <v>445</v>
      </c>
      <c r="K10" s="10" t="s">
        <v>571</v>
      </c>
      <c r="L10" s="19">
        <v>5078</v>
      </c>
      <c r="M10" s="9" t="s">
        <v>374</v>
      </c>
      <c r="N10" s="10" t="s">
        <v>374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3460120</v>
      </c>
      <c r="E11" s="11" t="s">
        <v>637</v>
      </c>
      <c r="F11" s="17">
        <v>40000</v>
      </c>
      <c r="G11" s="17">
        <v>40000</v>
      </c>
      <c r="H11" s="18" t="s">
        <v>62</v>
      </c>
      <c r="I11" s="10" t="s">
        <v>638</v>
      </c>
      <c r="J11" s="10" t="s">
        <v>33</v>
      </c>
      <c r="K11" s="10" t="s">
        <v>639</v>
      </c>
      <c r="L11" s="19">
        <v>5072</v>
      </c>
      <c r="M11" s="9" t="s">
        <v>65</v>
      </c>
      <c r="N11" s="10" t="s">
        <v>36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46" t="s">
        <v>328</v>
      </c>
      <c r="B14" s="147"/>
      <c r="C14" s="147"/>
      <c r="D14" s="147"/>
      <c r="E14" s="148"/>
      <c r="F14" s="17">
        <f>SUM(F4:F13)</f>
        <v>320000</v>
      </c>
      <c r="G14" s="17">
        <f>SUM(G4:G13)</f>
        <v>320000</v>
      </c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46" t="s">
        <v>650</v>
      </c>
      <c r="B16" s="147"/>
      <c r="C16" s="147"/>
      <c r="D16" s="147"/>
      <c r="E16" s="148"/>
      <c r="F16" s="5">
        <f>SUM(F15:F15)</f>
        <v>0</v>
      </c>
      <c r="G16" s="5">
        <f>SUM(G15:G15)</f>
        <v>0</v>
      </c>
      <c r="H16" s="10"/>
      <c r="I16" s="10"/>
      <c r="J16" s="10"/>
      <c r="K16" s="10"/>
      <c r="L16" s="19"/>
      <c r="M16" s="9"/>
      <c r="N16" s="10"/>
    </row>
    <row r="17" spans="1:14" ht="16.5" thickBot="1" x14ac:dyDescent="0.3">
      <c r="A17" s="150" t="s">
        <v>329</v>
      </c>
      <c r="B17" s="151"/>
      <c r="C17" s="151"/>
      <c r="D17" s="151"/>
      <c r="E17" s="151"/>
      <c r="F17" s="5"/>
      <c r="G17" s="5">
        <f>G14+G16</f>
        <v>320000</v>
      </c>
      <c r="H17" s="18"/>
      <c r="I17" s="10"/>
      <c r="J17" s="10"/>
      <c r="K17" s="10"/>
      <c r="L17" s="8"/>
      <c r="M17" s="9"/>
      <c r="N17" s="10"/>
    </row>
    <row r="18" spans="1:14" ht="15.75" x14ac:dyDescent="0.25">
      <c r="A18" s="2"/>
      <c r="B18" s="3"/>
      <c r="C18" s="145" t="s">
        <v>10</v>
      </c>
      <c r="D18" s="145"/>
      <c r="E18" s="83"/>
      <c r="F18" s="6"/>
      <c r="G18" s="4">
        <f>G3-G17</f>
        <v>771159</v>
      </c>
      <c r="H18" s="9"/>
      <c r="I18" s="9"/>
      <c r="J18" s="10"/>
      <c r="K18" s="9"/>
      <c r="L18" s="8"/>
      <c r="M18" s="9"/>
      <c r="N18" s="10"/>
    </row>
    <row r="19" spans="1:14" ht="15.75" thickBot="1" x14ac:dyDescent="0.3">
      <c r="A19" s="1"/>
      <c r="B19" s="1"/>
      <c r="C19" s="1"/>
      <c r="D19" s="1"/>
      <c r="E19" s="1" t="s">
        <v>11</v>
      </c>
      <c r="F19" s="7"/>
      <c r="G19" s="7"/>
      <c r="H19" s="34"/>
      <c r="I19" s="34"/>
      <c r="J19" s="35" t="s">
        <v>6</v>
      </c>
      <c r="K19" s="34"/>
      <c r="L19" s="21"/>
      <c r="M19" s="21"/>
      <c r="N19" s="1"/>
    </row>
    <row r="20" spans="1:14" x14ac:dyDescent="0.25">
      <c r="A20" s="26" t="s">
        <v>14</v>
      </c>
      <c r="B20" s="29"/>
      <c r="C20" s="152"/>
      <c r="D20" s="153"/>
      <c r="E20" s="154"/>
      <c r="F20" s="36" t="s">
        <v>15</v>
      </c>
      <c r="G20" s="33"/>
      <c r="H20" s="152" t="s">
        <v>24</v>
      </c>
      <c r="I20" s="153"/>
      <c r="J20" s="153"/>
      <c r="K20" s="154"/>
      <c r="L20" s="1"/>
      <c r="M20" s="21"/>
      <c r="N20" s="1"/>
    </row>
    <row r="21" spans="1:14" x14ac:dyDescent="0.25">
      <c r="A21" s="27" t="s">
        <v>16</v>
      </c>
      <c r="B21" s="84"/>
      <c r="C21" s="155"/>
      <c r="D21" s="156"/>
      <c r="E21" s="157"/>
      <c r="F21" s="36" t="s">
        <v>16</v>
      </c>
      <c r="G21" s="33"/>
      <c r="H21" s="155"/>
      <c r="I21" s="156"/>
      <c r="J21" s="156"/>
      <c r="K21" s="157"/>
      <c r="L21" s="1"/>
      <c r="M21" s="21"/>
      <c r="N21" s="1"/>
    </row>
    <row r="22" spans="1:14" ht="15.75" thickBot="1" x14ac:dyDescent="0.3">
      <c r="A22" s="28" t="s">
        <v>17</v>
      </c>
      <c r="B22" s="31"/>
      <c r="C22" s="158"/>
      <c r="D22" s="159"/>
      <c r="E22" s="160"/>
      <c r="F22" s="36" t="s">
        <v>42</v>
      </c>
      <c r="G22" s="33"/>
      <c r="H22" s="158"/>
      <c r="I22" s="159"/>
      <c r="J22" s="159"/>
      <c r="K22" s="160"/>
      <c r="L22" s="1"/>
      <c r="M22" s="1"/>
      <c r="N22" s="1"/>
    </row>
  </sheetData>
  <mergeCells count="8">
    <mergeCell ref="C20:E22"/>
    <mergeCell ref="H20:K22"/>
    <mergeCell ref="A1:J1"/>
    <mergeCell ref="C3:D3"/>
    <mergeCell ref="A14:E14"/>
    <mergeCell ref="A16:E16"/>
    <mergeCell ref="A17:E17"/>
    <mergeCell ref="C18:D18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L23" sqref="L23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651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771159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3460187</v>
      </c>
      <c r="E4" s="11" t="s">
        <v>652</v>
      </c>
      <c r="F4" s="17">
        <v>40000</v>
      </c>
      <c r="G4" s="17">
        <v>40000</v>
      </c>
      <c r="H4" s="18" t="s">
        <v>653</v>
      </c>
      <c r="I4" s="10" t="s">
        <v>642</v>
      </c>
      <c r="J4" s="10" t="s">
        <v>445</v>
      </c>
      <c r="K4" s="10" t="s">
        <v>571</v>
      </c>
      <c r="L4" s="19">
        <v>5087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3460188</v>
      </c>
      <c r="E5" s="11" t="s">
        <v>654</v>
      </c>
      <c r="F5" s="17">
        <v>40000</v>
      </c>
      <c r="G5" s="17">
        <v>40000</v>
      </c>
      <c r="H5" s="18" t="s">
        <v>655</v>
      </c>
      <c r="I5" s="10" t="s">
        <v>642</v>
      </c>
      <c r="J5" s="10" t="s">
        <v>445</v>
      </c>
      <c r="K5" s="10" t="s">
        <v>571</v>
      </c>
      <c r="L5" s="19">
        <v>5086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559</v>
      </c>
      <c r="C6" s="10" t="s">
        <v>31</v>
      </c>
      <c r="D6" s="10">
        <v>3460189</v>
      </c>
      <c r="E6" s="11" t="s">
        <v>656</v>
      </c>
      <c r="F6" s="17">
        <v>40000</v>
      </c>
      <c r="G6" s="17">
        <v>40000</v>
      </c>
      <c r="H6" s="18" t="s">
        <v>657</v>
      </c>
      <c r="I6" s="10" t="s">
        <v>642</v>
      </c>
      <c r="J6" s="10" t="s">
        <v>445</v>
      </c>
      <c r="K6" s="10" t="s">
        <v>571</v>
      </c>
      <c r="L6" s="19">
        <v>5088</v>
      </c>
      <c r="M6" s="9" t="s">
        <v>374</v>
      </c>
      <c r="N6" s="10" t="s">
        <v>374</v>
      </c>
    </row>
    <row r="7" spans="1:14" x14ac:dyDescent="0.25">
      <c r="A7" s="10">
        <v>4</v>
      </c>
      <c r="B7" s="10" t="s">
        <v>658</v>
      </c>
      <c r="C7" s="10" t="s">
        <v>31</v>
      </c>
      <c r="D7" s="10">
        <v>3460389</v>
      </c>
      <c r="E7" s="11" t="s">
        <v>659</v>
      </c>
      <c r="F7" s="17">
        <v>45000</v>
      </c>
      <c r="G7" s="17">
        <v>45000</v>
      </c>
      <c r="H7" s="18" t="s">
        <v>148</v>
      </c>
      <c r="I7" s="10" t="s">
        <v>660</v>
      </c>
      <c r="J7" s="10" t="s">
        <v>289</v>
      </c>
      <c r="K7" s="10" t="s">
        <v>661</v>
      </c>
      <c r="L7" s="19">
        <v>5085</v>
      </c>
      <c r="M7" s="9" t="s">
        <v>359</v>
      </c>
      <c r="N7" s="10" t="s">
        <v>37</v>
      </c>
    </row>
    <row r="8" spans="1:14" x14ac:dyDescent="0.25">
      <c r="A8" s="10">
        <v>5</v>
      </c>
      <c r="B8" s="10" t="s">
        <v>658</v>
      </c>
      <c r="C8" s="10" t="s">
        <v>31</v>
      </c>
      <c r="D8" s="10">
        <v>3460390</v>
      </c>
      <c r="E8" s="11" t="s">
        <v>662</v>
      </c>
      <c r="F8" s="17">
        <v>45000</v>
      </c>
      <c r="G8" s="17">
        <v>45000</v>
      </c>
      <c r="H8" s="18" t="s">
        <v>663</v>
      </c>
      <c r="I8" s="10" t="s">
        <v>664</v>
      </c>
      <c r="J8" s="10" t="s">
        <v>289</v>
      </c>
      <c r="K8" s="10" t="s">
        <v>661</v>
      </c>
      <c r="L8" s="19">
        <v>5081</v>
      </c>
      <c r="M8" s="9" t="s">
        <v>359</v>
      </c>
      <c r="N8" s="10" t="s">
        <v>37</v>
      </c>
    </row>
    <row r="9" spans="1:14" x14ac:dyDescent="0.25">
      <c r="A9" s="10">
        <v>6</v>
      </c>
      <c r="B9" s="10" t="s">
        <v>658</v>
      </c>
      <c r="C9" s="10" t="s">
        <v>31</v>
      </c>
      <c r="D9" s="10">
        <v>3460391</v>
      </c>
      <c r="E9" s="11" t="s">
        <v>665</v>
      </c>
      <c r="F9" s="17">
        <v>45000</v>
      </c>
      <c r="G9" s="17">
        <v>45000</v>
      </c>
      <c r="H9" s="18" t="s">
        <v>399</v>
      </c>
      <c r="I9" s="10" t="s">
        <v>666</v>
      </c>
      <c r="J9" s="10" t="s">
        <v>289</v>
      </c>
      <c r="K9" s="10" t="s">
        <v>661</v>
      </c>
      <c r="L9" s="19">
        <v>5084</v>
      </c>
      <c r="M9" s="9" t="s">
        <v>359</v>
      </c>
      <c r="N9" s="10" t="s">
        <v>37</v>
      </c>
    </row>
    <row r="10" spans="1:14" x14ac:dyDescent="0.25">
      <c r="A10" s="10">
        <v>7</v>
      </c>
      <c r="B10" s="10" t="s">
        <v>658</v>
      </c>
      <c r="C10" s="10" t="s">
        <v>31</v>
      </c>
      <c r="D10" s="10">
        <v>3460392</v>
      </c>
      <c r="E10" s="11" t="s">
        <v>667</v>
      </c>
      <c r="F10" s="17">
        <v>45000</v>
      </c>
      <c r="G10" s="17">
        <v>45000</v>
      </c>
      <c r="H10" s="18" t="s">
        <v>663</v>
      </c>
      <c r="I10" s="10" t="s">
        <v>668</v>
      </c>
      <c r="J10" s="10" t="s">
        <v>289</v>
      </c>
      <c r="K10" s="10" t="s">
        <v>661</v>
      </c>
      <c r="L10" s="19">
        <v>5082</v>
      </c>
      <c r="M10" s="9" t="s">
        <v>359</v>
      </c>
      <c r="N10" s="10" t="s">
        <v>37</v>
      </c>
    </row>
    <row r="11" spans="1:14" x14ac:dyDescent="0.25">
      <c r="A11" s="10">
        <v>8</v>
      </c>
      <c r="B11" s="10" t="s">
        <v>658</v>
      </c>
      <c r="C11" s="10" t="s">
        <v>31</v>
      </c>
      <c r="D11" s="10">
        <v>3460393</v>
      </c>
      <c r="E11" s="11" t="s">
        <v>669</v>
      </c>
      <c r="F11" s="17">
        <v>45000</v>
      </c>
      <c r="G11" s="17">
        <v>45000</v>
      </c>
      <c r="H11" s="18" t="s">
        <v>670</v>
      </c>
      <c r="I11" s="10" t="s">
        <v>671</v>
      </c>
      <c r="J11" s="10" t="s">
        <v>289</v>
      </c>
      <c r="K11" s="10" t="s">
        <v>661</v>
      </c>
      <c r="L11" s="19">
        <v>5083</v>
      </c>
      <c r="M11" s="9" t="s">
        <v>60</v>
      </c>
      <c r="N11" s="10" t="s">
        <v>59</v>
      </c>
    </row>
    <row r="12" spans="1:14" x14ac:dyDescent="0.25">
      <c r="A12" s="10">
        <v>9</v>
      </c>
      <c r="B12" s="10" t="s">
        <v>559</v>
      </c>
      <c r="C12" s="10" t="s">
        <v>31</v>
      </c>
      <c r="D12" s="10">
        <v>3460190</v>
      </c>
      <c r="E12" s="11" t="s">
        <v>672</v>
      </c>
      <c r="F12" s="17">
        <v>40000</v>
      </c>
      <c r="G12" s="17">
        <v>40000</v>
      </c>
      <c r="H12" s="18" t="s">
        <v>247</v>
      </c>
      <c r="I12" s="10" t="s">
        <v>673</v>
      </c>
      <c r="J12" s="10" t="s">
        <v>445</v>
      </c>
      <c r="K12" s="10" t="s">
        <v>571</v>
      </c>
      <c r="L12" s="19">
        <v>5090</v>
      </c>
      <c r="M12" s="9" t="s">
        <v>374</v>
      </c>
      <c r="N12" s="10" t="s">
        <v>374</v>
      </c>
    </row>
    <row r="13" spans="1:14" x14ac:dyDescent="0.25">
      <c r="A13" s="10">
        <v>10</v>
      </c>
      <c r="B13" s="10" t="s">
        <v>559</v>
      </c>
      <c r="C13" s="10" t="s">
        <v>31</v>
      </c>
      <c r="D13" s="10">
        <v>3460191</v>
      </c>
      <c r="E13" s="11" t="s">
        <v>674</v>
      </c>
      <c r="F13" s="17">
        <v>40000</v>
      </c>
      <c r="G13" s="17">
        <v>40000</v>
      </c>
      <c r="H13" s="18" t="s">
        <v>675</v>
      </c>
      <c r="I13" s="10" t="s">
        <v>676</v>
      </c>
      <c r="J13" s="10" t="s">
        <v>445</v>
      </c>
      <c r="K13" s="10" t="s">
        <v>571</v>
      </c>
      <c r="L13" s="19">
        <v>5089</v>
      </c>
      <c r="M13" s="9" t="s">
        <v>374</v>
      </c>
      <c r="N13" s="10" t="s">
        <v>374</v>
      </c>
    </row>
    <row r="14" spans="1:14" x14ac:dyDescent="0.25">
      <c r="A14" s="10">
        <v>11</v>
      </c>
      <c r="B14" s="10" t="s">
        <v>559</v>
      </c>
      <c r="C14" s="10" t="s">
        <v>31</v>
      </c>
      <c r="D14" s="10">
        <v>3460193</v>
      </c>
      <c r="E14" s="11" t="s">
        <v>677</v>
      </c>
      <c r="F14" s="17">
        <v>40000</v>
      </c>
      <c r="G14" s="17">
        <v>40000</v>
      </c>
      <c r="H14" s="18" t="s">
        <v>338</v>
      </c>
      <c r="I14" s="10" t="s">
        <v>642</v>
      </c>
      <c r="J14" s="10" t="s">
        <v>445</v>
      </c>
      <c r="K14" s="10" t="s">
        <v>571</v>
      </c>
      <c r="L14" s="19">
        <v>5092</v>
      </c>
      <c r="M14" s="9" t="s">
        <v>374</v>
      </c>
      <c r="N14" s="10" t="s">
        <v>374</v>
      </c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46" t="s">
        <v>678</v>
      </c>
      <c r="B17" s="147"/>
      <c r="C17" s="147"/>
      <c r="D17" s="147"/>
      <c r="E17" s="148"/>
      <c r="F17" s="17">
        <f>SUM(F4:F16)</f>
        <v>465000</v>
      </c>
      <c r="G17" s="17">
        <f>SUM(G4:G16)</f>
        <v>465000</v>
      </c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ht="15.75" x14ac:dyDescent="0.25">
      <c r="A19" s="146" t="s">
        <v>650</v>
      </c>
      <c r="B19" s="147"/>
      <c r="C19" s="147"/>
      <c r="D19" s="147"/>
      <c r="E19" s="148"/>
      <c r="F19" s="5">
        <f>SUM(F18:F18)</f>
        <v>0</v>
      </c>
      <c r="G19" s="5">
        <f>SUM(G18:G18)</f>
        <v>0</v>
      </c>
      <c r="H19" s="10"/>
      <c r="I19" s="10"/>
      <c r="J19" s="10"/>
      <c r="K19" s="10"/>
      <c r="L19" s="19"/>
      <c r="M19" s="9"/>
      <c r="N19" s="10"/>
    </row>
    <row r="20" spans="1:14" ht="16.5" thickBot="1" x14ac:dyDescent="0.3">
      <c r="A20" s="150" t="s">
        <v>679</v>
      </c>
      <c r="B20" s="151"/>
      <c r="C20" s="151"/>
      <c r="D20" s="151"/>
      <c r="E20" s="151"/>
      <c r="F20" s="5"/>
      <c r="G20" s="5">
        <f>G17+G19</f>
        <v>465000</v>
      </c>
      <c r="H20" s="18"/>
      <c r="I20" s="10"/>
      <c r="J20" s="10"/>
      <c r="K20" s="10"/>
      <c r="L20" s="8"/>
      <c r="M20" s="9"/>
      <c r="N20" s="10"/>
    </row>
    <row r="21" spans="1:14" ht="15.75" x14ac:dyDescent="0.25">
      <c r="A21" s="2"/>
      <c r="B21" s="3"/>
      <c r="C21" s="145" t="s">
        <v>10</v>
      </c>
      <c r="D21" s="145"/>
      <c r="E21" s="85"/>
      <c r="F21" s="6"/>
      <c r="G21" s="4">
        <f>G3-G20</f>
        <v>306159</v>
      </c>
      <c r="H21" s="9"/>
      <c r="I21" s="9"/>
      <c r="J21" s="10"/>
      <c r="K21" s="9"/>
      <c r="L21" s="8"/>
      <c r="M21" s="9"/>
      <c r="N21" s="10"/>
    </row>
    <row r="22" spans="1:14" ht="15.75" thickBot="1" x14ac:dyDescent="0.3">
      <c r="A22" s="1"/>
      <c r="B22" s="1"/>
      <c r="C22" s="1"/>
      <c r="D22" s="1"/>
      <c r="E22" s="1" t="s">
        <v>11</v>
      </c>
      <c r="F22" s="7"/>
      <c r="G22" s="7"/>
      <c r="H22" s="34"/>
      <c r="I22" s="34"/>
      <c r="J22" s="35" t="s">
        <v>6</v>
      </c>
      <c r="K22" s="34"/>
      <c r="L22" s="21"/>
      <c r="M22" s="21"/>
      <c r="N22" s="1"/>
    </row>
    <row r="23" spans="1:14" x14ac:dyDescent="0.25">
      <c r="A23" s="26" t="s">
        <v>14</v>
      </c>
      <c r="B23" s="29"/>
      <c r="C23" s="152"/>
      <c r="D23" s="153"/>
      <c r="E23" s="154"/>
      <c r="F23" s="36" t="s">
        <v>15</v>
      </c>
      <c r="G23" s="33"/>
      <c r="H23" s="152" t="s">
        <v>24</v>
      </c>
      <c r="I23" s="153"/>
      <c r="J23" s="153"/>
      <c r="K23" s="154"/>
      <c r="L23" s="1"/>
      <c r="M23" s="21"/>
      <c r="N23" s="1"/>
    </row>
    <row r="24" spans="1:14" x14ac:dyDescent="0.25">
      <c r="A24" s="27" t="s">
        <v>16</v>
      </c>
      <c r="B24" s="86"/>
      <c r="C24" s="155"/>
      <c r="D24" s="156"/>
      <c r="E24" s="157"/>
      <c r="F24" s="36" t="s">
        <v>16</v>
      </c>
      <c r="G24" s="33"/>
      <c r="H24" s="155"/>
      <c r="I24" s="156"/>
      <c r="J24" s="156"/>
      <c r="K24" s="157"/>
      <c r="L24" s="1"/>
      <c r="M24" s="21"/>
      <c r="N24" s="1"/>
    </row>
    <row r="25" spans="1:14" ht="15.75" thickBot="1" x14ac:dyDescent="0.3">
      <c r="A25" s="28" t="s">
        <v>17</v>
      </c>
      <c r="B25" s="31"/>
      <c r="C25" s="158"/>
      <c r="D25" s="159"/>
      <c r="E25" s="160"/>
      <c r="F25" s="36" t="s">
        <v>42</v>
      </c>
      <c r="G25" s="33"/>
      <c r="H25" s="158"/>
      <c r="I25" s="159"/>
      <c r="J25" s="159"/>
      <c r="K25" s="160"/>
      <c r="L25" s="1"/>
      <c r="M25" s="1"/>
      <c r="N25" s="1"/>
    </row>
  </sheetData>
  <mergeCells count="8">
    <mergeCell ref="C23:E25"/>
    <mergeCell ref="H23:K25"/>
    <mergeCell ref="A1:J1"/>
    <mergeCell ref="C3:D3"/>
    <mergeCell ref="A17:E17"/>
    <mergeCell ref="A19:E19"/>
    <mergeCell ref="A20:E20"/>
    <mergeCell ref="C21:D2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N12" sqref="N1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681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306159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3460192</v>
      </c>
      <c r="E4" s="11" t="s">
        <v>685</v>
      </c>
      <c r="F4" s="17">
        <v>40000</v>
      </c>
      <c r="G4" s="17">
        <v>40000</v>
      </c>
      <c r="H4" s="18" t="s">
        <v>154</v>
      </c>
      <c r="I4" s="10" t="s">
        <v>642</v>
      </c>
      <c r="J4" s="10" t="s">
        <v>445</v>
      </c>
      <c r="K4" s="10" t="s">
        <v>571</v>
      </c>
      <c r="L4" s="19">
        <v>5094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3460194</v>
      </c>
      <c r="E5" s="11" t="s">
        <v>686</v>
      </c>
      <c r="F5" s="17">
        <v>40000</v>
      </c>
      <c r="G5" s="17">
        <v>40000</v>
      </c>
      <c r="H5" s="18" t="s">
        <v>687</v>
      </c>
      <c r="I5" s="10" t="s">
        <v>642</v>
      </c>
      <c r="J5" s="10" t="s">
        <v>445</v>
      </c>
      <c r="K5" s="10" t="s">
        <v>571</v>
      </c>
      <c r="L5" s="19">
        <v>5093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3460376</v>
      </c>
      <c r="E6" s="11" t="s">
        <v>688</v>
      </c>
      <c r="F6" s="17">
        <v>45000</v>
      </c>
      <c r="G6" s="17">
        <v>45000</v>
      </c>
      <c r="H6" s="18" t="s">
        <v>689</v>
      </c>
      <c r="I6" s="10" t="s">
        <v>690</v>
      </c>
      <c r="J6" s="10" t="s">
        <v>33</v>
      </c>
      <c r="K6" s="10" t="s">
        <v>639</v>
      </c>
      <c r="L6" s="19">
        <v>5095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3460377</v>
      </c>
      <c r="E7" s="11" t="s">
        <v>691</v>
      </c>
      <c r="F7" s="17">
        <v>45000</v>
      </c>
      <c r="G7" s="17">
        <v>45000</v>
      </c>
      <c r="H7" s="18" t="s">
        <v>692</v>
      </c>
      <c r="I7" s="10" t="s">
        <v>693</v>
      </c>
      <c r="J7" s="10" t="s">
        <v>33</v>
      </c>
      <c r="K7" s="10" t="s">
        <v>639</v>
      </c>
      <c r="L7" s="19">
        <v>5096</v>
      </c>
      <c r="M7" s="9" t="s">
        <v>65</v>
      </c>
      <c r="N7" s="10" t="s">
        <v>36</v>
      </c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46" t="s">
        <v>43</v>
      </c>
      <c r="B10" s="147"/>
      <c r="C10" s="147"/>
      <c r="D10" s="147"/>
      <c r="E10" s="148"/>
      <c r="F10" s="17">
        <f>SUM(F4:F9)</f>
        <v>170000</v>
      </c>
      <c r="G10" s="17">
        <f>SUM(G4:G9)</f>
        <v>170000</v>
      </c>
      <c r="H10" s="18"/>
      <c r="I10" s="10"/>
      <c r="J10" s="10"/>
      <c r="K10" s="10"/>
      <c r="L10" s="19"/>
      <c r="M10" s="9"/>
      <c r="N10" s="10"/>
    </row>
    <row r="11" spans="1:14" ht="15.75" x14ac:dyDescent="0.25">
      <c r="A11" s="87"/>
      <c r="B11" s="88"/>
      <c r="C11" s="88"/>
      <c r="D11" s="88"/>
      <c r="E11" s="88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>
        <v>1</v>
      </c>
      <c r="B12" s="10" t="s">
        <v>611</v>
      </c>
      <c r="C12" s="10" t="s">
        <v>423</v>
      </c>
      <c r="D12" s="10">
        <v>127639</v>
      </c>
      <c r="E12" s="11" t="s">
        <v>682</v>
      </c>
      <c r="F12" s="17">
        <v>33000</v>
      </c>
      <c r="G12" s="17">
        <v>33000</v>
      </c>
      <c r="H12" s="18" t="s">
        <v>464</v>
      </c>
      <c r="I12" s="10" t="s">
        <v>683</v>
      </c>
      <c r="J12" s="10" t="s">
        <v>427</v>
      </c>
      <c r="K12" s="10" t="s">
        <v>684</v>
      </c>
      <c r="L12" s="19">
        <v>5097</v>
      </c>
      <c r="M12" s="9" t="s">
        <v>694</v>
      </c>
      <c r="N12" s="10" t="s">
        <v>430</v>
      </c>
    </row>
    <row r="13" spans="1:14" ht="15.75" x14ac:dyDescent="0.25">
      <c r="A13" s="146" t="s">
        <v>680</v>
      </c>
      <c r="B13" s="147"/>
      <c r="C13" s="147"/>
      <c r="D13" s="147"/>
      <c r="E13" s="148"/>
      <c r="F13" s="5">
        <f>SUM(F12:F12)</f>
        <v>33000</v>
      </c>
      <c r="G13" s="5">
        <f>SUM(G12:G12)</f>
        <v>33000</v>
      </c>
      <c r="H13" s="10"/>
      <c r="I13" s="10"/>
      <c r="J13" s="10"/>
      <c r="K13" s="10"/>
      <c r="L13" s="19"/>
      <c r="M13" s="9"/>
      <c r="N13" s="10"/>
    </row>
    <row r="14" spans="1:14" ht="16.5" thickBot="1" x14ac:dyDescent="0.3">
      <c r="A14" s="150" t="s">
        <v>176</v>
      </c>
      <c r="B14" s="151"/>
      <c r="C14" s="151"/>
      <c r="D14" s="151"/>
      <c r="E14" s="151"/>
      <c r="F14" s="5"/>
      <c r="G14" s="5">
        <f>G10+G13</f>
        <v>203000</v>
      </c>
      <c r="H14" s="18"/>
      <c r="I14" s="10"/>
      <c r="J14" s="10"/>
      <c r="K14" s="10"/>
      <c r="L14" s="8"/>
      <c r="M14" s="9"/>
      <c r="N14" s="10"/>
    </row>
    <row r="15" spans="1:14" ht="15.75" x14ac:dyDescent="0.25">
      <c r="A15" s="2"/>
      <c r="B15" s="3"/>
      <c r="C15" s="145" t="s">
        <v>10</v>
      </c>
      <c r="D15" s="145"/>
      <c r="E15" s="88"/>
      <c r="F15" s="6"/>
      <c r="G15" s="4">
        <f>G3-G14</f>
        <v>103159</v>
      </c>
      <c r="H15" s="9"/>
      <c r="I15" s="9"/>
      <c r="J15" s="10"/>
      <c r="K15" s="9"/>
      <c r="L15" s="8"/>
      <c r="M15" s="9"/>
      <c r="N15" s="10"/>
    </row>
    <row r="16" spans="1:14" ht="15.75" thickBot="1" x14ac:dyDescent="0.3">
      <c r="A16" s="1"/>
      <c r="B16" s="1"/>
      <c r="C16" s="1"/>
      <c r="D16" s="1"/>
      <c r="E16" s="1" t="s">
        <v>11</v>
      </c>
      <c r="F16" s="7"/>
      <c r="G16" s="7"/>
      <c r="H16" s="34"/>
      <c r="I16" s="34"/>
      <c r="J16" s="35" t="s">
        <v>6</v>
      </c>
      <c r="K16" s="34"/>
      <c r="L16" s="21"/>
      <c r="M16" s="21"/>
      <c r="N16" s="1"/>
    </row>
    <row r="17" spans="1:14" x14ac:dyDescent="0.25">
      <c r="A17" s="26" t="s">
        <v>14</v>
      </c>
      <c r="B17" s="29"/>
      <c r="C17" s="152"/>
      <c r="D17" s="153"/>
      <c r="E17" s="154"/>
      <c r="F17" s="36" t="s">
        <v>15</v>
      </c>
      <c r="G17" s="33"/>
      <c r="H17" s="152" t="s">
        <v>24</v>
      </c>
      <c r="I17" s="153"/>
      <c r="J17" s="153"/>
      <c r="K17" s="154"/>
      <c r="L17" s="1"/>
      <c r="M17" s="21"/>
      <c r="N17" s="1"/>
    </row>
    <row r="18" spans="1:14" x14ac:dyDescent="0.25">
      <c r="A18" s="27" t="s">
        <v>16</v>
      </c>
      <c r="B18" s="89"/>
      <c r="C18" s="155"/>
      <c r="D18" s="156"/>
      <c r="E18" s="157"/>
      <c r="F18" s="36" t="s">
        <v>16</v>
      </c>
      <c r="G18" s="33"/>
      <c r="H18" s="155"/>
      <c r="I18" s="156"/>
      <c r="J18" s="156"/>
      <c r="K18" s="157"/>
      <c r="L18" s="1"/>
      <c r="M18" s="21"/>
      <c r="N18" s="1"/>
    </row>
    <row r="19" spans="1:14" ht="15.75" thickBot="1" x14ac:dyDescent="0.3">
      <c r="A19" s="28" t="s">
        <v>17</v>
      </c>
      <c r="B19" s="31"/>
      <c r="C19" s="158"/>
      <c r="D19" s="159"/>
      <c r="E19" s="160"/>
      <c r="F19" s="36" t="s">
        <v>42</v>
      </c>
      <c r="G19" s="33"/>
      <c r="H19" s="158"/>
      <c r="I19" s="159"/>
      <c r="J19" s="159"/>
      <c r="K19" s="160"/>
      <c r="L19" s="1"/>
      <c r="M19" s="1"/>
      <c r="N19" s="1"/>
    </row>
  </sheetData>
  <mergeCells count="8">
    <mergeCell ref="C17:E19"/>
    <mergeCell ref="H17:K19"/>
    <mergeCell ref="A1:J1"/>
    <mergeCell ref="C3:D3"/>
    <mergeCell ref="A10:E10"/>
    <mergeCell ref="A13:E13"/>
    <mergeCell ref="A14:E14"/>
    <mergeCell ref="C15:D15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G9" sqref="G9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704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46" t="s">
        <v>700</v>
      </c>
      <c r="B6" s="147"/>
      <c r="C6" s="147"/>
      <c r="D6" s="147"/>
      <c r="E6" s="148"/>
      <c r="F6" s="17">
        <f>SUM(F4:F5)</f>
        <v>0</v>
      </c>
      <c r="G6" s="17">
        <f>SUM(G4:G5)</f>
        <v>0</v>
      </c>
      <c r="H6" s="18"/>
      <c r="I6" s="10"/>
      <c r="J6" s="10"/>
      <c r="K6" s="10"/>
      <c r="L6" s="19"/>
      <c r="M6" s="9"/>
      <c r="N6" s="10"/>
    </row>
    <row r="7" spans="1:14" ht="15.75" x14ac:dyDescent="0.25">
      <c r="A7" s="93"/>
      <c r="B7" s="94"/>
      <c r="C7" s="94"/>
      <c r="D7" s="94"/>
      <c r="E7" s="94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93"/>
      <c r="B8" s="94"/>
      <c r="C8" s="94"/>
      <c r="D8" s="94"/>
      <c r="E8" s="94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93"/>
      <c r="B9" s="94"/>
      <c r="C9" s="94"/>
      <c r="D9" s="94"/>
      <c r="E9" s="94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46" t="s">
        <v>705</v>
      </c>
      <c r="B10" s="147"/>
      <c r="C10" s="147"/>
      <c r="D10" s="147"/>
      <c r="E10" s="148"/>
      <c r="F10" s="5">
        <v>0</v>
      </c>
      <c r="G10" s="5"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50" t="s">
        <v>701</v>
      </c>
      <c r="B11" s="151"/>
      <c r="C11" s="151"/>
      <c r="D11" s="151"/>
      <c r="E11" s="151"/>
      <c r="F11" s="5"/>
      <c r="G11" s="5">
        <v>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45" t="s">
        <v>10</v>
      </c>
      <c r="D12" s="145"/>
      <c r="E12" s="94"/>
      <c r="F12" s="6"/>
      <c r="G12" s="4">
        <v>103159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52"/>
      <c r="D14" s="153"/>
      <c r="E14" s="154"/>
      <c r="F14" s="36" t="s">
        <v>15</v>
      </c>
      <c r="G14" s="33"/>
      <c r="H14" s="152" t="s">
        <v>24</v>
      </c>
      <c r="I14" s="153"/>
      <c r="J14" s="153"/>
      <c r="K14" s="154"/>
      <c r="L14" s="1"/>
      <c r="M14" s="21"/>
      <c r="N14" s="1"/>
    </row>
    <row r="15" spans="1:14" x14ac:dyDescent="0.25">
      <c r="A15" s="27" t="s">
        <v>16</v>
      </c>
      <c r="B15" s="95"/>
      <c r="C15" s="155"/>
      <c r="D15" s="156"/>
      <c r="E15" s="157"/>
      <c r="F15" s="36" t="s">
        <v>16</v>
      </c>
      <c r="G15" s="33"/>
      <c r="H15" s="155"/>
      <c r="I15" s="156"/>
      <c r="J15" s="156"/>
      <c r="K15" s="157"/>
      <c r="L15" s="1"/>
      <c r="M15" s="21"/>
      <c r="N15" s="1"/>
    </row>
    <row r="16" spans="1:14" ht="15.75" thickBot="1" x14ac:dyDescent="0.3">
      <c r="A16" s="28" t="s">
        <v>17</v>
      </c>
      <c r="B16" s="31"/>
      <c r="C16" s="158"/>
      <c r="D16" s="159"/>
      <c r="E16" s="160"/>
      <c r="F16" s="36" t="s">
        <v>42</v>
      </c>
      <c r="G16" s="33"/>
      <c r="H16" s="158"/>
      <c r="I16" s="159"/>
      <c r="J16" s="159"/>
      <c r="K16" s="160"/>
      <c r="L16" s="1"/>
      <c r="M16" s="1"/>
      <c r="N16" s="1"/>
    </row>
  </sheetData>
  <mergeCells count="8">
    <mergeCell ref="C14:E16"/>
    <mergeCell ref="H14:K16"/>
    <mergeCell ref="A1:J1"/>
    <mergeCell ref="C3:D3"/>
    <mergeCell ref="A6:E6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C5" sqref="C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695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387</v>
      </c>
      <c r="C4" s="10" t="s">
        <v>31</v>
      </c>
      <c r="D4" s="10">
        <v>3460367</v>
      </c>
      <c r="E4" s="11" t="s">
        <v>696</v>
      </c>
      <c r="F4" s="17">
        <v>45000</v>
      </c>
      <c r="G4" s="17">
        <v>45000</v>
      </c>
      <c r="H4" s="18" t="s">
        <v>97</v>
      </c>
      <c r="I4" s="10" t="s">
        <v>697</v>
      </c>
      <c r="J4" s="10" t="s">
        <v>33</v>
      </c>
      <c r="K4" s="10" t="s">
        <v>639</v>
      </c>
      <c r="L4" s="19">
        <v>5094</v>
      </c>
      <c r="M4" s="9" t="s">
        <v>359</v>
      </c>
      <c r="N4" s="10" t="s">
        <v>37</v>
      </c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46" t="s">
        <v>310</v>
      </c>
      <c r="B6" s="147"/>
      <c r="C6" s="147"/>
      <c r="D6" s="147"/>
      <c r="E6" s="148"/>
      <c r="F6" s="17">
        <f>SUM(F4:F5)</f>
        <v>45000</v>
      </c>
      <c r="G6" s="17">
        <f>SUM(G4:G5)</f>
        <v>45000</v>
      </c>
      <c r="H6" s="18"/>
      <c r="I6" s="10"/>
      <c r="J6" s="10"/>
      <c r="K6" s="10"/>
      <c r="L6" s="19"/>
      <c r="M6" s="9"/>
      <c r="N6" s="10"/>
    </row>
    <row r="7" spans="1:14" ht="15.75" x14ac:dyDescent="0.25">
      <c r="A7" s="90"/>
      <c r="B7" s="91"/>
      <c r="C7" s="91"/>
      <c r="D7" s="91"/>
      <c r="E7" s="9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46" t="s">
        <v>680</v>
      </c>
      <c r="B9" s="147"/>
      <c r="C9" s="147"/>
      <c r="D9" s="147"/>
      <c r="E9" s="148"/>
      <c r="F9" s="5">
        <f>SUM(F8:F8)</f>
        <v>0</v>
      </c>
      <c r="G9" s="5">
        <f>SUM(G8:G8)</f>
        <v>0</v>
      </c>
      <c r="H9" s="10"/>
      <c r="I9" s="10"/>
      <c r="J9" s="10"/>
      <c r="K9" s="10"/>
      <c r="L9" s="19"/>
      <c r="M9" s="9"/>
      <c r="N9" s="10"/>
    </row>
    <row r="10" spans="1:14" ht="16.5" thickBot="1" x14ac:dyDescent="0.3">
      <c r="A10" s="150" t="s">
        <v>311</v>
      </c>
      <c r="B10" s="151"/>
      <c r="C10" s="151"/>
      <c r="D10" s="151"/>
      <c r="E10" s="151"/>
      <c r="F10" s="5"/>
      <c r="G10" s="5">
        <f>G6+G9</f>
        <v>45000</v>
      </c>
      <c r="H10" s="18"/>
      <c r="I10" s="10"/>
      <c r="J10" s="10"/>
      <c r="K10" s="10"/>
      <c r="L10" s="8"/>
      <c r="M10" s="9"/>
      <c r="N10" s="10"/>
    </row>
    <row r="11" spans="1:14" ht="15.75" x14ac:dyDescent="0.25">
      <c r="A11" s="2"/>
      <c r="B11" s="3"/>
      <c r="C11" s="145" t="s">
        <v>10</v>
      </c>
      <c r="D11" s="145"/>
      <c r="E11" s="91"/>
      <c r="F11" s="6"/>
      <c r="G11" s="4">
        <f>G3-G10</f>
        <v>58159</v>
      </c>
      <c r="H11" s="9"/>
      <c r="I11" s="9"/>
      <c r="J11" s="10"/>
      <c r="K11" s="9"/>
      <c r="L11" s="8"/>
      <c r="M11" s="9"/>
      <c r="N11" s="10"/>
    </row>
    <row r="12" spans="1:14" ht="15.75" thickBot="1" x14ac:dyDescent="0.3">
      <c r="A12" s="1"/>
      <c r="B12" s="1"/>
      <c r="C12" s="1"/>
      <c r="D12" s="1"/>
      <c r="E12" s="1" t="s">
        <v>11</v>
      </c>
      <c r="F12" s="7"/>
      <c r="G12" s="7"/>
      <c r="H12" s="34"/>
      <c r="I12" s="34"/>
      <c r="J12" s="35" t="s">
        <v>6</v>
      </c>
      <c r="K12" s="34"/>
      <c r="L12" s="21"/>
      <c r="M12" s="21"/>
      <c r="N12" s="1"/>
    </row>
    <row r="13" spans="1:14" x14ac:dyDescent="0.25">
      <c r="A13" s="26" t="s">
        <v>14</v>
      </c>
      <c r="B13" s="29"/>
      <c r="C13" s="152"/>
      <c r="D13" s="153"/>
      <c r="E13" s="154"/>
      <c r="F13" s="36" t="s">
        <v>15</v>
      </c>
      <c r="G13" s="33"/>
      <c r="H13" s="152" t="s">
        <v>24</v>
      </c>
      <c r="I13" s="153"/>
      <c r="J13" s="153"/>
      <c r="K13" s="154"/>
      <c r="L13" s="1"/>
      <c r="M13" s="21"/>
      <c r="N13" s="1"/>
    </row>
    <row r="14" spans="1:14" x14ac:dyDescent="0.25">
      <c r="A14" s="27" t="s">
        <v>16</v>
      </c>
      <c r="B14" s="92"/>
      <c r="C14" s="155"/>
      <c r="D14" s="156"/>
      <c r="E14" s="157"/>
      <c r="F14" s="36" t="s">
        <v>16</v>
      </c>
      <c r="G14" s="33"/>
      <c r="H14" s="155"/>
      <c r="I14" s="156"/>
      <c r="J14" s="156"/>
      <c r="K14" s="157"/>
      <c r="L14" s="1"/>
      <c r="M14" s="21"/>
      <c r="N14" s="1"/>
    </row>
    <row r="15" spans="1:14" ht="15.75" thickBot="1" x14ac:dyDescent="0.3">
      <c r="A15" s="28" t="s">
        <v>17</v>
      </c>
      <c r="B15" s="31"/>
      <c r="C15" s="158"/>
      <c r="D15" s="159"/>
      <c r="E15" s="160"/>
      <c r="F15" s="36" t="s">
        <v>42</v>
      </c>
      <c r="G15" s="33"/>
      <c r="H15" s="158"/>
      <c r="I15" s="159"/>
      <c r="J15" s="159"/>
      <c r="K15" s="160"/>
      <c r="L15" s="1"/>
      <c r="M15" s="1"/>
      <c r="N15" s="1"/>
    </row>
  </sheetData>
  <mergeCells count="8">
    <mergeCell ref="C13:E15"/>
    <mergeCell ref="H13:K15"/>
    <mergeCell ref="A1:J1"/>
    <mergeCell ref="C3:D3"/>
    <mergeCell ref="A6:E6"/>
    <mergeCell ref="A9:E9"/>
    <mergeCell ref="A10:E10"/>
    <mergeCell ref="C11:D1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H22" sqref="H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706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705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B4" sqref="B4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680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19" sqref="I19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708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705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G21" sqref="G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709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705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I20" sqref="I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710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1"/>
      <c r="B8" s="15"/>
      <c r="C8" s="15"/>
      <c r="D8" s="15"/>
      <c r="E8" s="15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1"/>
      <c r="B9" s="15"/>
      <c r="C9" s="15"/>
      <c r="D9" s="15"/>
      <c r="E9" s="15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1"/>
      <c r="B10" s="15"/>
      <c r="C10" s="15"/>
      <c r="D10" s="15"/>
      <c r="E10" s="15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46" t="s">
        <v>705</v>
      </c>
      <c r="B11" s="147"/>
      <c r="C11" s="147"/>
      <c r="D11" s="147"/>
      <c r="E11" s="148"/>
      <c r="F11" s="5">
        <f>SUM(F7:F7)</f>
        <v>0</v>
      </c>
      <c r="G11" s="5">
        <f>SUM(G7:G7)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50" t="s">
        <v>701</v>
      </c>
      <c r="B12" s="151"/>
      <c r="C12" s="151"/>
      <c r="D12" s="151"/>
      <c r="E12" s="151"/>
      <c r="F12" s="5"/>
      <c r="G12" s="5">
        <f>G5+G11</f>
        <v>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45" t="s">
        <v>10</v>
      </c>
      <c r="D13" s="145"/>
      <c r="E13" s="94"/>
      <c r="F13" s="6"/>
      <c r="G13" s="4">
        <f>G3-G12</f>
        <v>58159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52"/>
      <c r="D15" s="153"/>
      <c r="E15" s="154"/>
      <c r="F15" s="36" t="s">
        <v>15</v>
      </c>
      <c r="G15" s="33"/>
      <c r="H15" s="152" t="s">
        <v>24</v>
      </c>
      <c r="I15" s="153"/>
      <c r="J15" s="153"/>
      <c r="K15" s="154"/>
      <c r="L15" s="1"/>
      <c r="M15" s="21"/>
      <c r="N15" s="1"/>
    </row>
    <row r="16" spans="1:14" x14ac:dyDescent="0.25">
      <c r="A16" s="27" t="s">
        <v>16</v>
      </c>
      <c r="B16" s="95"/>
      <c r="C16" s="155"/>
      <c r="D16" s="156"/>
      <c r="E16" s="157"/>
      <c r="F16" s="36" t="s">
        <v>16</v>
      </c>
      <c r="G16" s="33"/>
      <c r="H16" s="155"/>
      <c r="I16" s="156"/>
      <c r="J16" s="156"/>
      <c r="K16" s="157"/>
      <c r="L16" s="1"/>
      <c r="M16" s="21"/>
      <c r="N16" s="1"/>
    </row>
    <row r="17" spans="1:14" ht="15.75" thickBot="1" x14ac:dyDescent="0.3">
      <c r="A17" s="28" t="s">
        <v>17</v>
      </c>
      <c r="B17" s="31"/>
      <c r="C17" s="158"/>
      <c r="D17" s="159"/>
      <c r="E17" s="160"/>
      <c r="F17" s="36" t="s">
        <v>42</v>
      </c>
      <c r="G17" s="33"/>
      <c r="H17" s="158"/>
      <c r="I17" s="159"/>
      <c r="J17" s="159"/>
      <c r="K17" s="160"/>
      <c r="L17" s="1"/>
      <c r="M17" s="1"/>
      <c r="N17" s="1"/>
    </row>
  </sheetData>
  <mergeCells count="8">
    <mergeCell ref="C15:E17"/>
    <mergeCell ref="H15:K17"/>
    <mergeCell ref="A1:J1"/>
    <mergeCell ref="C3:D3"/>
    <mergeCell ref="A5:E5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N21" sqref="N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12582159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3459524</v>
      </c>
      <c r="E4" s="11" t="s">
        <v>73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4339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3459527</v>
      </c>
      <c r="E5" s="11" t="s">
        <v>76</v>
      </c>
      <c r="F5" s="17">
        <v>45000</v>
      </c>
      <c r="G5" s="17">
        <v>45000</v>
      </c>
      <c r="H5" s="18" t="s">
        <v>75</v>
      </c>
      <c r="I5" s="10" t="s">
        <v>74</v>
      </c>
      <c r="J5" s="10" t="s">
        <v>33</v>
      </c>
      <c r="K5" s="10" t="s">
        <v>34</v>
      </c>
      <c r="L5" s="19">
        <v>4337</v>
      </c>
      <c r="M5" s="9" t="s">
        <v>38</v>
      </c>
      <c r="N5" s="10" t="s">
        <v>37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3459523</v>
      </c>
      <c r="E6" s="11" t="s">
        <v>41</v>
      </c>
      <c r="F6" s="17">
        <v>45000</v>
      </c>
      <c r="G6" s="17">
        <v>45000</v>
      </c>
      <c r="H6" s="18" t="s">
        <v>49</v>
      </c>
      <c r="I6" s="10" t="s">
        <v>77</v>
      </c>
      <c r="J6" s="10" t="s">
        <v>33</v>
      </c>
      <c r="K6" s="10" t="s">
        <v>34</v>
      </c>
      <c r="L6" s="19">
        <v>4335</v>
      </c>
      <c r="M6" s="9" t="s">
        <v>65</v>
      </c>
      <c r="N6" s="10" t="s">
        <v>36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3459540</v>
      </c>
      <c r="E7" s="11" t="s">
        <v>81</v>
      </c>
      <c r="F7" s="17">
        <v>45000</v>
      </c>
      <c r="G7" s="17">
        <v>45000</v>
      </c>
      <c r="H7" s="18" t="s">
        <v>80</v>
      </c>
      <c r="I7" s="10" t="s">
        <v>79</v>
      </c>
      <c r="J7" s="10" t="s">
        <v>33</v>
      </c>
      <c r="K7" s="10" t="s">
        <v>34</v>
      </c>
      <c r="L7" s="19">
        <v>4334</v>
      </c>
      <c r="M7" s="9" t="s">
        <v>78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3459542</v>
      </c>
      <c r="E8" s="11" t="s">
        <v>82</v>
      </c>
      <c r="F8" s="17">
        <v>45000</v>
      </c>
      <c r="G8" s="17">
        <v>45000</v>
      </c>
      <c r="H8" s="18" t="s">
        <v>83</v>
      </c>
      <c r="I8" s="10" t="s">
        <v>84</v>
      </c>
      <c r="J8" s="10" t="s">
        <v>33</v>
      </c>
      <c r="K8" s="10" t="s">
        <v>34</v>
      </c>
      <c r="L8" s="19">
        <v>4342</v>
      </c>
      <c r="M8" s="9" t="s">
        <v>85</v>
      </c>
      <c r="N8" s="10" t="s">
        <v>86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3459563</v>
      </c>
      <c r="E9" s="11" t="s">
        <v>89</v>
      </c>
      <c r="F9" s="17">
        <v>50000</v>
      </c>
      <c r="G9" s="17">
        <v>50000</v>
      </c>
      <c r="H9" s="18" t="s">
        <v>88</v>
      </c>
      <c r="I9" s="10" t="s">
        <v>87</v>
      </c>
      <c r="J9" s="10" t="s">
        <v>33</v>
      </c>
      <c r="K9" s="10" t="s">
        <v>34</v>
      </c>
      <c r="L9" s="19">
        <v>4336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3459559</v>
      </c>
      <c r="E10" s="11" t="s">
        <v>90</v>
      </c>
      <c r="F10" s="17">
        <v>50000</v>
      </c>
      <c r="G10" s="17">
        <v>50000</v>
      </c>
      <c r="H10" s="18" t="s">
        <v>51</v>
      </c>
      <c r="I10" s="10" t="s">
        <v>91</v>
      </c>
      <c r="J10" s="10" t="s">
        <v>33</v>
      </c>
      <c r="K10" s="10" t="s">
        <v>92</v>
      </c>
      <c r="L10" s="19">
        <v>4338</v>
      </c>
      <c r="M10" s="9" t="s">
        <v>78</v>
      </c>
      <c r="N10" s="10" t="s">
        <v>36</v>
      </c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46" t="s">
        <v>93</v>
      </c>
      <c r="B12" s="147"/>
      <c r="C12" s="147"/>
      <c r="D12" s="147"/>
      <c r="E12" s="148"/>
      <c r="F12" s="17">
        <f>SUM(F4:F11)</f>
        <v>325000</v>
      </c>
      <c r="G12" s="17">
        <f>SUM(G4:G11)</f>
        <v>325000</v>
      </c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46" t="s">
        <v>26</v>
      </c>
      <c r="B15" s="147"/>
      <c r="C15" s="147"/>
      <c r="D15" s="147"/>
      <c r="E15" s="148"/>
      <c r="F15" s="5">
        <f>SUM(F13:F14)</f>
        <v>0</v>
      </c>
      <c r="G15" s="5">
        <f>SUM(G13:G14)</f>
        <v>0</v>
      </c>
      <c r="H15" s="10"/>
      <c r="I15" s="10"/>
      <c r="J15" s="10"/>
      <c r="K15" s="10"/>
      <c r="L15" s="19"/>
      <c r="M15" s="9"/>
      <c r="N15" s="10"/>
    </row>
    <row r="16" spans="1:14" ht="16.5" thickBot="1" x14ac:dyDescent="0.3">
      <c r="A16" s="150" t="s">
        <v>94</v>
      </c>
      <c r="B16" s="151"/>
      <c r="C16" s="151"/>
      <c r="D16" s="151"/>
      <c r="E16" s="151"/>
      <c r="F16" s="5"/>
      <c r="G16" s="5">
        <f>G12+G15</f>
        <v>325000</v>
      </c>
      <c r="H16" s="18"/>
      <c r="I16" s="10"/>
      <c r="J16" s="10"/>
      <c r="K16" s="10"/>
      <c r="L16" s="8"/>
      <c r="M16" s="9"/>
      <c r="N16" s="10"/>
    </row>
    <row r="17" spans="1:14" ht="15.75" x14ac:dyDescent="0.25">
      <c r="A17" s="2"/>
      <c r="B17" s="3"/>
      <c r="C17" s="145" t="s">
        <v>10</v>
      </c>
      <c r="D17" s="145"/>
      <c r="E17" s="37"/>
      <c r="F17" s="6"/>
      <c r="G17" s="4">
        <f>G3-G16</f>
        <v>12257159</v>
      </c>
      <c r="H17" s="9"/>
      <c r="I17" s="9"/>
      <c r="J17" s="10"/>
      <c r="K17" s="9"/>
      <c r="L17" s="8"/>
      <c r="M17" s="9"/>
      <c r="N17" s="10"/>
    </row>
    <row r="18" spans="1:14" ht="15.75" thickBot="1" x14ac:dyDescent="0.3">
      <c r="A18" s="1"/>
      <c r="B18" s="1"/>
      <c r="C18" s="1"/>
      <c r="D18" s="1"/>
      <c r="E18" s="1" t="s">
        <v>11</v>
      </c>
      <c r="F18" s="7"/>
      <c r="G18" s="7"/>
      <c r="H18" s="34"/>
      <c r="I18" s="34"/>
      <c r="J18" s="35" t="s">
        <v>6</v>
      </c>
      <c r="K18" s="34"/>
      <c r="L18" s="21"/>
      <c r="M18" s="21"/>
      <c r="N18" s="1"/>
    </row>
    <row r="19" spans="1:14" x14ac:dyDescent="0.25">
      <c r="A19" s="26" t="s">
        <v>14</v>
      </c>
      <c r="B19" s="29"/>
      <c r="C19" s="152"/>
      <c r="D19" s="153"/>
      <c r="E19" s="154"/>
      <c r="F19" s="36" t="s">
        <v>15</v>
      </c>
      <c r="G19" s="33"/>
      <c r="H19" s="152" t="s">
        <v>24</v>
      </c>
      <c r="I19" s="153"/>
      <c r="J19" s="153"/>
      <c r="K19" s="154"/>
      <c r="L19" s="1"/>
      <c r="M19" s="21"/>
      <c r="N19" s="1"/>
    </row>
    <row r="20" spans="1:14" x14ac:dyDescent="0.25">
      <c r="A20" s="27" t="s">
        <v>16</v>
      </c>
      <c r="B20" s="38"/>
      <c r="C20" s="155"/>
      <c r="D20" s="156"/>
      <c r="E20" s="157"/>
      <c r="F20" s="36" t="s">
        <v>16</v>
      </c>
      <c r="G20" s="33"/>
      <c r="H20" s="155"/>
      <c r="I20" s="156"/>
      <c r="J20" s="156"/>
      <c r="K20" s="157"/>
      <c r="L20" s="1"/>
      <c r="M20" s="21"/>
      <c r="N20" s="1"/>
    </row>
    <row r="21" spans="1:14" ht="15.75" thickBot="1" x14ac:dyDescent="0.3">
      <c r="A21" s="28" t="s">
        <v>17</v>
      </c>
      <c r="B21" s="31"/>
      <c r="C21" s="158"/>
      <c r="D21" s="159"/>
      <c r="E21" s="160"/>
      <c r="F21" s="36" t="s">
        <v>42</v>
      </c>
      <c r="G21" s="33"/>
      <c r="H21" s="158"/>
      <c r="I21" s="159"/>
      <c r="J21" s="159"/>
      <c r="K21" s="160"/>
      <c r="L21" s="1"/>
      <c r="M21" s="1"/>
      <c r="N21" s="1"/>
    </row>
  </sheetData>
  <mergeCells count="8">
    <mergeCell ref="C19:E21"/>
    <mergeCell ref="H19:K21"/>
    <mergeCell ref="A1:J1"/>
    <mergeCell ref="C3:D3"/>
    <mergeCell ref="A12:E12"/>
    <mergeCell ref="A15:E15"/>
    <mergeCell ref="A16:E16"/>
    <mergeCell ref="C17:D17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21" sqref="I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711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705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L22" sqref="L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712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705</v>
      </c>
      <c r="B8" s="147"/>
      <c r="C8" s="147"/>
      <c r="D8" s="147"/>
      <c r="E8" s="148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B9" sqref="B9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717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/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x14ac:dyDescent="0.25">
      <c r="A6" s="10">
        <v>1</v>
      </c>
      <c r="B6" s="10" t="s">
        <v>713</v>
      </c>
      <c r="C6" s="10" t="s">
        <v>714</v>
      </c>
      <c r="D6" s="10">
        <v>262201</v>
      </c>
      <c r="E6" s="11" t="s">
        <v>715</v>
      </c>
      <c r="F6" s="17">
        <v>40000</v>
      </c>
      <c r="G6" s="17">
        <v>40000</v>
      </c>
      <c r="H6" s="18" t="s">
        <v>718</v>
      </c>
      <c r="I6" s="10" t="s">
        <v>719</v>
      </c>
      <c r="J6" s="10" t="s">
        <v>88</v>
      </c>
      <c r="K6" s="10" t="s">
        <v>720</v>
      </c>
      <c r="L6" s="19">
        <v>5128</v>
      </c>
      <c r="M6" s="9" t="s">
        <v>721</v>
      </c>
      <c r="N6" s="10" t="s">
        <v>722</v>
      </c>
    </row>
    <row r="7" spans="1:14" x14ac:dyDescent="0.25">
      <c r="A7" s="10">
        <v>2</v>
      </c>
      <c r="B7" s="10" t="s">
        <v>713</v>
      </c>
      <c r="C7" s="10" t="s">
        <v>714</v>
      </c>
      <c r="D7" s="10">
        <v>262203</v>
      </c>
      <c r="E7" s="11" t="s">
        <v>716</v>
      </c>
      <c r="F7" s="17">
        <v>50000</v>
      </c>
      <c r="G7" s="17">
        <v>50000</v>
      </c>
      <c r="H7" s="18" t="s">
        <v>723</v>
      </c>
      <c r="I7" s="10" t="s">
        <v>724</v>
      </c>
      <c r="J7" s="10" t="s">
        <v>88</v>
      </c>
      <c r="K7" s="10" t="s">
        <v>720</v>
      </c>
      <c r="L7" s="19">
        <v>5129</v>
      </c>
      <c r="M7" s="9" t="s">
        <v>721</v>
      </c>
      <c r="N7" s="10" t="s">
        <v>722</v>
      </c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ht="15.75" x14ac:dyDescent="0.25">
      <c r="A13" s="146" t="s">
        <v>725</v>
      </c>
      <c r="B13" s="147"/>
      <c r="C13" s="147"/>
      <c r="D13" s="147"/>
      <c r="E13" s="148"/>
      <c r="F13" s="5">
        <f>SUM(F6:F12)</f>
        <v>90000</v>
      </c>
      <c r="G13" s="5">
        <f>SUM(G6:G12)</f>
        <v>90000</v>
      </c>
      <c r="H13" s="10"/>
      <c r="I13" s="10"/>
      <c r="J13" s="10"/>
      <c r="K13" s="10"/>
      <c r="L13" s="19"/>
      <c r="M13" s="9"/>
      <c r="N13" s="10"/>
    </row>
    <row r="14" spans="1:14" ht="16.5" thickBot="1" x14ac:dyDescent="0.3">
      <c r="A14" s="150" t="s">
        <v>305</v>
      </c>
      <c r="B14" s="151"/>
      <c r="C14" s="151"/>
      <c r="D14" s="151"/>
      <c r="E14" s="151"/>
      <c r="F14" s="5"/>
      <c r="G14" s="5">
        <f>G5+G13</f>
        <v>90000</v>
      </c>
      <c r="H14" s="18"/>
      <c r="I14" s="10"/>
      <c r="J14" s="10"/>
      <c r="K14" s="10"/>
      <c r="L14" s="8"/>
      <c r="M14" s="9"/>
      <c r="N14" s="10"/>
    </row>
    <row r="15" spans="1:14" ht="15.75" x14ac:dyDescent="0.25">
      <c r="A15" s="2"/>
      <c r="B15" s="3"/>
      <c r="C15" s="145" t="s">
        <v>10</v>
      </c>
      <c r="D15" s="145"/>
      <c r="E15" s="96"/>
      <c r="F15" s="6"/>
      <c r="G15" s="4">
        <f>G3-G14</f>
        <v>-31841</v>
      </c>
      <c r="H15" s="9"/>
      <c r="I15" s="9"/>
      <c r="J15" s="10"/>
      <c r="K15" s="9"/>
      <c r="L15" s="8"/>
      <c r="M15" s="9"/>
      <c r="N15" s="10"/>
    </row>
    <row r="16" spans="1:14" ht="15.75" thickBot="1" x14ac:dyDescent="0.3">
      <c r="A16" s="1"/>
      <c r="B16" s="1"/>
      <c r="C16" s="1"/>
      <c r="D16" s="1"/>
      <c r="E16" s="1" t="s">
        <v>11</v>
      </c>
      <c r="F16" s="7"/>
      <c r="G16" s="7"/>
      <c r="H16" s="34"/>
      <c r="I16" s="34"/>
      <c r="J16" s="35" t="s">
        <v>6</v>
      </c>
      <c r="K16" s="34"/>
      <c r="L16" s="21"/>
      <c r="M16" s="21"/>
      <c r="N16" s="1"/>
    </row>
    <row r="17" spans="1:14" x14ac:dyDescent="0.25">
      <c r="A17" s="26" t="s">
        <v>14</v>
      </c>
      <c r="B17" s="29"/>
      <c r="C17" s="152"/>
      <c r="D17" s="153"/>
      <c r="E17" s="154"/>
      <c r="F17" s="36" t="s">
        <v>15</v>
      </c>
      <c r="G17" s="33"/>
      <c r="H17" s="152" t="s">
        <v>24</v>
      </c>
      <c r="I17" s="153"/>
      <c r="J17" s="153"/>
      <c r="K17" s="154"/>
      <c r="L17" s="1"/>
      <c r="M17" s="21"/>
      <c r="N17" s="1"/>
    </row>
    <row r="18" spans="1:14" x14ac:dyDescent="0.25">
      <c r="A18" s="27" t="s">
        <v>16</v>
      </c>
      <c r="B18" s="97"/>
      <c r="C18" s="155"/>
      <c r="D18" s="156"/>
      <c r="E18" s="157"/>
      <c r="F18" s="36" t="s">
        <v>16</v>
      </c>
      <c r="G18" s="33"/>
      <c r="H18" s="155"/>
      <c r="I18" s="156"/>
      <c r="J18" s="156"/>
      <c r="K18" s="157"/>
      <c r="L18" s="1"/>
      <c r="M18" s="21"/>
      <c r="N18" s="1"/>
    </row>
    <row r="19" spans="1:14" ht="15.75" thickBot="1" x14ac:dyDescent="0.3">
      <c r="A19" s="28" t="s">
        <v>17</v>
      </c>
      <c r="B19" s="31"/>
      <c r="C19" s="158"/>
      <c r="D19" s="159"/>
      <c r="E19" s="160"/>
      <c r="F19" s="36" t="s">
        <v>42</v>
      </c>
      <c r="G19" s="33"/>
      <c r="H19" s="158"/>
      <c r="I19" s="159"/>
      <c r="J19" s="159"/>
      <c r="K19" s="160"/>
      <c r="L19" s="1"/>
      <c r="M19" s="1"/>
      <c r="N19" s="1"/>
    </row>
  </sheetData>
  <mergeCells count="8">
    <mergeCell ref="C17:E19"/>
    <mergeCell ref="H17:K19"/>
    <mergeCell ref="A1:J1"/>
    <mergeCell ref="C3:D3"/>
    <mergeCell ref="A5:E5"/>
    <mergeCell ref="A13:E13"/>
    <mergeCell ref="A14:E14"/>
    <mergeCell ref="C15:D15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opLeftCell="C1" workbookViewId="0">
      <selection activeCell="M24" sqref="M24"/>
    </sheetView>
  </sheetViews>
  <sheetFormatPr defaultRowHeight="15" x14ac:dyDescent="0.25"/>
  <cols>
    <col min="1" max="1" width="4.140625" customWidth="1"/>
    <col min="2" max="2" width="14.42578125" customWidth="1"/>
    <col min="3" max="3" width="14.8554687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735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-31841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5"/>
      <c r="B4" s="14"/>
      <c r="C4" s="99"/>
      <c r="D4" s="99"/>
      <c r="E4" s="15"/>
      <c r="F4" s="16"/>
      <c r="G4" s="39"/>
      <c r="H4" s="9"/>
      <c r="I4" s="9"/>
      <c r="J4" s="9"/>
      <c r="K4" s="9"/>
      <c r="L4" s="8"/>
      <c r="M4" s="9"/>
      <c r="N4" s="9"/>
    </row>
    <row r="5" spans="1:14" x14ac:dyDescent="0.25">
      <c r="A5" s="10">
        <v>1</v>
      </c>
      <c r="B5" s="10" t="s">
        <v>726</v>
      </c>
      <c r="C5" s="10" t="s">
        <v>31</v>
      </c>
      <c r="D5" s="10">
        <v>3460949</v>
      </c>
      <c r="E5" s="11" t="s">
        <v>727</v>
      </c>
      <c r="F5" s="17">
        <v>40000</v>
      </c>
      <c r="G5" s="17">
        <v>40000</v>
      </c>
      <c r="H5" s="18" t="s">
        <v>736</v>
      </c>
      <c r="I5" s="10" t="s">
        <v>728</v>
      </c>
      <c r="J5" s="10" t="s">
        <v>484</v>
      </c>
      <c r="K5" s="10" t="s">
        <v>728</v>
      </c>
      <c r="L5" s="19">
        <v>5157</v>
      </c>
      <c r="M5" s="9" t="s">
        <v>65</v>
      </c>
      <c r="N5" s="10" t="s">
        <v>734</v>
      </c>
    </row>
    <row r="6" spans="1:14" ht="15.75" x14ac:dyDescent="0.25">
      <c r="A6" s="146" t="s">
        <v>310</v>
      </c>
      <c r="B6" s="147"/>
      <c r="C6" s="147"/>
      <c r="D6" s="147"/>
      <c r="E6" s="148"/>
      <c r="F6" s="17">
        <f>SUM(F5:F5)</f>
        <v>40000</v>
      </c>
      <c r="G6" s="17">
        <f>SUM(G5:G5)</f>
        <v>40000</v>
      </c>
      <c r="H6" s="18"/>
      <c r="I6" s="10"/>
      <c r="J6" s="10"/>
      <c r="K6" s="10"/>
      <c r="L6" s="19"/>
      <c r="M6" s="9"/>
      <c r="N6" s="10"/>
    </row>
    <row r="7" spans="1:14" x14ac:dyDescent="0.25">
      <c r="A7" s="10">
        <v>1</v>
      </c>
      <c r="B7" s="10" t="s">
        <v>713</v>
      </c>
      <c r="C7" s="10" t="s">
        <v>714</v>
      </c>
      <c r="D7" s="10">
        <v>262204</v>
      </c>
      <c r="E7" s="11" t="s">
        <v>729</v>
      </c>
      <c r="F7" s="17">
        <v>50000</v>
      </c>
      <c r="G7" s="17">
        <v>50000</v>
      </c>
      <c r="H7" s="18" t="s">
        <v>738</v>
      </c>
      <c r="I7" s="10" t="s">
        <v>739</v>
      </c>
      <c r="J7" s="10" t="s">
        <v>88</v>
      </c>
      <c r="K7" s="10" t="s">
        <v>720</v>
      </c>
      <c r="L7" s="19">
        <v>5153</v>
      </c>
      <c r="M7" s="9" t="s">
        <v>721</v>
      </c>
      <c r="N7" s="10" t="s">
        <v>722</v>
      </c>
    </row>
    <row r="8" spans="1:14" x14ac:dyDescent="0.25">
      <c r="A8" s="10">
        <v>2</v>
      </c>
      <c r="B8" s="10" t="s">
        <v>713</v>
      </c>
      <c r="C8" s="10" t="s">
        <v>714</v>
      </c>
      <c r="D8" s="10">
        <v>262205</v>
      </c>
      <c r="E8" s="11" t="s">
        <v>730</v>
      </c>
      <c r="F8" s="17">
        <v>40000</v>
      </c>
      <c r="G8" s="17">
        <v>40000</v>
      </c>
      <c r="H8" s="18" t="s">
        <v>723</v>
      </c>
      <c r="I8" s="10" t="s">
        <v>737</v>
      </c>
      <c r="J8" s="10" t="s">
        <v>88</v>
      </c>
      <c r="K8" s="10" t="s">
        <v>720</v>
      </c>
      <c r="L8" s="19">
        <v>5158</v>
      </c>
      <c r="M8" s="9" t="s">
        <v>721</v>
      </c>
      <c r="N8" s="10" t="s">
        <v>722</v>
      </c>
    </row>
    <row r="9" spans="1:14" x14ac:dyDescent="0.25">
      <c r="A9" s="10">
        <v>3</v>
      </c>
      <c r="B9" s="10" t="s">
        <v>713</v>
      </c>
      <c r="C9" s="10" t="s">
        <v>714</v>
      </c>
      <c r="D9" s="10">
        <v>262206</v>
      </c>
      <c r="E9" s="11" t="s">
        <v>731</v>
      </c>
      <c r="F9" s="17">
        <v>40000</v>
      </c>
      <c r="G9" s="17">
        <v>40000</v>
      </c>
      <c r="H9" s="18" t="s">
        <v>741</v>
      </c>
      <c r="I9" s="10" t="s">
        <v>742</v>
      </c>
      <c r="J9" s="10" t="s">
        <v>88</v>
      </c>
      <c r="K9" s="10" t="s">
        <v>720</v>
      </c>
      <c r="L9" s="19">
        <v>5155</v>
      </c>
      <c r="M9" s="9" t="s">
        <v>721</v>
      </c>
      <c r="N9" s="10" t="s">
        <v>722</v>
      </c>
    </row>
    <row r="10" spans="1:14" x14ac:dyDescent="0.25">
      <c r="A10" s="10">
        <v>4</v>
      </c>
      <c r="B10" s="10" t="s">
        <v>713</v>
      </c>
      <c r="C10" s="10" t="s">
        <v>714</v>
      </c>
      <c r="D10" s="10">
        <v>262202</v>
      </c>
      <c r="E10" s="11" t="s">
        <v>732</v>
      </c>
      <c r="F10" s="17">
        <v>45000</v>
      </c>
      <c r="G10" s="17">
        <v>45000</v>
      </c>
      <c r="H10" s="18" t="s">
        <v>445</v>
      </c>
      <c r="I10" s="10" t="s">
        <v>740</v>
      </c>
      <c r="J10" s="10" t="s">
        <v>88</v>
      </c>
      <c r="K10" s="10" t="s">
        <v>720</v>
      </c>
      <c r="L10" s="19">
        <v>5154</v>
      </c>
      <c r="M10" s="9" t="s">
        <v>721</v>
      </c>
      <c r="N10" s="10" t="s">
        <v>722</v>
      </c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46" t="s">
        <v>733</v>
      </c>
      <c r="B14" s="147"/>
      <c r="C14" s="147"/>
      <c r="D14" s="147"/>
      <c r="E14" s="148"/>
      <c r="F14" s="5">
        <f>SUM(F7:F13)</f>
        <v>175000</v>
      </c>
      <c r="G14" s="5">
        <f>SUM(G7:G13)</f>
        <v>175000</v>
      </c>
      <c r="H14" s="10"/>
      <c r="I14" s="10"/>
      <c r="J14" s="10"/>
      <c r="K14" s="10"/>
      <c r="L14" s="19"/>
      <c r="M14" s="9"/>
      <c r="N14" s="10"/>
    </row>
    <row r="15" spans="1:14" ht="16.5" thickBot="1" x14ac:dyDescent="0.3">
      <c r="A15" s="150" t="s">
        <v>176</v>
      </c>
      <c r="B15" s="151"/>
      <c r="C15" s="151"/>
      <c r="D15" s="151"/>
      <c r="E15" s="151"/>
      <c r="F15" s="5"/>
      <c r="G15" s="5">
        <f>G6+G14</f>
        <v>215000</v>
      </c>
      <c r="H15" s="18"/>
      <c r="I15" s="10"/>
      <c r="J15" s="10"/>
      <c r="K15" s="10"/>
      <c r="L15" s="8"/>
      <c r="M15" s="9"/>
      <c r="N15" s="10"/>
    </row>
    <row r="16" spans="1:14" ht="15.75" x14ac:dyDescent="0.25">
      <c r="A16" s="2"/>
      <c r="B16" s="3"/>
      <c r="C16" s="145" t="s">
        <v>10</v>
      </c>
      <c r="D16" s="145"/>
      <c r="E16" s="98"/>
      <c r="F16" s="6"/>
      <c r="G16" s="4">
        <f>G3-G15</f>
        <v>-246841</v>
      </c>
      <c r="H16" s="9"/>
      <c r="I16" s="9"/>
      <c r="J16" s="10"/>
      <c r="K16" s="9"/>
      <c r="L16" s="8"/>
      <c r="M16" s="9"/>
      <c r="N16" s="10"/>
    </row>
    <row r="17" spans="1:14" ht="15.75" thickBot="1" x14ac:dyDescent="0.3">
      <c r="A17" s="1"/>
      <c r="B17" s="1"/>
      <c r="C17" s="1"/>
      <c r="D17" s="1"/>
      <c r="E17" s="1" t="s">
        <v>11</v>
      </c>
      <c r="F17" s="7"/>
      <c r="G17" s="7"/>
      <c r="H17" s="34"/>
      <c r="I17" s="34"/>
      <c r="J17" s="35" t="s">
        <v>6</v>
      </c>
      <c r="K17" s="34"/>
      <c r="L17" s="21"/>
      <c r="M17" s="21"/>
      <c r="N17" s="1"/>
    </row>
    <row r="18" spans="1:14" x14ac:dyDescent="0.25">
      <c r="A18" s="26" t="s">
        <v>14</v>
      </c>
      <c r="B18" s="29"/>
      <c r="C18" s="152"/>
      <c r="D18" s="153"/>
      <c r="E18" s="154"/>
      <c r="F18" s="36" t="s">
        <v>15</v>
      </c>
      <c r="G18" s="33"/>
      <c r="H18" s="152" t="s">
        <v>24</v>
      </c>
      <c r="I18" s="153"/>
      <c r="J18" s="153"/>
      <c r="K18" s="154"/>
      <c r="L18" s="1"/>
      <c r="M18" s="21"/>
      <c r="N18" s="1"/>
    </row>
    <row r="19" spans="1:14" x14ac:dyDescent="0.25">
      <c r="A19" s="27" t="s">
        <v>16</v>
      </c>
      <c r="B19" s="100"/>
      <c r="C19" s="155"/>
      <c r="D19" s="156"/>
      <c r="E19" s="157"/>
      <c r="F19" s="36" t="s">
        <v>16</v>
      </c>
      <c r="G19" s="33"/>
      <c r="H19" s="155"/>
      <c r="I19" s="156"/>
      <c r="J19" s="156"/>
      <c r="K19" s="157"/>
      <c r="L19" s="1"/>
      <c r="M19" s="21"/>
      <c r="N19" s="1"/>
    </row>
    <row r="20" spans="1:14" ht="15.75" thickBot="1" x14ac:dyDescent="0.3">
      <c r="A20" s="28" t="s">
        <v>17</v>
      </c>
      <c r="B20" s="31"/>
      <c r="C20" s="158"/>
      <c r="D20" s="159"/>
      <c r="E20" s="160"/>
      <c r="F20" s="36" t="s">
        <v>42</v>
      </c>
      <c r="G20" s="33"/>
      <c r="H20" s="158"/>
      <c r="I20" s="159"/>
      <c r="J20" s="159"/>
      <c r="K20" s="160"/>
      <c r="L20" s="1"/>
      <c r="M20" s="1"/>
      <c r="N20" s="1"/>
    </row>
  </sheetData>
  <mergeCells count="8">
    <mergeCell ref="C18:E20"/>
    <mergeCell ref="H18:K20"/>
    <mergeCell ref="A1:J1"/>
    <mergeCell ref="C3:D3"/>
    <mergeCell ref="A6:E6"/>
    <mergeCell ref="A14:E14"/>
    <mergeCell ref="A15:E15"/>
    <mergeCell ref="C16:D16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E11" sqref="E11"/>
    </sheetView>
  </sheetViews>
  <sheetFormatPr defaultRowHeight="15" x14ac:dyDescent="0.25"/>
  <cols>
    <col min="1" max="1" width="4.140625" customWidth="1"/>
    <col min="2" max="2" width="14.42578125" customWidth="1"/>
    <col min="3" max="3" width="14.8554687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743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-246841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5"/>
      <c r="B4" s="14"/>
      <c r="C4" s="102"/>
      <c r="D4" s="102"/>
      <c r="E4" s="15"/>
      <c r="F4" s="16"/>
      <c r="G4" s="39"/>
      <c r="H4" s="9"/>
      <c r="I4" s="9"/>
      <c r="J4" s="9"/>
      <c r="K4" s="9"/>
      <c r="L4" s="8"/>
      <c r="M4" s="9"/>
      <c r="N4" s="9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46" t="s">
        <v>310</v>
      </c>
      <c r="B6" s="147"/>
      <c r="C6" s="147"/>
      <c r="D6" s="147"/>
      <c r="E6" s="148"/>
      <c r="F6" s="17">
        <f>SUM(F5:F5)</f>
        <v>0</v>
      </c>
      <c r="G6" s="17">
        <f>SUM(G5:G5)</f>
        <v>0</v>
      </c>
      <c r="H6" s="18"/>
      <c r="I6" s="10"/>
      <c r="J6" s="10"/>
      <c r="K6" s="10"/>
      <c r="L6" s="19"/>
      <c r="M6" s="9"/>
      <c r="N6" s="10"/>
    </row>
    <row r="7" spans="1:14" x14ac:dyDescent="0.25">
      <c r="A7" s="10">
        <v>1</v>
      </c>
      <c r="B7" s="10" t="s">
        <v>713</v>
      </c>
      <c r="C7" s="10" t="s">
        <v>714</v>
      </c>
      <c r="D7" s="10">
        <v>262208</v>
      </c>
      <c r="E7" s="11" t="s">
        <v>744</v>
      </c>
      <c r="F7" s="17">
        <v>45000</v>
      </c>
      <c r="G7" s="17">
        <v>45000</v>
      </c>
      <c r="H7" s="18" t="s">
        <v>745</v>
      </c>
      <c r="I7" s="10" t="s">
        <v>746</v>
      </c>
      <c r="J7" s="10" t="s">
        <v>88</v>
      </c>
      <c r="K7" s="10" t="s">
        <v>720</v>
      </c>
      <c r="L7" s="19">
        <v>5184</v>
      </c>
      <c r="M7" s="9" t="s">
        <v>747</v>
      </c>
      <c r="N7" s="10" t="s">
        <v>748</v>
      </c>
    </row>
    <row r="8" spans="1:14" x14ac:dyDescent="0.25">
      <c r="A8" s="10">
        <v>2</v>
      </c>
      <c r="B8" s="10" t="s">
        <v>713</v>
      </c>
      <c r="C8" s="10" t="s">
        <v>714</v>
      </c>
      <c r="D8" s="10">
        <v>262209</v>
      </c>
      <c r="E8" s="11" t="s">
        <v>749</v>
      </c>
      <c r="F8" s="17">
        <v>40000</v>
      </c>
      <c r="G8" s="17">
        <v>40000</v>
      </c>
      <c r="H8" s="18" t="s">
        <v>750</v>
      </c>
      <c r="I8" s="10" t="s">
        <v>751</v>
      </c>
      <c r="J8" s="10" t="s">
        <v>88</v>
      </c>
      <c r="K8" s="10" t="s">
        <v>720</v>
      </c>
      <c r="L8" s="19">
        <v>5172</v>
      </c>
      <c r="M8" s="9" t="s">
        <v>721</v>
      </c>
      <c r="N8" s="10" t="s">
        <v>722</v>
      </c>
    </row>
    <row r="9" spans="1:14" x14ac:dyDescent="0.25">
      <c r="A9" s="10">
        <v>3</v>
      </c>
      <c r="B9" s="10" t="s">
        <v>713</v>
      </c>
      <c r="C9" s="10" t="s">
        <v>714</v>
      </c>
      <c r="D9" s="10">
        <v>262207</v>
      </c>
      <c r="E9" s="11" t="s">
        <v>753</v>
      </c>
      <c r="F9" s="17">
        <v>40000</v>
      </c>
      <c r="G9" s="17">
        <v>40000</v>
      </c>
      <c r="H9" s="18" t="s">
        <v>554</v>
      </c>
      <c r="I9" s="10" t="s">
        <v>754</v>
      </c>
      <c r="J9" s="10" t="s">
        <v>88</v>
      </c>
      <c r="K9" s="10" t="s">
        <v>720</v>
      </c>
      <c r="L9" s="19">
        <v>5190</v>
      </c>
      <c r="M9" s="9" t="s">
        <v>721</v>
      </c>
      <c r="N9" s="10" t="s">
        <v>722</v>
      </c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46" t="s">
        <v>752</v>
      </c>
      <c r="B12" s="147"/>
      <c r="C12" s="147"/>
      <c r="D12" s="147"/>
      <c r="E12" s="148"/>
      <c r="F12" s="5">
        <f>SUM(F7:F11)</f>
        <v>125000</v>
      </c>
      <c r="G12" s="5">
        <f>SUM(G7:G11)</f>
        <v>125000</v>
      </c>
      <c r="H12" s="10"/>
      <c r="I12" s="10"/>
      <c r="J12" s="10"/>
      <c r="K12" s="10"/>
      <c r="L12" s="19"/>
      <c r="M12" s="9"/>
      <c r="N12" s="10"/>
    </row>
    <row r="13" spans="1:14" ht="16.5" thickBot="1" x14ac:dyDescent="0.3">
      <c r="A13" s="150" t="s">
        <v>143</v>
      </c>
      <c r="B13" s="151"/>
      <c r="C13" s="151"/>
      <c r="D13" s="151"/>
      <c r="E13" s="151"/>
      <c r="F13" s="5"/>
      <c r="G13" s="5">
        <f>G6+G12</f>
        <v>125000</v>
      </c>
      <c r="H13" s="18"/>
      <c r="I13" s="10"/>
      <c r="J13" s="10"/>
      <c r="K13" s="10"/>
      <c r="L13" s="8"/>
      <c r="M13" s="9"/>
      <c r="N13" s="10"/>
    </row>
    <row r="14" spans="1:14" ht="15.75" x14ac:dyDescent="0.25">
      <c r="A14" s="2"/>
      <c r="B14" s="3"/>
      <c r="C14" s="145" t="s">
        <v>10</v>
      </c>
      <c r="D14" s="145"/>
      <c r="E14" s="101"/>
      <c r="F14" s="6"/>
      <c r="G14" s="4">
        <f>G3-G13</f>
        <v>-371841</v>
      </c>
      <c r="H14" s="9"/>
      <c r="I14" s="9"/>
      <c r="J14" s="10"/>
      <c r="K14" s="9"/>
      <c r="L14" s="8"/>
      <c r="M14" s="9"/>
      <c r="N14" s="10"/>
    </row>
    <row r="15" spans="1:14" ht="15.75" thickBot="1" x14ac:dyDescent="0.3">
      <c r="A15" s="1"/>
      <c r="B15" s="1"/>
      <c r="C15" s="1"/>
      <c r="D15" s="1"/>
      <c r="E15" s="1" t="s">
        <v>11</v>
      </c>
      <c r="F15" s="7"/>
      <c r="G15" s="7"/>
      <c r="H15" s="34"/>
      <c r="I15" s="34"/>
      <c r="J15" s="35" t="s">
        <v>6</v>
      </c>
      <c r="K15" s="34"/>
      <c r="L15" s="21"/>
      <c r="M15" s="21"/>
      <c r="N15" s="1"/>
    </row>
    <row r="16" spans="1:14" x14ac:dyDescent="0.25">
      <c r="A16" s="26" t="s">
        <v>14</v>
      </c>
      <c r="B16" s="29"/>
      <c r="C16" s="152"/>
      <c r="D16" s="153"/>
      <c r="E16" s="154"/>
      <c r="F16" s="36" t="s">
        <v>15</v>
      </c>
      <c r="G16" s="33"/>
      <c r="H16" s="152" t="s">
        <v>24</v>
      </c>
      <c r="I16" s="153"/>
      <c r="J16" s="153"/>
      <c r="K16" s="154"/>
      <c r="L16" s="1"/>
      <c r="M16" s="21"/>
      <c r="N16" s="1"/>
    </row>
    <row r="17" spans="1:14" x14ac:dyDescent="0.25">
      <c r="A17" s="27" t="s">
        <v>16</v>
      </c>
      <c r="B17" s="103"/>
      <c r="C17" s="155"/>
      <c r="D17" s="156"/>
      <c r="E17" s="157"/>
      <c r="F17" s="36" t="s">
        <v>16</v>
      </c>
      <c r="G17" s="33"/>
      <c r="H17" s="155"/>
      <c r="I17" s="156"/>
      <c r="J17" s="156"/>
      <c r="K17" s="157"/>
      <c r="L17" s="1"/>
      <c r="M17" s="21"/>
      <c r="N17" s="1"/>
    </row>
    <row r="18" spans="1:14" ht="15.75" thickBot="1" x14ac:dyDescent="0.3">
      <c r="A18" s="28" t="s">
        <v>17</v>
      </c>
      <c r="B18" s="31"/>
      <c r="C18" s="158"/>
      <c r="D18" s="159"/>
      <c r="E18" s="160"/>
      <c r="F18" s="36" t="s">
        <v>42</v>
      </c>
      <c r="G18" s="33"/>
      <c r="H18" s="158"/>
      <c r="I18" s="159"/>
      <c r="J18" s="159"/>
      <c r="K18" s="160"/>
      <c r="L18" s="1"/>
      <c r="M18" s="1"/>
      <c r="N18" s="1"/>
    </row>
  </sheetData>
  <mergeCells count="8">
    <mergeCell ref="C16:E18"/>
    <mergeCell ref="H16:K18"/>
    <mergeCell ref="A1:J1"/>
    <mergeCell ref="C3:D3"/>
    <mergeCell ref="A6:E6"/>
    <mergeCell ref="A12:E12"/>
    <mergeCell ref="A13:E13"/>
    <mergeCell ref="C14:D14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sqref="A1:N3"/>
    </sheetView>
  </sheetViews>
  <sheetFormatPr defaultRowHeight="15" x14ac:dyDescent="0.25"/>
  <cols>
    <col min="1" max="1" width="4.140625" customWidth="1"/>
    <col min="2" max="2" width="14.42578125" customWidth="1"/>
    <col min="3" max="3" width="14.8554687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2.42578125" customWidth="1"/>
    <col min="9" max="9" width="14.85546875" customWidth="1"/>
    <col min="10" max="10" width="12.85546875" customWidth="1"/>
    <col min="11" max="11" width="15.28515625" customWidth="1"/>
    <col min="13" max="13" width="24.42578125" customWidth="1"/>
    <col min="14" max="14" width="16.85546875" customWidth="1"/>
  </cols>
  <sheetData>
    <row r="1" spans="1:14" ht="15.75" x14ac:dyDescent="0.25">
      <c r="A1" s="146" t="s">
        <v>769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-371841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5"/>
      <c r="B4" s="14"/>
      <c r="C4" s="105"/>
      <c r="D4" s="105"/>
      <c r="E4" s="15"/>
      <c r="F4" s="16"/>
      <c r="G4" s="39"/>
      <c r="H4" s="9"/>
      <c r="I4" s="9"/>
      <c r="J4" s="9"/>
      <c r="K4" s="9"/>
      <c r="L4" s="8"/>
      <c r="M4" s="9"/>
      <c r="N4" s="9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46" t="s">
        <v>700</v>
      </c>
      <c r="B6" s="147"/>
      <c r="C6" s="147"/>
      <c r="D6" s="147"/>
      <c r="E6" s="148"/>
      <c r="F6" s="17">
        <f>SUM(F5:F5)</f>
        <v>0</v>
      </c>
      <c r="G6" s="17">
        <f>SUM(G5:G5)</f>
        <v>0</v>
      </c>
      <c r="H6" s="18"/>
      <c r="I6" s="10"/>
      <c r="J6" s="10"/>
      <c r="K6" s="10"/>
      <c r="L6" s="19"/>
      <c r="M6" s="9"/>
      <c r="N6" s="10"/>
    </row>
    <row r="7" spans="1:14" x14ac:dyDescent="0.25">
      <c r="A7" s="10">
        <v>1</v>
      </c>
      <c r="B7" s="10" t="s">
        <v>713</v>
      </c>
      <c r="C7" s="10" t="s">
        <v>714</v>
      </c>
      <c r="D7" s="10">
        <v>262210</v>
      </c>
      <c r="E7" s="11" t="s">
        <v>755</v>
      </c>
      <c r="F7" s="17">
        <v>45000</v>
      </c>
      <c r="G7" s="17">
        <v>45000</v>
      </c>
      <c r="H7" s="18" t="s">
        <v>782</v>
      </c>
      <c r="I7" s="10" t="s">
        <v>783</v>
      </c>
      <c r="J7" s="10" t="s">
        <v>88</v>
      </c>
      <c r="K7" s="10" t="s">
        <v>720</v>
      </c>
      <c r="L7" s="19">
        <v>1867</v>
      </c>
      <c r="M7" s="9" t="s">
        <v>747</v>
      </c>
      <c r="N7" s="10" t="s">
        <v>748</v>
      </c>
    </row>
    <row r="8" spans="1:14" x14ac:dyDescent="0.25">
      <c r="A8" s="10">
        <v>2</v>
      </c>
      <c r="B8" s="10" t="s">
        <v>713</v>
      </c>
      <c r="C8" s="10" t="s">
        <v>714</v>
      </c>
      <c r="D8" s="10">
        <v>262211</v>
      </c>
      <c r="E8" s="11" t="s">
        <v>756</v>
      </c>
      <c r="F8" s="17">
        <v>45000</v>
      </c>
      <c r="G8" s="17">
        <v>45000</v>
      </c>
      <c r="H8" s="18" t="s">
        <v>445</v>
      </c>
      <c r="I8" s="10" t="s">
        <v>770</v>
      </c>
      <c r="J8" s="10" t="s">
        <v>88</v>
      </c>
      <c r="K8" s="10" t="s">
        <v>720</v>
      </c>
      <c r="L8" s="19">
        <v>5241</v>
      </c>
      <c r="M8" s="9" t="s">
        <v>757</v>
      </c>
      <c r="N8" s="10" t="s">
        <v>353</v>
      </c>
    </row>
    <row r="9" spans="1:14" x14ac:dyDescent="0.25">
      <c r="A9" s="10">
        <v>3</v>
      </c>
      <c r="B9" s="10" t="s">
        <v>713</v>
      </c>
      <c r="C9" s="10" t="s">
        <v>714</v>
      </c>
      <c r="D9" s="10">
        <v>262212</v>
      </c>
      <c r="E9" s="11" t="s">
        <v>758</v>
      </c>
      <c r="F9" s="17">
        <v>40000</v>
      </c>
      <c r="G9" s="17">
        <v>40000</v>
      </c>
      <c r="H9" s="18" t="s">
        <v>689</v>
      </c>
      <c r="I9" s="10" t="s">
        <v>777</v>
      </c>
      <c r="J9" s="10" t="s">
        <v>88</v>
      </c>
      <c r="K9" s="10" t="s">
        <v>720</v>
      </c>
      <c r="L9" s="19">
        <v>1874</v>
      </c>
      <c r="M9" s="9" t="s">
        <v>759</v>
      </c>
      <c r="N9" s="10" t="s">
        <v>760</v>
      </c>
    </row>
    <row r="10" spans="1:14" x14ac:dyDescent="0.25">
      <c r="A10" s="10">
        <v>4</v>
      </c>
      <c r="B10" s="10" t="s">
        <v>713</v>
      </c>
      <c r="C10" s="10" t="s">
        <v>714</v>
      </c>
      <c r="D10" s="10">
        <v>262213</v>
      </c>
      <c r="E10" s="11" t="s">
        <v>761</v>
      </c>
      <c r="F10" s="17">
        <v>40000</v>
      </c>
      <c r="G10" s="17">
        <v>40000</v>
      </c>
      <c r="H10" s="18" t="s">
        <v>146</v>
      </c>
      <c r="I10" s="10" t="s">
        <v>776</v>
      </c>
      <c r="J10" s="10" t="s">
        <v>88</v>
      </c>
      <c r="K10" s="10" t="s">
        <v>720</v>
      </c>
      <c r="L10" s="19">
        <v>1873</v>
      </c>
      <c r="M10" s="9" t="s">
        <v>762</v>
      </c>
      <c r="N10" s="10" t="s">
        <v>763</v>
      </c>
    </row>
    <row r="11" spans="1:14" x14ac:dyDescent="0.25">
      <c r="A11" s="10">
        <v>5</v>
      </c>
      <c r="B11" s="10" t="s">
        <v>713</v>
      </c>
      <c r="C11" s="10" t="s">
        <v>714</v>
      </c>
      <c r="D11" s="10">
        <v>262217</v>
      </c>
      <c r="E11" s="11" t="s">
        <v>764</v>
      </c>
      <c r="F11" s="17">
        <v>40000</v>
      </c>
      <c r="G11" s="17">
        <v>40000</v>
      </c>
      <c r="H11" s="18" t="s">
        <v>778</v>
      </c>
      <c r="I11" s="10" t="s">
        <v>779</v>
      </c>
      <c r="J11" s="10" t="s">
        <v>88</v>
      </c>
      <c r="K11" s="10" t="s">
        <v>720</v>
      </c>
      <c r="L11" s="19">
        <v>5247</v>
      </c>
      <c r="M11" s="9" t="s">
        <v>757</v>
      </c>
      <c r="N11" s="10" t="s">
        <v>353</v>
      </c>
    </row>
    <row r="12" spans="1:14" x14ac:dyDescent="0.25">
      <c r="A12" s="10">
        <v>6</v>
      </c>
      <c r="B12" s="10" t="s">
        <v>713</v>
      </c>
      <c r="C12" s="10" t="s">
        <v>714</v>
      </c>
      <c r="D12" s="10">
        <v>262225</v>
      </c>
      <c r="E12" s="11" t="s">
        <v>765</v>
      </c>
      <c r="F12" s="17">
        <v>40000</v>
      </c>
      <c r="G12" s="17">
        <v>40000</v>
      </c>
      <c r="H12" s="18" t="s">
        <v>154</v>
      </c>
      <c r="I12" s="10" t="s">
        <v>771</v>
      </c>
      <c r="J12" s="10" t="s">
        <v>88</v>
      </c>
      <c r="K12" s="10" t="s">
        <v>720</v>
      </c>
      <c r="L12" s="19">
        <v>5238</v>
      </c>
      <c r="M12" s="9" t="s">
        <v>774</v>
      </c>
      <c r="N12" s="10" t="s">
        <v>36</v>
      </c>
    </row>
    <row r="13" spans="1:14" x14ac:dyDescent="0.25">
      <c r="A13" s="10">
        <v>7</v>
      </c>
      <c r="B13" s="10" t="s">
        <v>713</v>
      </c>
      <c r="C13" s="10" t="s">
        <v>714</v>
      </c>
      <c r="D13" s="10">
        <v>262226</v>
      </c>
      <c r="E13" s="11" t="s">
        <v>766</v>
      </c>
      <c r="F13" s="17">
        <v>40000</v>
      </c>
      <c r="G13" s="17">
        <v>40000</v>
      </c>
      <c r="H13" s="18" t="s">
        <v>780</v>
      </c>
      <c r="I13" s="10" t="s">
        <v>781</v>
      </c>
      <c r="J13" s="10" t="s">
        <v>88</v>
      </c>
      <c r="K13" s="10" t="s">
        <v>720</v>
      </c>
      <c r="L13" s="19">
        <v>1871</v>
      </c>
      <c r="M13" s="9" t="s">
        <v>775</v>
      </c>
      <c r="N13" s="10" t="s">
        <v>36</v>
      </c>
    </row>
    <row r="14" spans="1:14" x14ac:dyDescent="0.25">
      <c r="A14" s="10">
        <v>8</v>
      </c>
      <c r="B14" s="10" t="s">
        <v>713</v>
      </c>
      <c r="C14" s="10" t="s">
        <v>714</v>
      </c>
      <c r="D14" s="10">
        <v>262227</v>
      </c>
      <c r="E14" s="11" t="s">
        <v>767</v>
      </c>
      <c r="F14" s="17">
        <v>40000</v>
      </c>
      <c r="G14" s="17">
        <v>40000</v>
      </c>
      <c r="H14" s="18" t="s">
        <v>772</v>
      </c>
      <c r="I14" s="10" t="s">
        <v>773</v>
      </c>
      <c r="J14" s="10" t="s">
        <v>88</v>
      </c>
      <c r="K14" s="10" t="s">
        <v>720</v>
      </c>
      <c r="L14" s="19">
        <v>5239</v>
      </c>
      <c r="M14" s="9" t="s">
        <v>768</v>
      </c>
      <c r="N14" s="10" t="s">
        <v>86</v>
      </c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46" t="s">
        <v>634</v>
      </c>
      <c r="B17" s="147"/>
      <c r="C17" s="147"/>
      <c r="D17" s="147"/>
      <c r="E17" s="148"/>
      <c r="F17" s="5">
        <f>SUM(F7:F16)</f>
        <v>330000</v>
      </c>
      <c r="G17" s="5">
        <f>SUM(G7:G16)</f>
        <v>330000</v>
      </c>
      <c r="H17" s="10"/>
      <c r="I17" s="10"/>
      <c r="J17" s="10"/>
      <c r="K17" s="10"/>
      <c r="L17" s="19"/>
      <c r="M17" s="9"/>
      <c r="N17" s="10"/>
    </row>
    <row r="18" spans="1:14" ht="16.5" thickBot="1" x14ac:dyDescent="0.3">
      <c r="A18" s="150" t="s">
        <v>329</v>
      </c>
      <c r="B18" s="151"/>
      <c r="C18" s="151"/>
      <c r="D18" s="151"/>
      <c r="E18" s="151"/>
      <c r="F18" s="5"/>
      <c r="G18" s="5">
        <f>G6+G17</f>
        <v>330000</v>
      </c>
      <c r="H18" s="18"/>
      <c r="I18" s="10"/>
      <c r="J18" s="10"/>
      <c r="K18" s="10"/>
      <c r="L18" s="8"/>
      <c r="M18" s="9"/>
      <c r="N18" s="10"/>
    </row>
    <row r="19" spans="1:14" ht="15.75" x14ac:dyDescent="0.25">
      <c r="A19" s="2"/>
      <c r="B19" s="3"/>
      <c r="C19" s="145" t="s">
        <v>10</v>
      </c>
      <c r="D19" s="145"/>
      <c r="E19" s="104"/>
      <c r="F19" s="6"/>
      <c r="G19" s="4">
        <f>G3-G18</f>
        <v>-701841</v>
      </c>
      <c r="H19" s="9"/>
      <c r="I19" s="9"/>
      <c r="J19" s="10"/>
      <c r="K19" s="9"/>
      <c r="L19" s="8"/>
      <c r="M19" s="9"/>
      <c r="N19" s="10"/>
    </row>
    <row r="20" spans="1:14" ht="15.75" thickBot="1" x14ac:dyDescent="0.3">
      <c r="A20" s="1"/>
      <c r="B20" s="1"/>
      <c r="C20" s="1"/>
      <c r="D20" s="1"/>
      <c r="E20" s="1" t="s">
        <v>11</v>
      </c>
      <c r="F20" s="7"/>
      <c r="G20" s="7"/>
      <c r="H20" s="34"/>
      <c r="I20" s="34"/>
      <c r="J20" s="35" t="s">
        <v>6</v>
      </c>
      <c r="K20" s="34"/>
      <c r="L20" s="21"/>
      <c r="M20" s="21"/>
      <c r="N20" s="1"/>
    </row>
    <row r="21" spans="1:14" x14ac:dyDescent="0.25">
      <c r="A21" s="26" t="s">
        <v>14</v>
      </c>
      <c r="B21" s="29"/>
      <c r="C21" s="152"/>
      <c r="D21" s="153"/>
      <c r="E21" s="154"/>
      <c r="F21" s="36" t="s">
        <v>15</v>
      </c>
      <c r="G21" s="33"/>
      <c r="H21" s="152" t="s">
        <v>24</v>
      </c>
      <c r="I21" s="153"/>
      <c r="J21" s="153"/>
      <c r="K21" s="154"/>
      <c r="L21" s="1"/>
      <c r="M21" s="21"/>
      <c r="N21" s="1"/>
    </row>
    <row r="22" spans="1:14" x14ac:dyDescent="0.25">
      <c r="A22" s="27" t="s">
        <v>16</v>
      </c>
      <c r="B22" s="106"/>
      <c r="C22" s="155"/>
      <c r="D22" s="156"/>
      <c r="E22" s="157"/>
      <c r="F22" s="36" t="s">
        <v>16</v>
      </c>
      <c r="G22" s="33"/>
      <c r="H22" s="155"/>
      <c r="I22" s="156"/>
      <c r="J22" s="156"/>
      <c r="K22" s="157"/>
      <c r="L22" s="1"/>
      <c r="M22" s="21"/>
      <c r="N22" s="1"/>
    </row>
    <row r="23" spans="1:14" ht="15.75" thickBot="1" x14ac:dyDescent="0.3">
      <c r="A23" s="28" t="s">
        <v>17</v>
      </c>
      <c r="B23" s="31"/>
      <c r="C23" s="158"/>
      <c r="D23" s="159"/>
      <c r="E23" s="160"/>
      <c r="F23" s="36" t="s">
        <v>42</v>
      </c>
      <c r="G23" s="33"/>
      <c r="H23" s="158"/>
      <c r="I23" s="159"/>
      <c r="J23" s="159"/>
      <c r="K23" s="160"/>
      <c r="L23" s="1"/>
      <c r="M23" s="1"/>
      <c r="N23" s="1"/>
    </row>
  </sheetData>
  <mergeCells count="8">
    <mergeCell ref="C21:E23"/>
    <mergeCell ref="H21:K23"/>
    <mergeCell ref="A1:J1"/>
    <mergeCell ref="C3:D3"/>
    <mergeCell ref="A6:E6"/>
    <mergeCell ref="A17:E17"/>
    <mergeCell ref="A18:E18"/>
    <mergeCell ref="C19:D19"/>
  </mergeCells>
  <pageMargins left="0.7" right="0.7" top="0.75" bottom="0.75" header="0.3" footer="0.3"/>
  <pageSetup scale="64" fitToHeight="0" orientation="landscape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sqref="A1:N3"/>
    </sheetView>
  </sheetViews>
  <sheetFormatPr defaultRowHeight="15" x14ac:dyDescent="0.25"/>
  <cols>
    <col min="7" max="7" width="9.42578125" bestFit="1" customWidth="1"/>
  </cols>
  <sheetData>
    <row r="1" spans="1:14" ht="15.75" x14ac:dyDescent="0.25">
      <c r="A1" s="161" t="s">
        <v>816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f>SUM('30012018'!G19)</f>
        <v>-701841</v>
      </c>
      <c r="H3" s="9"/>
      <c r="I3" s="9"/>
      <c r="J3" s="9"/>
      <c r="K3" s="9"/>
      <c r="L3" s="8" t="s">
        <v>6</v>
      </c>
      <c r="M3" s="9"/>
      <c r="N3" s="9"/>
    </row>
  </sheetData>
  <mergeCells count="2">
    <mergeCell ref="C3:D3"/>
    <mergeCell ref="A1:N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"/>
  <sheetViews>
    <sheetView tabSelected="1" workbookViewId="0">
      <selection activeCell="J10" sqref="J10"/>
    </sheetView>
  </sheetViews>
  <sheetFormatPr defaultRowHeight="15" x14ac:dyDescent="0.25"/>
  <sheetData>
    <row r="1" spans="2:15" ht="15.75" thickBot="1" x14ac:dyDescent="0.3"/>
    <row r="2" spans="2:15" ht="27.75" customHeight="1" thickBot="1" x14ac:dyDescent="0.3">
      <c r="B2" s="164" t="s">
        <v>817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</row>
    <row r="3" spans="2:15" s="109" customFormat="1" ht="45.75" thickBot="1" x14ac:dyDescent="0.3">
      <c r="B3" s="115" t="s">
        <v>29</v>
      </c>
      <c r="C3" s="116" t="s">
        <v>0</v>
      </c>
      <c r="D3" s="116" t="s">
        <v>7</v>
      </c>
      <c r="E3" s="117" t="s">
        <v>1</v>
      </c>
      <c r="F3" s="118" t="s">
        <v>2</v>
      </c>
      <c r="G3" s="119" t="s">
        <v>3</v>
      </c>
      <c r="H3" s="116" t="s">
        <v>4</v>
      </c>
      <c r="I3" s="116" t="s">
        <v>8</v>
      </c>
      <c r="J3" s="116" t="s">
        <v>5</v>
      </c>
      <c r="K3" s="116" t="s">
        <v>18</v>
      </c>
      <c r="L3" s="116" t="s">
        <v>19</v>
      </c>
      <c r="M3" s="120" t="s">
        <v>12</v>
      </c>
      <c r="N3" s="116" t="s">
        <v>13</v>
      </c>
      <c r="O3" s="121" t="s">
        <v>20</v>
      </c>
    </row>
    <row r="4" spans="2:15" ht="15.75" thickBot="1" x14ac:dyDescent="0.3">
      <c r="B4" s="122"/>
      <c r="C4" s="123"/>
      <c r="D4" s="167" t="s">
        <v>9</v>
      </c>
      <c r="E4" s="167"/>
      <c r="F4" s="124"/>
      <c r="G4" s="125"/>
      <c r="H4" s="126">
        <f>SUM('30012018'!G19)</f>
        <v>-701841</v>
      </c>
      <c r="I4" s="127"/>
      <c r="J4" s="127"/>
      <c r="K4" s="127"/>
      <c r="L4" s="127"/>
      <c r="M4" s="128" t="s">
        <v>6</v>
      </c>
      <c r="N4" s="127"/>
      <c r="O4" s="129"/>
    </row>
  </sheetData>
  <mergeCells count="2">
    <mergeCell ref="B2:O2"/>
    <mergeCell ref="D4:E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C1" workbookViewId="0">
      <selection activeCell="H7" sqref="H7"/>
    </sheetView>
  </sheetViews>
  <sheetFormatPr defaultRowHeight="15" x14ac:dyDescent="0.25"/>
  <cols>
    <col min="1" max="1" width="5.7109375" customWidth="1"/>
    <col min="2" max="2" width="14.42578125" customWidth="1"/>
    <col min="3" max="3" width="14.8554687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2.42578125" customWidth="1"/>
    <col min="9" max="9" width="14.85546875" customWidth="1"/>
    <col min="10" max="10" width="12.85546875" customWidth="1"/>
    <col min="11" max="11" width="15.28515625" customWidth="1"/>
    <col min="13" max="13" width="24.42578125" customWidth="1"/>
    <col min="14" max="14" width="16.85546875" customWidth="1"/>
  </cols>
  <sheetData>
    <row r="1" spans="1:14" ht="16.5" thickBot="1" x14ac:dyDescent="0.3">
      <c r="A1" s="170" t="s">
        <v>784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s="109" customFormat="1" ht="30" x14ac:dyDescent="0.25">
      <c r="A2" s="138" t="s">
        <v>29</v>
      </c>
      <c r="B2" s="139" t="s">
        <v>0</v>
      </c>
      <c r="C2" s="139" t="s">
        <v>7</v>
      </c>
      <c r="D2" s="140" t="s">
        <v>1</v>
      </c>
      <c r="E2" s="141" t="s">
        <v>2</v>
      </c>
      <c r="F2" s="142" t="s">
        <v>3</v>
      </c>
      <c r="G2" s="139" t="s">
        <v>4</v>
      </c>
      <c r="H2" s="139" t="s">
        <v>8</v>
      </c>
      <c r="I2" s="139" t="s">
        <v>5</v>
      </c>
      <c r="J2" s="139" t="s">
        <v>18</v>
      </c>
      <c r="K2" s="139" t="s">
        <v>19</v>
      </c>
      <c r="L2" s="143" t="s">
        <v>12</v>
      </c>
      <c r="M2" s="139" t="s">
        <v>13</v>
      </c>
      <c r="N2" s="144" t="s">
        <v>20</v>
      </c>
    </row>
    <row r="3" spans="1:14" ht="53.25" customHeight="1" thickBot="1" x14ac:dyDescent="0.3">
      <c r="A3" s="132"/>
      <c r="B3" s="133"/>
      <c r="C3" s="168" t="s">
        <v>9</v>
      </c>
      <c r="D3" s="168"/>
      <c r="E3" s="168" t="s">
        <v>785</v>
      </c>
      <c r="F3" s="169"/>
      <c r="G3" s="134">
        <v>9947145</v>
      </c>
      <c r="H3" s="135"/>
      <c r="I3" s="135"/>
      <c r="J3" s="135"/>
      <c r="K3" s="135"/>
      <c r="L3" s="136" t="s">
        <v>6</v>
      </c>
      <c r="M3" s="135"/>
      <c r="N3" s="137"/>
    </row>
    <row r="4" spans="1:14" x14ac:dyDescent="0.25">
      <c r="A4" s="111"/>
      <c r="B4" s="110"/>
      <c r="C4" s="130"/>
      <c r="D4" s="130"/>
      <c r="E4" s="111"/>
      <c r="F4" s="131"/>
      <c r="G4" s="112"/>
      <c r="H4" s="113"/>
      <c r="I4" s="113"/>
      <c r="J4" s="113"/>
      <c r="K4" s="113"/>
      <c r="L4" s="114"/>
      <c r="M4" s="113"/>
      <c r="N4" s="113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6.5" thickBot="1" x14ac:dyDescent="0.3">
      <c r="A6" s="146" t="s">
        <v>700</v>
      </c>
      <c r="B6" s="147"/>
      <c r="C6" s="180"/>
      <c r="D6" s="180"/>
      <c r="E6" s="181"/>
      <c r="F6" s="182">
        <f>SUM(F5:F5)</f>
        <v>0</v>
      </c>
      <c r="G6" s="182">
        <f>SUM(G5:G5)</f>
        <v>0</v>
      </c>
      <c r="H6" s="183"/>
      <c r="I6" s="35"/>
      <c r="J6" s="35"/>
      <c r="K6" s="35"/>
      <c r="L6" s="184"/>
      <c r="M6" s="185"/>
      <c r="N6" s="35"/>
    </row>
    <row r="7" spans="1:14" s="179" customFormat="1" x14ac:dyDescent="0.25">
      <c r="A7" s="173">
        <v>1</v>
      </c>
      <c r="B7" s="174" t="s">
        <v>713</v>
      </c>
      <c r="C7" s="191" t="s">
        <v>714</v>
      </c>
      <c r="D7" s="192">
        <v>254540</v>
      </c>
      <c r="E7" s="193" t="s">
        <v>786</v>
      </c>
      <c r="F7" s="194">
        <v>33000</v>
      </c>
      <c r="G7" s="194">
        <v>33000</v>
      </c>
      <c r="H7" s="195" t="s">
        <v>804</v>
      </c>
      <c r="I7" s="192" t="s">
        <v>805</v>
      </c>
      <c r="J7" s="192" t="s">
        <v>787</v>
      </c>
      <c r="K7" s="192" t="s">
        <v>788</v>
      </c>
      <c r="L7" s="196">
        <v>5460</v>
      </c>
      <c r="M7" s="197" t="s">
        <v>789</v>
      </c>
      <c r="N7" s="198" t="s">
        <v>429</v>
      </c>
    </row>
    <row r="8" spans="1:14" s="179" customFormat="1" x14ac:dyDescent="0.25">
      <c r="A8" s="173">
        <v>2</v>
      </c>
      <c r="B8" s="174" t="s">
        <v>713</v>
      </c>
      <c r="C8" s="199" t="s">
        <v>714</v>
      </c>
      <c r="D8" s="173">
        <v>255562</v>
      </c>
      <c r="E8" s="174" t="s">
        <v>790</v>
      </c>
      <c r="F8" s="175">
        <v>33000</v>
      </c>
      <c r="G8" s="175">
        <v>33000</v>
      </c>
      <c r="H8" s="176" t="s">
        <v>812</v>
      </c>
      <c r="I8" s="173" t="s">
        <v>813</v>
      </c>
      <c r="J8" s="173" t="s">
        <v>787</v>
      </c>
      <c r="K8" s="173" t="s">
        <v>788</v>
      </c>
      <c r="L8" s="177">
        <v>5455</v>
      </c>
      <c r="M8" s="178" t="s">
        <v>789</v>
      </c>
      <c r="N8" s="200" t="s">
        <v>429</v>
      </c>
    </row>
    <row r="9" spans="1:14" s="179" customFormat="1" x14ac:dyDescent="0.25">
      <c r="A9" s="173">
        <v>3</v>
      </c>
      <c r="B9" s="174" t="s">
        <v>713</v>
      </c>
      <c r="C9" s="199" t="s">
        <v>714</v>
      </c>
      <c r="D9" s="173">
        <v>254743</v>
      </c>
      <c r="E9" s="174" t="s">
        <v>791</v>
      </c>
      <c r="F9" s="175">
        <v>33000</v>
      </c>
      <c r="G9" s="175">
        <v>33000</v>
      </c>
      <c r="H9" s="176" t="s">
        <v>800</v>
      </c>
      <c r="I9" s="173" t="s">
        <v>801</v>
      </c>
      <c r="J9" s="173" t="s">
        <v>787</v>
      </c>
      <c r="K9" s="173" t="s">
        <v>788</v>
      </c>
      <c r="L9" s="177">
        <v>5463</v>
      </c>
      <c r="M9" s="178" t="s">
        <v>789</v>
      </c>
      <c r="N9" s="200" t="s">
        <v>429</v>
      </c>
    </row>
    <row r="10" spans="1:14" s="179" customFormat="1" x14ac:dyDescent="0.25">
      <c r="A10" s="173">
        <v>4</v>
      </c>
      <c r="B10" s="174" t="s">
        <v>713</v>
      </c>
      <c r="C10" s="199" t="s">
        <v>714</v>
      </c>
      <c r="D10" s="173">
        <v>255617</v>
      </c>
      <c r="E10" s="174" t="s">
        <v>792</v>
      </c>
      <c r="F10" s="175">
        <v>40000</v>
      </c>
      <c r="G10" s="175">
        <v>40000</v>
      </c>
      <c r="H10" s="176" t="s">
        <v>802</v>
      </c>
      <c r="I10" s="173" t="s">
        <v>803</v>
      </c>
      <c r="J10" s="173" t="s">
        <v>787</v>
      </c>
      <c r="K10" s="173" t="s">
        <v>788</v>
      </c>
      <c r="L10" s="177">
        <v>5459</v>
      </c>
      <c r="M10" s="178" t="s">
        <v>793</v>
      </c>
      <c r="N10" s="200" t="s">
        <v>760</v>
      </c>
    </row>
    <row r="11" spans="1:14" s="179" customFormat="1" x14ac:dyDescent="0.25">
      <c r="A11" s="173">
        <v>5</v>
      </c>
      <c r="B11" s="174" t="s">
        <v>713</v>
      </c>
      <c r="C11" s="199" t="s">
        <v>714</v>
      </c>
      <c r="D11" s="173">
        <v>255618</v>
      </c>
      <c r="E11" s="174" t="s">
        <v>794</v>
      </c>
      <c r="F11" s="175">
        <v>40000</v>
      </c>
      <c r="G11" s="175">
        <v>40000</v>
      </c>
      <c r="H11" s="176" t="s">
        <v>806</v>
      </c>
      <c r="I11" s="173" t="s">
        <v>807</v>
      </c>
      <c r="J11" s="173" t="s">
        <v>787</v>
      </c>
      <c r="K11" s="173" t="s">
        <v>788</v>
      </c>
      <c r="L11" s="177">
        <v>5457</v>
      </c>
      <c r="M11" s="178" t="s">
        <v>793</v>
      </c>
      <c r="N11" s="200" t="s">
        <v>760</v>
      </c>
    </row>
    <row r="12" spans="1:14" s="179" customFormat="1" x14ac:dyDescent="0.25">
      <c r="A12" s="173">
        <v>6</v>
      </c>
      <c r="B12" s="174" t="s">
        <v>713</v>
      </c>
      <c r="C12" s="199" t="s">
        <v>714</v>
      </c>
      <c r="D12" s="173">
        <v>255538</v>
      </c>
      <c r="E12" s="174" t="s">
        <v>795</v>
      </c>
      <c r="F12" s="175">
        <v>40000</v>
      </c>
      <c r="G12" s="175">
        <v>40000</v>
      </c>
      <c r="H12" s="176" t="s">
        <v>808</v>
      </c>
      <c r="I12" s="173" t="s">
        <v>809</v>
      </c>
      <c r="J12" s="173" t="s">
        <v>787</v>
      </c>
      <c r="K12" s="173" t="s">
        <v>788</v>
      </c>
      <c r="L12" s="177">
        <v>5458</v>
      </c>
      <c r="M12" s="178" t="s">
        <v>796</v>
      </c>
      <c r="N12" s="200" t="s">
        <v>797</v>
      </c>
    </row>
    <row r="13" spans="1:14" s="179" customFormat="1" x14ac:dyDescent="0.25">
      <c r="A13" s="173">
        <v>7</v>
      </c>
      <c r="B13" s="174" t="s">
        <v>713</v>
      </c>
      <c r="C13" s="199" t="s">
        <v>714</v>
      </c>
      <c r="D13" s="173">
        <v>254744</v>
      </c>
      <c r="E13" s="174" t="s">
        <v>798</v>
      </c>
      <c r="F13" s="175">
        <v>40000</v>
      </c>
      <c r="G13" s="175">
        <v>40000</v>
      </c>
      <c r="H13" s="176" t="s">
        <v>814</v>
      </c>
      <c r="I13" s="173" t="s">
        <v>815</v>
      </c>
      <c r="J13" s="173" t="s">
        <v>787</v>
      </c>
      <c r="K13" s="173" t="s">
        <v>788</v>
      </c>
      <c r="L13" s="177">
        <v>5462</v>
      </c>
      <c r="M13" s="178" t="s">
        <v>796</v>
      </c>
      <c r="N13" s="200" t="s">
        <v>797</v>
      </c>
    </row>
    <row r="14" spans="1:14" s="179" customFormat="1" ht="15.75" thickBot="1" x14ac:dyDescent="0.3">
      <c r="A14" s="173">
        <v>8</v>
      </c>
      <c r="B14" s="174" t="s">
        <v>713</v>
      </c>
      <c r="C14" s="201" t="s">
        <v>714</v>
      </c>
      <c r="D14" s="202">
        <v>254745</v>
      </c>
      <c r="E14" s="203" t="s">
        <v>799</v>
      </c>
      <c r="F14" s="204">
        <v>40000</v>
      </c>
      <c r="G14" s="204">
        <v>40000</v>
      </c>
      <c r="H14" s="205" t="s">
        <v>810</v>
      </c>
      <c r="I14" s="202" t="s">
        <v>811</v>
      </c>
      <c r="J14" s="202" t="s">
        <v>787</v>
      </c>
      <c r="K14" s="202" t="s">
        <v>788</v>
      </c>
      <c r="L14" s="206">
        <v>5456</v>
      </c>
      <c r="M14" s="207" t="s">
        <v>793</v>
      </c>
      <c r="N14" s="208" t="s">
        <v>760</v>
      </c>
    </row>
    <row r="15" spans="1:14" x14ac:dyDescent="0.25">
      <c r="A15" s="10"/>
      <c r="B15" s="10"/>
      <c r="C15" s="186"/>
      <c r="D15" s="186"/>
      <c r="E15" s="187"/>
      <c r="F15" s="188"/>
      <c r="G15" s="188"/>
      <c r="H15" s="189"/>
      <c r="I15" s="186"/>
      <c r="J15" s="186"/>
      <c r="K15" s="186"/>
      <c r="L15" s="190"/>
      <c r="M15" s="113"/>
      <c r="N15" s="186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46" t="s">
        <v>634</v>
      </c>
      <c r="B17" s="147"/>
      <c r="C17" s="147"/>
      <c r="D17" s="147"/>
      <c r="E17" s="148"/>
      <c r="F17" s="5">
        <f>SUM(F7:F16)</f>
        <v>299000</v>
      </c>
      <c r="G17" s="5">
        <f>SUM(G7:G16)</f>
        <v>299000</v>
      </c>
      <c r="H17" s="10"/>
      <c r="I17" s="10"/>
      <c r="J17" s="10"/>
      <c r="K17" s="10"/>
      <c r="L17" s="19"/>
      <c r="M17" s="9"/>
      <c r="N17" s="10"/>
    </row>
    <row r="18" spans="1:14" ht="16.5" thickBot="1" x14ac:dyDescent="0.3">
      <c r="A18" s="150" t="s">
        <v>329</v>
      </c>
      <c r="B18" s="151"/>
      <c r="C18" s="151"/>
      <c r="D18" s="151"/>
      <c r="E18" s="151"/>
      <c r="F18" s="5"/>
      <c r="G18" s="5">
        <f>G6+G17</f>
        <v>299000</v>
      </c>
      <c r="H18" s="18"/>
      <c r="I18" s="10"/>
      <c r="J18" s="10"/>
      <c r="K18" s="10"/>
      <c r="L18" s="8"/>
      <c r="M18" s="9"/>
      <c r="N18" s="10"/>
    </row>
    <row r="19" spans="1:14" ht="15.75" x14ac:dyDescent="0.25">
      <c r="A19" s="2"/>
      <c r="B19" s="3"/>
      <c r="C19" s="145" t="s">
        <v>10</v>
      </c>
      <c r="D19" s="145"/>
      <c r="E19" s="107"/>
      <c r="F19" s="6"/>
      <c r="G19" s="4">
        <f>G3-G18</f>
        <v>9648145</v>
      </c>
      <c r="H19" s="9"/>
      <c r="I19" s="9"/>
      <c r="J19" s="10"/>
      <c r="K19" s="9"/>
      <c r="L19" s="8"/>
      <c r="M19" s="9"/>
      <c r="N19" s="10"/>
    </row>
    <row r="20" spans="1:14" ht="15.75" thickBot="1" x14ac:dyDescent="0.3">
      <c r="A20" s="1"/>
      <c r="B20" s="1"/>
      <c r="C20" s="1"/>
      <c r="D20" s="1"/>
      <c r="E20" s="1" t="s">
        <v>11</v>
      </c>
      <c r="F20" s="7"/>
      <c r="G20" s="7"/>
      <c r="H20" s="34"/>
      <c r="I20" s="34"/>
      <c r="J20" s="35" t="s">
        <v>6</v>
      </c>
      <c r="K20" s="34"/>
      <c r="L20" s="21"/>
      <c r="M20" s="21"/>
      <c r="N20" s="1"/>
    </row>
    <row r="21" spans="1:14" x14ac:dyDescent="0.25">
      <c r="A21" s="26" t="s">
        <v>14</v>
      </c>
      <c r="B21" s="29"/>
      <c r="C21" s="152"/>
      <c r="D21" s="153"/>
      <c r="E21" s="154"/>
      <c r="F21" s="36" t="s">
        <v>15</v>
      </c>
      <c r="G21" s="33"/>
      <c r="H21" s="152" t="s">
        <v>24</v>
      </c>
      <c r="I21" s="153"/>
      <c r="J21" s="153"/>
      <c r="K21" s="154"/>
      <c r="L21" s="1"/>
      <c r="M21" s="21"/>
      <c r="N21" s="1"/>
    </row>
    <row r="22" spans="1:14" x14ac:dyDescent="0.25">
      <c r="A22" s="27" t="s">
        <v>16</v>
      </c>
      <c r="B22" s="108"/>
      <c r="C22" s="155"/>
      <c r="D22" s="156"/>
      <c r="E22" s="157"/>
      <c r="F22" s="36" t="s">
        <v>16</v>
      </c>
      <c r="G22" s="33"/>
      <c r="H22" s="155"/>
      <c r="I22" s="156"/>
      <c r="J22" s="156"/>
      <c r="K22" s="157"/>
      <c r="L22" s="1"/>
      <c r="M22" s="21"/>
      <c r="N22" s="1"/>
    </row>
    <row r="23" spans="1:14" ht="15.75" thickBot="1" x14ac:dyDescent="0.3">
      <c r="A23" s="28" t="s">
        <v>17</v>
      </c>
      <c r="B23" s="31"/>
      <c r="C23" s="158"/>
      <c r="D23" s="159"/>
      <c r="E23" s="160"/>
      <c r="F23" s="36" t="s">
        <v>42</v>
      </c>
      <c r="G23" s="33"/>
      <c r="H23" s="158"/>
      <c r="I23" s="159"/>
      <c r="J23" s="159"/>
      <c r="K23" s="160"/>
      <c r="L23" s="1"/>
      <c r="M23" s="1"/>
      <c r="N23" s="1"/>
    </row>
  </sheetData>
  <mergeCells count="9">
    <mergeCell ref="A1:N1"/>
    <mergeCell ref="C21:E23"/>
    <mergeCell ref="H21:K23"/>
    <mergeCell ref="C3:D3"/>
    <mergeCell ref="A6:E6"/>
    <mergeCell ref="A17:E17"/>
    <mergeCell ref="A18:E18"/>
    <mergeCell ref="C19:D19"/>
    <mergeCell ref="E3:F3"/>
  </mergeCells>
  <pageMargins left="0.7" right="0.7" top="0.75" bottom="0.75" header="0.3" footer="0.3"/>
  <pageSetup scale="64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6" workbookViewId="0">
      <selection activeCell="A25" sqref="A25:E2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95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12257159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3459562</v>
      </c>
      <c r="E4" s="11" t="s">
        <v>96</v>
      </c>
      <c r="F4" s="17">
        <v>50000</v>
      </c>
      <c r="G4" s="17">
        <v>50000</v>
      </c>
      <c r="H4" s="18" t="s">
        <v>97</v>
      </c>
      <c r="I4" s="10" t="s">
        <v>98</v>
      </c>
      <c r="J4" s="10" t="s">
        <v>33</v>
      </c>
      <c r="K4" s="10" t="s">
        <v>34</v>
      </c>
      <c r="L4" s="19">
        <v>4345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3459565</v>
      </c>
      <c r="E5" s="11" t="s">
        <v>99</v>
      </c>
      <c r="F5" s="17">
        <v>50000</v>
      </c>
      <c r="G5" s="17">
        <v>50000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4348</v>
      </c>
      <c r="M5" s="9" t="s">
        <v>65</v>
      </c>
      <c r="N5" s="10" t="s">
        <v>36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3459541</v>
      </c>
      <c r="E6" s="11" t="s">
        <v>102</v>
      </c>
      <c r="F6" s="17">
        <v>45000</v>
      </c>
      <c r="G6" s="17">
        <v>45000</v>
      </c>
      <c r="H6" s="18" t="s">
        <v>103</v>
      </c>
      <c r="I6" s="10" t="s">
        <v>104</v>
      </c>
      <c r="J6" s="10" t="s">
        <v>33</v>
      </c>
      <c r="K6" s="10" t="s">
        <v>34</v>
      </c>
      <c r="L6" s="19">
        <v>4346</v>
      </c>
      <c r="M6" s="9" t="s">
        <v>65</v>
      </c>
      <c r="N6" s="10" t="s">
        <v>36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3459561</v>
      </c>
      <c r="E7" s="11" t="s">
        <v>105</v>
      </c>
      <c r="F7" s="17">
        <v>50000</v>
      </c>
      <c r="G7" s="17">
        <v>50000</v>
      </c>
      <c r="H7" s="18" t="s">
        <v>106</v>
      </c>
      <c r="I7" s="10" t="s">
        <v>107</v>
      </c>
      <c r="J7" s="10" t="s">
        <v>33</v>
      </c>
      <c r="K7" s="10" t="s">
        <v>34</v>
      </c>
      <c r="L7" s="19">
        <v>4344</v>
      </c>
      <c r="M7" s="9" t="s">
        <v>78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3459526</v>
      </c>
      <c r="E8" s="11" t="s">
        <v>108</v>
      </c>
      <c r="F8" s="17">
        <v>45000</v>
      </c>
      <c r="G8" s="17">
        <v>45000</v>
      </c>
      <c r="H8" s="18" t="s">
        <v>109</v>
      </c>
      <c r="I8" s="10" t="s">
        <v>110</v>
      </c>
      <c r="J8" s="10" t="s">
        <v>33</v>
      </c>
      <c r="K8" s="10" t="s">
        <v>34</v>
      </c>
      <c r="L8" s="19">
        <v>4349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3459525</v>
      </c>
      <c r="E9" s="11" t="s">
        <v>61</v>
      </c>
      <c r="F9" s="17">
        <v>45000</v>
      </c>
      <c r="G9" s="17">
        <v>45000</v>
      </c>
      <c r="H9" s="18" t="s">
        <v>111</v>
      </c>
      <c r="I9" s="10" t="s">
        <v>112</v>
      </c>
      <c r="J9" s="10" t="s">
        <v>33</v>
      </c>
      <c r="K9" s="10" t="s">
        <v>34</v>
      </c>
      <c r="L9" s="19">
        <v>4350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3459560</v>
      </c>
      <c r="E10" s="11" t="s">
        <v>113</v>
      </c>
      <c r="F10" s="17">
        <v>50000</v>
      </c>
      <c r="G10" s="17">
        <v>50000</v>
      </c>
      <c r="H10" s="18" t="s">
        <v>114</v>
      </c>
      <c r="I10" s="10" t="s">
        <v>115</v>
      </c>
      <c r="J10" s="10" t="s">
        <v>33</v>
      </c>
      <c r="K10" s="10" t="s">
        <v>34</v>
      </c>
      <c r="L10" s="8">
        <v>4347</v>
      </c>
      <c r="M10" s="9" t="s">
        <v>38</v>
      </c>
      <c r="N10" s="10" t="s">
        <v>37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3459570</v>
      </c>
      <c r="E11" s="11" t="s">
        <v>116</v>
      </c>
      <c r="F11" s="17">
        <v>50000</v>
      </c>
      <c r="G11" s="17">
        <v>50000</v>
      </c>
      <c r="H11" s="18" t="s">
        <v>117</v>
      </c>
      <c r="I11" s="10" t="s">
        <v>118</v>
      </c>
      <c r="J11" s="10" t="s">
        <v>33</v>
      </c>
      <c r="K11" s="10" t="s">
        <v>34</v>
      </c>
      <c r="L11" s="8">
        <v>4351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3459564</v>
      </c>
      <c r="E12" s="11" t="s">
        <v>119</v>
      </c>
      <c r="F12" s="17">
        <v>50000</v>
      </c>
      <c r="G12" s="17">
        <v>50000</v>
      </c>
      <c r="H12" s="18" t="s">
        <v>120</v>
      </c>
      <c r="I12" s="10" t="s">
        <v>121</v>
      </c>
      <c r="J12" s="10" t="s">
        <v>33</v>
      </c>
      <c r="K12" s="10" t="s">
        <v>34</v>
      </c>
      <c r="L12" s="8">
        <v>4353</v>
      </c>
      <c r="M12" s="9" t="s">
        <v>60</v>
      </c>
      <c r="N12" s="10" t="s">
        <v>59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3459566</v>
      </c>
      <c r="E13" s="11" t="s">
        <v>122</v>
      </c>
      <c r="F13" s="17">
        <v>50000</v>
      </c>
      <c r="G13" s="17">
        <v>50000</v>
      </c>
      <c r="H13" s="18" t="s">
        <v>123</v>
      </c>
      <c r="I13" s="10" t="s">
        <v>124</v>
      </c>
      <c r="J13" s="10" t="s">
        <v>33</v>
      </c>
      <c r="K13" s="10" t="s">
        <v>34</v>
      </c>
      <c r="L13" s="8">
        <v>4354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3459568</v>
      </c>
      <c r="E14" s="11" t="s">
        <v>125</v>
      </c>
      <c r="F14" s="17">
        <v>50000</v>
      </c>
      <c r="G14" s="17">
        <v>50000</v>
      </c>
      <c r="H14" s="18" t="s">
        <v>126</v>
      </c>
      <c r="I14" s="10" t="s">
        <v>127</v>
      </c>
      <c r="J14" s="10" t="s">
        <v>33</v>
      </c>
      <c r="K14" s="10" t="s">
        <v>34</v>
      </c>
      <c r="L14" s="8">
        <v>4352</v>
      </c>
      <c r="M14" s="9" t="s">
        <v>60</v>
      </c>
      <c r="N14" s="10" t="s">
        <v>59</v>
      </c>
    </row>
    <row r="15" spans="1:14" x14ac:dyDescent="0.25">
      <c r="A15" s="10">
        <v>12</v>
      </c>
      <c r="B15" s="10" t="s">
        <v>30</v>
      </c>
      <c r="C15" s="10" t="s">
        <v>31</v>
      </c>
      <c r="D15" s="10">
        <v>3459567</v>
      </c>
      <c r="E15" s="11" t="s">
        <v>128</v>
      </c>
      <c r="F15" s="17">
        <v>50000</v>
      </c>
      <c r="G15" s="17">
        <v>50000</v>
      </c>
      <c r="H15" s="18" t="s">
        <v>129</v>
      </c>
      <c r="I15" s="10" t="s">
        <v>130</v>
      </c>
      <c r="J15" s="10" t="s">
        <v>33</v>
      </c>
      <c r="K15" s="10" t="s">
        <v>34</v>
      </c>
      <c r="L15" s="8">
        <v>4355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3459569</v>
      </c>
      <c r="E16" s="11" t="s">
        <v>131</v>
      </c>
      <c r="F16" s="17">
        <v>50000</v>
      </c>
      <c r="G16" s="17">
        <v>50000</v>
      </c>
      <c r="H16" s="18" t="s">
        <v>132</v>
      </c>
      <c r="I16" s="10" t="s">
        <v>133</v>
      </c>
      <c r="J16" s="10" t="s">
        <v>33</v>
      </c>
      <c r="K16" s="10" t="s">
        <v>34</v>
      </c>
      <c r="L16" s="8">
        <v>4356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30</v>
      </c>
      <c r="C17" s="10" t="s">
        <v>31</v>
      </c>
      <c r="D17" s="10">
        <v>3459571</v>
      </c>
      <c r="E17" s="11" t="s">
        <v>134</v>
      </c>
      <c r="F17" s="17">
        <v>50000</v>
      </c>
      <c r="G17" s="17">
        <v>50000</v>
      </c>
      <c r="H17" s="18" t="s">
        <v>135</v>
      </c>
      <c r="I17" s="10" t="s">
        <v>136</v>
      </c>
      <c r="J17" s="10" t="s">
        <v>33</v>
      </c>
      <c r="K17" s="10" t="s">
        <v>34</v>
      </c>
      <c r="L17" s="8">
        <v>4359</v>
      </c>
      <c r="M17" s="9" t="s">
        <v>139</v>
      </c>
      <c r="N17" s="10" t="s">
        <v>36</v>
      </c>
    </row>
    <row r="18" spans="1:14" x14ac:dyDescent="0.25">
      <c r="A18" s="10">
        <v>15</v>
      </c>
      <c r="B18" s="10" t="s">
        <v>30</v>
      </c>
      <c r="C18" s="10" t="s">
        <v>31</v>
      </c>
      <c r="D18" s="10">
        <v>3459572</v>
      </c>
      <c r="E18" s="11" t="s">
        <v>99</v>
      </c>
      <c r="F18" s="17">
        <v>50000</v>
      </c>
      <c r="G18" s="17">
        <v>50000</v>
      </c>
      <c r="H18" s="18" t="s">
        <v>137</v>
      </c>
      <c r="I18" s="10" t="s">
        <v>138</v>
      </c>
      <c r="J18" s="10" t="s">
        <v>33</v>
      </c>
      <c r="K18" s="10" t="s">
        <v>34</v>
      </c>
      <c r="L18" s="8">
        <v>4360</v>
      </c>
      <c r="M18" s="9" t="s">
        <v>139</v>
      </c>
      <c r="N18" s="10" t="s">
        <v>36</v>
      </c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8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46" t="s">
        <v>140</v>
      </c>
      <c r="B21" s="147"/>
      <c r="C21" s="147"/>
      <c r="D21" s="147"/>
      <c r="E21" s="148"/>
      <c r="F21" s="17">
        <f>SUM(F4:F20)</f>
        <v>735000</v>
      </c>
      <c r="G21" s="17">
        <f>SUM(G4:G20)</f>
        <v>735000</v>
      </c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ht="15.75" x14ac:dyDescent="0.25">
      <c r="A24" s="146" t="s">
        <v>26</v>
      </c>
      <c r="B24" s="147"/>
      <c r="C24" s="147"/>
      <c r="D24" s="147"/>
      <c r="E24" s="148"/>
      <c r="F24" s="5">
        <f>SUM(F22:F23)</f>
        <v>0</v>
      </c>
      <c r="G24" s="5">
        <f>SUM(G22:G23)</f>
        <v>0</v>
      </c>
      <c r="H24" s="10"/>
      <c r="I24" s="10"/>
      <c r="J24" s="10"/>
      <c r="K24" s="10"/>
      <c r="L24" s="19"/>
      <c r="M24" s="9"/>
      <c r="N24" s="10"/>
    </row>
    <row r="25" spans="1:14" ht="16.5" thickBot="1" x14ac:dyDescent="0.3">
      <c r="A25" s="150" t="s">
        <v>141</v>
      </c>
      <c r="B25" s="151"/>
      <c r="C25" s="151"/>
      <c r="D25" s="151"/>
      <c r="E25" s="151"/>
      <c r="F25" s="5"/>
      <c r="G25" s="5">
        <f>G21+G24</f>
        <v>735000</v>
      </c>
      <c r="H25" s="18"/>
      <c r="I25" s="10"/>
      <c r="J25" s="10"/>
      <c r="K25" s="10"/>
      <c r="L25" s="8"/>
      <c r="M25" s="9"/>
      <c r="N25" s="10"/>
    </row>
    <row r="26" spans="1:14" ht="15.75" x14ac:dyDescent="0.25">
      <c r="A26" s="2"/>
      <c r="B26" s="3"/>
      <c r="C26" s="145" t="s">
        <v>10</v>
      </c>
      <c r="D26" s="145"/>
      <c r="E26" s="40"/>
      <c r="F26" s="6"/>
      <c r="G26" s="4">
        <f>G3-G25</f>
        <v>11522159</v>
      </c>
      <c r="H26" s="9"/>
      <c r="I26" s="9"/>
      <c r="J26" s="10"/>
      <c r="K26" s="9"/>
      <c r="L26" s="8"/>
      <c r="M26" s="9"/>
      <c r="N26" s="10"/>
    </row>
    <row r="27" spans="1:14" ht="15.75" thickBot="1" x14ac:dyDescent="0.3">
      <c r="A27" s="1"/>
      <c r="B27" s="1"/>
      <c r="C27" s="1"/>
      <c r="D27" s="1"/>
      <c r="E27" s="1" t="s">
        <v>11</v>
      </c>
      <c r="F27" s="7"/>
      <c r="G27" s="7"/>
      <c r="H27" s="34"/>
      <c r="I27" s="34"/>
      <c r="J27" s="35" t="s">
        <v>6</v>
      </c>
      <c r="K27" s="34"/>
      <c r="L27" s="21"/>
      <c r="M27" s="21"/>
      <c r="N27" s="1"/>
    </row>
    <row r="28" spans="1:14" x14ac:dyDescent="0.25">
      <c r="A28" s="26" t="s">
        <v>14</v>
      </c>
      <c r="B28" s="29"/>
      <c r="C28" s="152"/>
      <c r="D28" s="153"/>
      <c r="E28" s="154"/>
      <c r="F28" s="36" t="s">
        <v>15</v>
      </c>
      <c r="G28" s="33"/>
      <c r="H28" s="152" t="s">
        <v>24</v>
      </c>
      <c r="I28" s="153"/>
      <c r="J28" s="153"/>
      <c r="K28" s="154"/>
      <c r="L28" s="1"/>
      <c r="M28" s="21"/>
      <c r="N28" s="1"/>
    </row>
    <row r="29" spans="1:14" x14ac:dyDescent="0.25">
      <c r="A29" s="27" t="s">
        <v>16</v>
      </c>
      <c r="B29" s="41"/>
      <c r="C29" s="155"/>
      <c r="D29" s="156"/>
      <c r="E29" s="157"/>
      <c r="F29" s="36" t="s">
        <v>16</v>
      </c>
      <c r="G29" s="33"/>
      <c r="H29" s="155"/>
      <c r="I29" s="156"/>
      <c r="J29" s="156"/>
      <c r="K29" s="157"/>
      <c r="L29" s="1"/>
      <c r="M29" s="21"/>
      <c r="N29" s="1"/>
    </row>
    <row r="30" spans="1:14" ht="15.75" thickBot="1" x14ac:dyDescent="0.3">
      <c r="A30" s="28" t="s">
        <v>17</v>
      </c>
      <c r="B30" s="31"/>
      <c r="C30" s="158"/>
      <c r="D30" s="159"/>
      <c r="E30" s="160"/>
      <c r="F30" s="36" t="s">
        <v>42</v>
      </c>
      <c r="G30" s="33"/>
      <c r="H30" s="158"/>
      <c r="I30" s="159"/>
      <c r="J30" s="159"/>
      <c r="K30" s="160"/>
      <c r="L30" s="1"/>
      <c r="M30" s="1"/>
      <c r="N30" s="1"/>
    </row>
  </sheetData>
  <mergeCells count="8">
    <mergeCell ref="C28:E30"/>
    <mergeCell ref="H28:K30"/>
    <mergeCell ref="A1:J1"/>
    <mergeCell ref="C3:D3"/>
    <mergeCell ref="A21:E21"/>
    <mergeCell ref="A24:E24"/>
    <mergeCell ref="A25:E25"/>
    <mergeCell ref="C26:D26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L7" sqref="L7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145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11522159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3459543</v>
      </c>
      <c r="E4" s="11" t="s">
        <v>39</v>
      </c>
      <c r="F4" s="17">
        <v>45000</v>
      </c>
      <c r="G4" s="17">
        <v>45000</v>
      </c>
      <c r="H4" s="18" t="s">
        <v>148</v>
      </c>
      <c r="I4" s="10" t="s">
        <v>46</v>
      </c>
      <c r="J4" s="10" t="s">
        <v>33</v>
      </c>
      <c r="K4" s="10" t="s">
        <v>34</v>
      </c>
      <c r="L4" s="19">
        <v>4361</v>
      </c>
      <c r="M4" s="9" t="s">
        <v>38</v>
      </c>
      <c r="N4" s="10" t="s">
        <v>37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3459544</v>
      </c>
      <c r="E5" s="11" t="s">
        <v>40</v>
      </c>
      <c r="F5" s="17">
        <v>45000</v>
      </c>
      <c r="G5" s="17">
        <v>45000</v>
      </c>
      <c r="H5" s="18" t="s">
        <v>47</v>
      </c>
      <c r="I5" s="10" t="s">
        <v>48</v>
      </c>
      <c r="J5" s="10" t="s">
        <v>33</v>
      </c>
      <c r="K5" s="10" t="s">
        <v>34</v>
      </c>
      <c r="L5" s="19">
        <v>4362</v>
      </c>
      <c r="M5" s="9" t="s">
        <v>38</v>
      </c>
      <c r="N5" s="10" t="s">
        <v>37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3459573</v>
      </c>
      <c r="E6" s="11" t="s">
        <v>142</v>
      </c>
      <c r="F6" s="17">
        <v>50000</v>
      </c>
      <c r="G6" s="17">
        <v>50000</v>
      </c>
      <c r="H6" s="18" t="s">
        <v>146</v>
      </c>
      <c r="I6" s="10" t="s">
        <v>147</v>
      </c>
      <c r="J6" s="10" t="s">
        <v>33</v>
      </c>
      <c r="K6" s="10" t="s">
        <v>34</v>
      </c>
      <c r="L6" s="19">
        <v>4363</v>
      </c>
      <c r="M6" s="9" t="s">
        <v>65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8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46" t="s">
        <v>144</v>
      </c>
      <c r="B9" s="147"/>
      <c r="C9" s="147"/>
      <c r="D9" s="147"/>
      <c r="E9" s="148"/>
      <c r="F9" s="17">
        <f>SUM(F4:F8)</f>
        <v>140000</v>
      </c>
      <c r="G9" s="17">
        <f>SUM(G4:G8)</f>
        <v>140000</v>
      </c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46" t="s">
        <v>26</v>
      </c>
      <c r="B12" s="147"/>
      <c r="C12" s="147"/>
      <c r="D12" s="147"/>
      <c r="E12" s="148"/>
      <c r="F12" s="5">
        <f>SUM(F10:F11)</f>
        <v>0</v>
      </c>
      <c r="G12" s="5">
        <f>SUM(G10:G11)</f>
        <v>0</v>
      </c>
      <c r="H12" s="10"/>
      <c r="I12" s="10"/>
      <c r="J12" s="10"/>
      <c r="K12" s="10"/>
      <c r="L12" s="19"/>
      <c r="M12" s="9"/>
      <c r="N12" s="10"/>
    </row>
    <row r="13" spans="1:14" ht="16.5" thickBot="1" x14ac:dyDescent="0.3">
      <c r="A13" s="150" t="s">
        <v>143</v>
      </c>
      <c r="B13" s="151"/>
      <c r="C13" s="151"/>
      <c r="D13" s="151"/>
      <c r="E13" s="151"/>
      <c r="F13" s="5"/>
      <c r="G13" s="5">
        <f>G9+G12</f>
        <v>140000</v>
      </c>
      <c r="H13" s="18"/>
      <c r="I13" s="10"/>
      <c r="J13" s="10"/>
      <c r="K13" s="10"/>
      <c r="L13" s="8"/>
      <c r="M13" s="9"/>
      <c r="N13" s="10"/>
    </row>
    <row r="14" spans="1:14" ht="15.75" x14ac:dyDescent="0.25">
      <c r="A14" s="2"/>
      <c r="B14" s="3"/>
      <c r="C14" s="145" t="s">
        <v>10</v>
      </c>
      <c r="D14" s="145"/>
      <c r="E14" s="42"/>
      <c r="F14" s="6"/>
      <c r="G14" s="4">
        <f>G3-G13</f>
        <v>11382159</v>
      </c>
      <c r="H14" s="9"/>
      <c r="I14" s="9"/>
      <c r="J14" s="10"/>
      <c r="K14" s="9"/>
      <c r="L14" s="8"/>
      <c r="M14" s="9"/>
      <c r="N14" s="10"/>
    </row>
    <row r="15" spans="1:14" ht="15.75" thickBot="1" x14ac:dyDescent="0.3">
      <c r="A15" s="1"/>
      <c r="B15" s="1"/>
      <c r="C15" s="1"/>
      <c r="D15" s="1"/>
      <c r="E15" s="1" t="s">
        <v>11</v>
      </c>
      <c r="F15" s="7"/>
      <c r="G15" s="7"/>
      <c r="H15" s="34"/>
      <c r="I15" s="34"/>
      <c r="J15" s="35" t="s">
        <v>6</v>
      </c>
      <c r="K15" s="34"/>
      <c r="L15" s="21"/>
      <c r="M15" s="21"/>
      <c r="N15" s="1"/>
    </row>
    <row r="16" spans="1:14" x14ac:dyDescent="0.25">
      <c r="A16" s="26" t="s">
        <v>14</v>
      </c>
      <c r="B16" s="29"/>
      <c r="C16" s="152"/>
      <c r="D16" s="153"/>
      <c r="E16" s="154"/>
      <c r="F16" s="36" t="s">
        <v>15</v>
      </c>
      <c r="G16" s="33"/>
      <c r="H16" s="152" t="s">
        <v>24</v>
      </c>
      <c r="I16" s="153"/>
      <c r="J16" s="153"/>
      <c r="K16" s="154"/>
      <c r="L16" s="1"/>
      <c r="M16" s="21"/>
      <c r="N16" s="1"/>
    </row>
    <row r="17" spans="1:14" x14ac:dyDescent="0.25">
      <c r="A17" s="27" t="s">
        <v>16</v>
      </c>
      <c r="B17" s="43"/>
      <c r="C17" s="155"/>
      <c r="D17" s="156"/>
      <c r="E17" s="157"/>
      <c r="F17" s="36" t="s">
        <v>16</v>
      </c>
      <c r="G17" s="33"/>
      <c r="H17" s="155"/>
      <c r="I17" s="156"/>
      <c r="J17" s="156"/>
      <c r="K17" s="157"/>
      <c r="L17" s="1"/>
      <c r="M17" s="21"/>
      <c r="N17" s="1"/>
    </row>
    <row r="18" spans="1:14" ht="15.75" thickBot="1" x14ac:dyDescent="0.3">
      <c r="A18" s="28" t="s">
        <v>17</v>
      </c>
      <c r="B18" s="31"/>
      <c r="C18" s="158"/>
      <c r="D18" s="159"/>
      <c r="E18" s="160"/>
      <c r="F18" s="36" t="s">
        <v>42</v>
      </c>
      <c r="G18" s="33"/>
      <c r="H18" s="158"/>
      <c r="I18" s="159"/>
      <c r="J18" s="159"/>
      <c r="K18" s="160"/>
      <c r="L18" s="1"/>
      <c r="M18" s="1"/>
      <c r="N18" s="1"/>
    </row>
  </sheetData>
  <mergeCells count="8">
    <mergeCell ref="C16:E18"/>
    <mergeCell ref="H16:K18"/>
    <mergeCell ref="A1:J1"/>
    <mergeCell ref="C3:D3"/>
    <mergeCell ref="A9:E9"/>
    <mergeCell ref="A12:E12"/>
    <mergeCell ref="A13:E13"/>
    <mergeCell ref="C14:D14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M20" sqref="M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698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8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46" t="s">
        <v>700</v>
      </c>
      <c r="B6" s="147"/>
      <c r="C6" s="147"/>
      <c r="D6" s="147"/>
      <c r="E6" s="148"/>
      <c r="F6" s="17">
        <f>SUM(F4:F5)</f>
        <v>0</v>
      </c>
      <c r="G6" s="17">
        <f>SUM(G4:G5)</f>
        <v>0</v>
      </c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46" t="s">
        <v>26</v>
      </c>
      <c r="B9" s="147"/>
      <c r="C9" s="147"/>
      <c r="D9" s="147"/>
      <c r="E9" s="148"/>
      <c r="F9" s="5">
        <f>SUM(F7:F8)</f>
        <v>0</v>
      </c>
      <c r="G9" s="5">
        <f>SUM(G7:G8)</f>
        <v>0</v>
      </c>
      <c r="H9" s="10"/>
      <c r="I9" s="10"/>
      <c r="J9" s="10"/>
      <c r="K9" s="10"/>
      <c r="L9" s="19"/>
      <c r="M9" s="9"/>
      <c r="N9" s="10"/>
    </row>
    <row r="10" spans="1:14" ht="16.5" thickBot="1" x14ac:dyDescent="0.3">
      <c r="A10" s="150" t="s">
        <v>701</v>
      </c>
      <c r="B10" s="151"/>
      <c r="C10" s="151"/>
      <c r="D10" s="151"/>
      <c r="E10" s="151"/>
      <c r="F10" s="5"/>
      <c r="G10" s="5">
        <f>G6+G9</f>
        <v>0</v>
      </c>
      <c r="H10" s="18"/>
      <c r="I10" s="10"/>
      <c r="J10" s="10"/>
      <c r="K10" s="10"/>
      <c r="L10" s="8"/>
      <c r="M10" s="9"/>
      <c r="N10" s="10"/>
    </row>
    <row r="11" spans="1:14" ht="15.75" x14ac:dyDescent="0.25">
      <c r="A11" s="2"/>
      <c r="B11" s="3"/>
      <c r="C11" s="145" t="s">
        <v>10</v>
      </c>
      <c r="D11" s="145"/>
      <c r="E11" s="94"/>
      <c r="F11" s="6"/>
      <c r="G11" s="4">
        <f>G3-G10</f>
        <v>11382159</v>
      </c>
      <c r="H11" s="9"/>
      <c r="I11" s="9"/>
      <c r="J11" s="10"/>
      <c r="K11" s="9"/>
      <c r="L11" s="8"/>
      <c r="M11" s="9"/>
      <c r="N11" s="10"/>
    </row>
    <row r="12" spans="1:14" ht="15.75" thickBot="1" x14ac:dyDescent="0.3">
      <c r="A12" s="1"/>
      <c r="B12" s="1"/>
      <c r="C12" s="1"/>
      <c r="D12" s="1"/>
      <c r="E12" s="1" t="s">
        <v>11</v>
      </c>
      <c r="F12" s="7"/>
      <c r="G12" s="7"/>
      <c r="H12" s="34"/>
      <c r="I12" s="34"/>
      <c r="J12" s="35" t="s">
        <v>6</v>
      </c>
      <c r="K12" s="34"/>
      <c r="L12" s="21"/>
      <c r="M12" s="21"/>
      <c r="N12" s="1"/>
    </row>
    <row r="13" spans="1:14" x14ac:dyDescent="0.25">
      <c r="A13" s="26" t="s">
        <v>14</v>
      </c>
      <c r="B13" s="29"/>
      <c r="C13" s="152"/>
      <c r="D13" s="153"/>
      <c r="E13" s="154"/>
      <c r="F13" s="36" t="s">
        <v>15</v>
      </c>
      <c r="G13" s="33"/>
      <c r="H13" s="152" t="s">
        <v>24</v>
      </c>
      <c r="I13" s="153"/>
      <c r="J13" s="153"/>
      <c r="K13" s="154"/>
      <c r="L13" s="1"/>
      <c r="M13" s="21"/>
      <c r="N13" s="1"/>
    </row>
    <row r="14" spans="1:14" x14ac:dyDescent="0.25">
      <c r="A14" s="27" t="s">
        <v>16</v>
      </c>
      <c r="B14" s="95"/>
      <c r="C14" s="155"/>
      <c r="D14" s="156"/>
      <c r="E14" s="157"/>
      <c r="F14" s="36" t="s">
        <v>16</v>
      </c>
      <c r="G14" s="33"/>
      <c r="H14" s="155"/>
      <c r="I14" s="156"/>
      <c r="J14" s="156"/>
      <c r="K14" s="157"/>
      <c r="L14" s="1"/>
      <c r="M14" s="21"/>
      <c r="N14" s="1"/>
    </row>
    <row r="15" spans="1:14" ht="15.75" thickBot="1" x14ac:dyDescent="0.3">
      <c r="A15" s="28" t="s">
        <v>17</v>
      </c>
      <c r="B15" s="31"/>
      <c r="C15" s="158"/>
      <c r="D15" s="159"/>
      <c r="E15" s="160"/>
      <c r="F15" s="36" t="s">
        <v>42</v>
      </c>
      <c r="G15" s="33"/>
      <c r="H15" s="158"/>
      <c r="I15" s="159"/>
      <c r="J15" s="159"/>
      <c r="K15" s="160"/>
      <c r="L15" s="1"/>
      <c r="M15" s="1"/>
      <c r="N15" s="1"/>
    </row>
  </sheetData>
  <mergeCells count="8">
    <mergeCell ref="C13:E15"/>
    <mergeCell ref="H13:K15"/>
    <mergeCell ref="A1:J1"/>
    <mergeCell ref="C3:D3"/>
    <mergeCell ref="A6:E6"/>
    <mergeCell ref="A9:E9"/>
    <mergeCell ref="A10:E10"/>
    <mergeCell ref="C11:D1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J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163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3459590</v>
      </c>
      <c r="E4" s="11" t="s">
        <v>152</v>
      </c>
      <c r="F4" s="17">
        <v>50000</v>
      </c>
      <c r="G4" s="17">
        <v>50000</v>
      </c>
      <c r="H4" s="18" t="s">
        <v>160</v>
      </c>
      <c r="I4" s="10" t="s">
        <v>161</v>
      </c>
      <c r="J4" s="10" t="s">
        <v>33</v>
      </c>
      <c r="K4" s="10" t="s">
        <v>34</v>
      </c>
      <c r="L4" s="19">
        <v>4381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3459591</v>
      </c>
      <c r="E5" s="11" t="s">
        <v>153</v>
      </c>
      <c r="F5" s="17">
        <v>50000</v>
      </c>
      <c r="G5" s="17">
        <v>50000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4391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3459592</v>
      </c>
      <c r="E6" s="11" t="s">
        <v>151</v>
      </c>
      <c r="F6" s="17">
        <v>50000</v>
      </c>
      <c r="G6" s="17">
        <v>50000</v>
      </c>
      <c r="H6" s="18" t="s">
        <v>156</v>
      </c>
      <c r="I6" s="10" t="s">
        <v>157</v>
      </c>
      <c r="J6" s="10" t="s">
        <v>33</v>
      </c>
      <c r="K6" s="10" t="s">
        <v>34</v>
      </c>
      <c r="L6" s="19">
        <v>4385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3459593</v>
      </c>
      <c r="E7" s="11" t="s">
        <v>131</v>
      </c>
      <c r="F7" s="17">
        <v>50000</v>
      </c>
      <c r="G7" s="17">
        <v>50000</v>
      </c>
      <c r="H7" s="18" t="s">
        <v>132</v>
      </c>
      <c r="I7" s="10" t="s">
        <v>133</v>
      </c>
      <c r="J7" s="10" t="s">
        <v>33</v>
      </c>
      <c r="K7" s="10" t="s">
        <v>34</v>
      </c>
      <c r="L7" s="19">
        <v>4380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3459594</v>
      </c>
      <c r="E8" s="11" t="s">
        <v>150</v>
      </c>
      <c r="F8" s="17">
        <v>50000</v>
      </c>
      <c r="G8" s="17">
        <v>50000</v>
      </c>
      <c r="H8" s="18" t="s">
        <v>158</v>
      </c>
      <c r="I8" s="10" t="s">
        <v>159</v>
      </c>
      <c r="J8" s="10" t="s">
        <v>33</v>
      </c>
      <c r="K8" s="10" t="s">
        <v>34</v>
      </c>
      <c r="L8" s="19">
        <v>4383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3459595</v>
      </c>
      <c r="E9" s="11" t="s">
        <v>149</v>
      </c>
      <c r="F9" s="17">
        <v>50000</v>
      </c>
      <c r="G9" s="17">
        <v>50000</v>
      </c>
      <c r="H9" s="18" t="s">
        <v>154</v>
      </c>
      <c r="I9" s="10" t="s">
        <v>155</v>
      </c>
      <c r="J9" s="10" t="s">
        <v>33</v>
      </c>
      <c r="K9" s="10" t="s">
        <v>34</v>
      </c>
      <c r="L9" s="19">
        <v>4390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3459596</v>
      </c>
      <c r="E10" s="11" t="s">
        <v>54</v>
      </c>
      <c r="F10" s="17">
        <v>50000</v>
      </c>
      <c r="G10" s="17">
        <v>50000</v>
      </c>
      <c r="H10" s="18" t="s">
        <v>97</v>
      </c>
      <c r="I10" s="10" t="s">
        <v>162</v>
      </c>
      <c r="J10" s="10" t="s">
        <v>33</v>
      </c>
      <c r="K10" s="10" t="s">
        <v>34</v>
      </c>
      <c r="L10" s="8">
        <v>4382</v>
      </c>
      <c r="M10" s="9" t="s">
        <v>60</v>
      </c>
      <c r="N10" s="10" t="s">
        <v>59</v>
      </c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46" t="s">
        <v>93</v>
      </c>
      <c r="B12" s="147"/>
      <c r="C12" s="147"/>
      <c r="D12" s="147"/>
      <c r="E12" s="148"/>
      <c r="F12" s="17">
        <f>SUM(F4:F11)</f>
        <v>350000</v>
      </c>
      <c r="G12" s="17">
        <f>SUM(G4:G11)</f>
        <v>350000</v>
      </c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46" t="s">
        <v>26</v>
      </c>
      <c r="B15" s="147"/>
      <c r="C15" s="147"/>
      <c r="D15" s="147"/>
      <c r="E15" s="148"/>
      <c r="F15" s="5">
        <f>SUM(F13:F14)</f>
        <v>0</v>
      </c>
      <c r="G15" s="5">
        <f>SUM(G13:G14)</f>
        <v>0</v>
      </c>
      <c r="H15" s="10"/>
      <c r="I15" s="10"/>
      <c r="J15" s="10"/>
      <c r="K15" s="10"/>
      <c r="L15" s="19"/>
      <c r="M15" s="9"/>
      <c r="N15" s="10"/>
    </row>
    <row r="16" spans="1:14" ht="16.5" thickBot="1" x14ac:dyDescent="0.3">
      <c r="A16" s="150" t="s">
        <v>94</v>
      </c>
      <c r="B16" s="151"/>
      <c r="C16" s="151"/>
      <c r="D16" s="151"/>
      <c r="E16" s="151"/>
      <c r="F16" s="5"/>
      <c r="G16" s="5">
        <f>G12+G15</f>
        <v>350000</v>
      </c>
      <c r="H16" s="18"/>
      <c r="I16" s="10"/>
      <c r="J16" s="10"/>
      <c r="K16" s="10"/>
      <c r="L16" s="8"/>
      <c r="M16" s="9"/>
      <c r="N16" s="10"/>
    </row>
    <row r="17" spans="1:14" ht="15.75" x14ac:dyDescent="0.25">
      <c r="A17" s="2"/>
      <c r="B17" s="3"/>
      <c r="C17" s="145" t="s">
        <v>10</v>
      </c>
      <c r="D17" s="145"/>
      <c r="E17" s="44"/>
      <c r="F17" s="6"/>
      <c r="G17" s="4">
        <f>G3-G16</f>
        <v>11032159</v>
      </c>
      <c r="H17" s="9"/>
      <c r="I17" s="9"/>
      <c r="J17" s="10"/>
      <c r="K17" s="9"/>
      <c r="L17" s="8"/>
      <c r="M17" s="9"/>
      <c r="N17" s="10"/>
    </row>
    <row r="18" spans="1:14" ht="15.75" thickBot="1" x14ac:dyDescent="0.3">
      <c r="A18" s="1"/>
      <c r="B18" s="1"/>
      <c r="C18" s="1"/>
      <c r="D18" s="1"/>
      <c r="E18" s="1" t="s">
        <v>11</v>
      </c>
      <c r="F18" s="7"/>
      <c r="G18" s="7"/>
      <c r="H18" s="34"/>
      <c r="I18" s="34"/>
      <c r="J18" s="35" t="s">
        <v>6</v>
      </c>
      <c r="K18" s="34"/>
      <c r="L18" s="21"/>
      <c r="M18" s="21"/>
      <c r="N18" s="1"/>
    </row>
    <row r="19" spans="1:14" x14ac:dyDescent="0.25">
      <c r="A19" s="26" t="s">
        <v>14</v>
      </c>
      <c r="B19" s="29"/>
      <c r="C19" s="152"/>
      <c r="D19" s="153"/>
      <c r="E19" s="154"/>
      <c r="F19" s="36" t="s">
        <v>15</v>
      </c>
      <c r="G19" s="33"/>
      <c r="H19" s="152" t="s">
        <v>24</v>
      </c>
      <c r="I19" s="153"/>
      <c r="J19" s="153"/>
      <c r="K19" s="154"/>
      <c r="L19" s="1"/>
      <c r="M19" s="21"/>
      <c r="N19" s="1"/>
    </row>
    <row r="20" spans="1:14" x14ac:dyDescent="0.25">
      <c r="A20" s="27" t="s">
        <v>16</v>
      </c>
      <c r="B20" s="45"/>
      <c r="C20" s="155"/>
      <c r="D20" s="156"/>
      <c r="E20" s="157"/>
      <c r="F20" s="36" t="s">
        <v>16</v>
      </c>
      <c r="G20" s="33"/>
      <c r="H20" s="155"/>
      <c r="I20" s="156"/>
      <c r="J20" s="156"/>
      <c r="K20" s="157"/>
      <c r="L20" s="1"/>
      <c r="M20" s="21"/>
      <c r="N20" s="1"/>
    </row>
    <row r="21" spans="1:14" ht="15.75" thickBot="1" x14ac:dyDescent="0.3">
      <c r="A21" s="28" t="s">
        <v>17</v>
      </c>
      <c r="B21" s="31"/>
      <c r="C21" s="158"/>
      <c r="D21" s="159"/>
      <c r="E21" s="160"/>
      <c r="F21" s="36" t="s">
        <v>42</v>
      </c>
      <c r="G21" s="33"/>
      <c r="H21" s="158"/>
      <c r="I21" s="159"/>
      <c r="J21" s="159"/>
      <c r="K21" s="160"/>
      <c r="L21" s="1"/>
      <c r="M21" s="1"/>
      <c r="N21" s="1"/>
    </row>
  </sheetData>
  <mergeCells count="8">
    <mergeCell ref="C19:E21"/>
    <mergeCell ref="H19:K21"/>
    <mergeCell ref="A1:J1"/>
    <mergeCell ref="C3:D3"/>
    <mergeCell ref="A12:E12"/>
    <mergeCell ref="A15:E15"/>
    <mergeCell ref="A16:E16"/>
    <mergeCell ref="C17:D17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20" sqref="I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46" t="s">
        <v>702</v>
      </c>
      <c r="B1" s="147"/>
      <c r="C1" s="147"/>
      <c r="D1" s="147"/>
      <c r="E1" s="147"/>
      <c r="F1" s="147"/>
      <c r="G1" s="147"/>
      <c r="H1" s="147"/>
      <c r="I1" s="147"/>
      <c r="J1" s="148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49" t="s">
        <v>9</v>
      </c>
      <c r="D3" s="149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/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46" t="s">
        <v>700</v>
      </c>
      <c r="B5" s="147"/>
      <c r="C5" s="147"/>
      <c r="D5" s="147"/>
      <c r="E5" s="148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46" t="s">
        <v>26</v>
      </c>
      <c r="B8" s="147"/>
      <c r="C8" s="147"/>
      <c r="D8" s="147"/>
      <c r="E8" s="148"/>
      <c r="F8" s="5">
        <f>SUM(F6:F7)</f>
        <v>0</v>
      </c>
      <c r="G8" s="5">
        <f>SUM(G6:G7)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50" t="s">
        <v>701</v>
      </c>
      <c r="B9" s="151"/>
      <c r="C9" s="151"/>
      <c r="D9" s="151"/>
      <c r="E9" s="151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45" t="s">
        <v>10</v>
      </c>
      <c r="D10" s="145"/>
      <c r="E10" s="94"/>
      <c r="F10" s="6"/>
      <c r="G10" s="4">
        <f>G3-G9</f>
        <v>11382159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52"/>
      <c r="D12" s="153"/>
      <c r="E12" s="154"/>
      <c r="F12" s="36" t="s">
        <v>15</v>
      </c>
      <c r="G12" s="33"/>
      <c r="H12" s="152" t="s">
        <v>24</v>
      </c>
      <c r="I12" s="153"/>
      <c r="J12" s="153"/>
      <c r="K12" s="154"/>
      <c r="L12" s="1"/>
      <c r="M12" s="21"/>
      <c r="N12" s="1"/>
    </row>
    <row r="13" spans="1:14" x14ac:dyDescent="0.25">
      <c r="A13" s="27" t="s">
        <v>16</v>
      </c>
      <c r="B13" s="95"/>
      <c r="C13" s="155"/>
      <c r="D13" s="156"/>
      <c r="E13" s="157"/>
      <c r="F13" s="36" t="s">
        <v>16</v>
      </c>
      <c r="G13" s="33"/>
      <c r="H13" s="155"/>
      <c r="I13" s="156"/>
      <c r="J13" s="156"/>
      <c r="K13" s="157"/>
      <c r="L13" s="1"/>
      <c r="M13" s="21"/>
      <c r="N13" s="1"/>
    </row>
    <row r="14" spans="1:14" ht="15.75" thickBot="1" x14ac:dyDescent="0.3">
      <c r="A14" s="28" t="s">
        <v>17</v>
      </c>
      <c r="B14" s="31"/>
      <c r="C14" s="158"/>
      <c r="D14" s="159"/>
      <c r="E14" s="160"/>
      <c r="F14" s="36" t="s">
        <v>42</v>
      </c>
      <c r="G14" s="33"/>
      <c r="H14" s="158"/>
      <c r="I14" s="159"/>
      <c r="J14" s="159"/>
      <c r="K14" s="160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Sheet1</vt:lpstr>
      <vt:lpstr>09112017</vt:lpstr>
      <vt:lpstr>10112017</vt:lpstr>
      <vt:lpstr>13112017</vt:lpstr>
      <vt:lpstr>14112017</vt:lpstr>
      <vt:lpstr>15112017</vt:lpstr>
      <vt:lpstr>16112017</vt:lpstr>
      <vt:lpstr>17112017</vt:lpstr>
      <vt:lpstr>20112017</vt:lpstr>
      <vt:lpstr>21112017</vt:lpstr>
      <vt:lpstr>22112017</vt:lpstr>
      <vt:lpstr>23112017</vt:lpstr>
      <vt:lpstr>24112017</vt:lpstr>
      <vt:lpstr>27112017</vt:lpstr>
      <vt:lpstr>28112017</vt:lpstr>
      <vt:lpstr>29112017</vt:lpstr>
      <vt:lpstr>30112017</vt:lpstr>
      <vt:lpstr>01122017</vt:lpstr>
      <vt:lpstr>04122017</vt:lpstr>
      <vt:lpstr>05122017</vt:lpstr>
      <vt:lpstr>06122017</vt:lpstr>
      <vt:lpstr>07122017</vt:lpstr>
      <vt:lpstr>08122017</vt:lpstr>
      <vt:lpstr>09122017</vt:lpstr>
      <vt:lpstr>11122017</vt:lpstr>
      <vt:lpstr>12122017</vt:lpstr>
      <vt:lpstr>13122017</vt:lpstr>
      <vt:lpstr>14122017</vt:lpstr>
      <vt:lpstr>15122017</vt:lpstr>
      <vt:lpstr>18122017</vt:lpstr>
      <vt:lpstr>19122017</vt:lpstr>
      <vt:lpstr>20122017</vt:lpstr>
      <vt:lpstr>21122017</vt:lpstr>
      <vt:lpstr>22122017</vt:lpstr>
      <vt:lpstr>25122017</vt:lpstr>
      <vt:lpstr>26122017</vt:lpstr>
      <vt:lpstr>27122017</vt:lpstr>
      <vt:lpstr>28122017</vt:lpstr>
      <vt:lpstr>29122017</vt:lpstr>
      <vt:lpstr>02012018</vt:lpstr>
      <vt:lpstr>03012018</vt:lpstr>
      <vt:lpstr>26012018</vt:lpstr>
      <vt:lpstr>27012018</vt:lpstr>
      <vt:lpstr>29012018</vt:lpstr>
      <vt:lpstr>30012018</vt:lpstr>
      <vt:lpstr>31022018</vt:lpstr>
      <vt:lpstr>FEB 1 TO 21ST</vt:lpstr>
      <vt:lpstr>22022018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</dc:creator>
  <cp:lastModifiedBy>Okonna</cp:lastModifiedBy>
  <cp:lastPrinted>2018-01-30T18:26:55Z</cp:lastPrinted>
  <dcterms:created xsi:type="dcterms:W3CDTF">2016-01-27T13:48:47Z</dcterms:created>
  <dcterms:modified xsi:type="dcterms:W3CDTF">2018-02-22T23:50:38Z</dcterms:modified>
</cp:coreProperties>
</file>