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imelineCaches/timelineCache1.xml" ContentType="application/vnd.ms-excel.timeline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imelines/timeline1.xml" ContentType="application/vnd.ms-excel.timeline+xml"/>
  <Override PartName="/xl/comments2.xml" ContentType="application/vnd.openxmlformats-officedocument.spreadsheetml.comments+xml"/>
  <Override PartName="/xl/comments3.xml" ContentType="application/vnd.openxmlformats-officedocument.spreadsheetml.comments+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omments4.xml" ContentType="application/vnd.openxmlformats-officedocument.spreadsheetml.comments+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konna\Documents\REPORTS\LOAD OUT REPORTS\"/>
    </mc:Choice>
  </mc:AlternateContent>
  <bookViews>
    <workbookView xWindow="0" yWindow="0" windowWidth="10290" windowHeight="7650" firstSheet="7" activeTab="8"/>
  </bookViews>
  <sheets>
    <sheet name="NORTHWEST" sheetId="1" r:id="rId1"/>
    <sheet name="northwest analysis" sheetId="13" r:id="rId2"/>
    <sheet name="northwest analysis 2" sheetId="6" r:id="rId3"/>
    <sheet name="MAINLAND" sheetId="2" r:id="rId4"/>
    <sheet name="Sheet1" sheetId="18" r:id="rId5"/>
    <sheet name="Sheet3" sheetId="19" r:id="rId6"/>
    <sheet name="Sheet5" sheetId="20" r:id="rId7"/>
    <sheet name="mainland analysis" sheetId="7" r:id="rId8"/>
    <sheet name="MATRIX" sheetId="3" r:id="rId9"/>
    <sheet name="MATRIX DEST" sheetId="12" r:id="rId10"/>
    <sheet name="matrix analysis" sheetId="9" r:id="rId11"/>
    <sheet name="RAINOIL" sheetId="5" r:id="rId12"/>
    <sheet name="Sheet2" sheetId="15" r:id="rId13"/>
    <sheet name="Sheet4" sheetId="17" r:id="rId14"/>
    <sheet name="RAINOIL ANALYSIS" sheetId="14" r:id="rId15"/>
    <sheet name="NEPAL" sheetId="4" r:id="rId16"/>
    <sheet name="Sheet6" sheetId="21" r:id="rId17"/>
  </sheets>
  <definedNames>
    <definedName name="_xlnm._FilterDatabase" localSheetId="10" hidden="1">'matrix analysis'!$A$1:$I$83</definedName>
    <definedName name="_xlnm._FilterDatabase" localSheetId="11" hidden="1">RAINOIL!$B$2:$N$277</definedName>
    <definedName name="NativeTimeline_DATE">#N/A</definedName>
    <definedName name="_xlnm.Print_Area" localSheetId="9">'MATRIX DEST'!$A$3:$C$90</definedName>
    <definedName name="_xlnm.Print_Area" localSheetId="15">NEPAL!$A$1:$W$26</definedName>
    <definedName name="_xlnm.Print_Area" localSheetId="1">'northwest analysis'!$A$3:$C$175</definedName>
    <definedName name="_xlnm.Print_Area" localSheetId="11">RAINOIL!$B$2:$O$277</definedName>
    <definedName name="_xlnm.Print_Area" localSheetId="13">Sheet4!$A$3:$B$293</definedName>
    <definedName name="Slicer_LOADED__LTRS">#N/A</definedName>
    <definedName name="Slicer_MARKETER_CLASS">#N/A</definedName>
    <definedName name="Slicer_STATION_ADDRESS">#N/A</definedName>
  </definedNames>
  <calcPr calcId="152511" concurrentCalc="0"/>
  <pivotCaches>
    <pivotCache cacheId="0" r:id="rId18"/>
    <pivotCache cacheId="1" r:id="rId19"/>
    <pivotCache cacheId="2" r:id="rId20"/>
    <pivotCache cacheId="3" r:id="rId21"/>
    <pivotCache cacheId="4" r:id="rId22"/>
    <pivotCache cacheId="5" r:id="rId23"/>
    <pivotCache cacheId="6" r:id="rId24"/>
  </pivotCaches>
  <extLst>
    <ext xmlns:x14="http://schemas.microsoft.com/office/spreadsheetml/2009/9/main" uri="{BBE1A952-AA13-448e-AADC-164F8A28A991}">
      <x14:slicerCaches>
        <x14:slicerCache r:id="rId25"/>
        <x14:slicerCache r:id="rId26"/>
        <x14:slicerCache r:id="rId27"/>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28"/>
      </x15:timelineCacheRef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21" l="1"/>
  <c r="I19" i="21"/>
  <c r="I15" i="21"/>
  <c r="I13" i="21"/>
  <c r="I10" i="21"/>
  <c r="I6" i="21"/>
  <c r="I127" i="7"/>
  <c r="I172" i="2"/>
  <c r="G84" i="9"/>
  <c r="B38" i="17"/>
  <c r="I277" i="14"/>
  <c r="H277" i="14"/>
  <c r="I277" i="5"/>
  <c r="H277" i="5"/>
  <c r="H168" i="6"/>
  <c r="B167" i="6"/>
  <c r="B162" i="6"/>
  <c r="B163" i="6"/>
  <c r="B164" i="6"/>
  <c r="B156" i="6"/>
  <c r="B157" i="6"/>
  <c r="B158" i="6"/>
  <c r="B159" i="6"/>
  <c r="B160" i="6"/>
  <c r="B138" i="6"/>
  <c r="B139" i="6"/>
  <c r="B140" i="6"/>
  <c r="B141" i="6"/>
  <c r="B142" i="6"/>
  <c r="B143" i="6"/>
  <c r="B144" i="6"/>
  <c r="B145" i="6"/>
  <c r="B146" i="6"/>
  <c r="B147" i="6"/>
  <c r="B148" i="6"/>
  <c r="B149" i="6"/>
  <c r="B150" i="6"/>
  <c r="B151" i="6"/>
  <c r="B152" i="6"/>
  <c r="B153" i="6"/>
  <c r="B154" i="6"/>
  <c r="B133" i="6"/>
  <c r="B134" i="6"/>
  <c r="B135" i="6"/>
  <c r="B136" i="6"/>
  <c r="B130" i="6"/>
  <c r="B131" i="6"/>
  <c r="B126" i="6"/>
  <c r="B127" i="6"/>
  <c r="B128" i="6"/>
  <c r="B117" i="6"/>
  <c r="B118" i="6"/>
  <c r="B119" i="6"/>
  <c r="B120" i="6"/>
  <c r="B121" i="6"/>
  <c r="B122" i="6"/>
  <c r="B123" i="6"/>
  <c r="B124" i="6"/>
  <c r="B97" i="6"/>
  <c r="B98" i="6"/>
  <c r="B99" i="6"/>
  <c r="B100" i="6"/>
  <c r="B101" i="6"/>
  <c r="B102" i="6"/>
  <c r="B103" i="6"/>
  <c r="B104" i="6"/>
  <c r="B105" i="6"/>
  <c r="B106" i="6"/>
  <c r="B107" i="6"/>
  <c r="B108" i="6"/>
  <c r="B109" i="6"/>
  <c r="B110" i="6"/>
  <c r="B111" i="6"/>
  <c r="B112" i="6"/>
  <c r="B113" i="6"/>
  <c r="B114" i="6"/>
  <c r="B115" i="6"/>
  <c r="B93" i="6"/>
  <c r="B94" i="6"/>
  <c r="B95" i="6"/>
  <c r="B80" i="6"/>
  <c r="B81" i="6"/>
  <c r="B82" i="6"/>
  <c r="B83" i="6"/>
  <c r="B84" i="6"/>
  <c r="B85" i="6"/>
  <c r="B86" i="6"/>
  <c r="B87" i="6"/>
  <c r="B88" i="6"/>
  <c r="B89" i="6"/>
  <c r="B90" i="6"/>
  <c r="B91" i="6"/>
  <c r="B54" i="6"/>
  <c r="B55" i="6"/>
  <c r="B56" i="6"/>
  <c r="B57" i="6"/>
  <c r="B58" i="6"/>
  <c r="B59" i="6"/>
  <c r="B60" i="6"/>
  <c r="B61" i="6"/>
  <c r="B62" i="6"/>
  <c r="B63" i="6"/>
  <c r="B64" i="6"/>
  <c r="B65" i="6"/>
  <c r="B66" i="6"/>
  <c r="B67" i="6"/>
  <c r="B68" i="6"/>
  <c r="B69" i="6"/>
  <c r="B70" i="6"/>
  <c r="B71" i="6"/>
  <c r="B72" i="6"/>
  <c r="B73" i="6"/>
  <c r="B74" i="6"/>
  <c r="B75" i="6"/>
  <c r="B76" i="6"/>
  <c r="B77" i="6"/>
  <c r="B78" i="6"/>
  <c r="B39" i="6"/>
  <c r="B40" i="6"/>
  <c r="B41" i="6"/>
  <c r="B42" i="6"/>
  <c r="B43" i="6"/>
  <c r="B44" i="6"/>
  <c r="B45" i="6"/>
  <c r="B46" i="6"/>
  <c r="B47" i="6"/>
  <c r="B48" i="6"/>
  <c r="B49" i="6"/>
  <c r="B50" i="6"/>
  <c r="B51" i="6"/>
  <c r="B52" i="6"/>
  <c r="B34" i="6"/>
  <c r="B35" i="6"/>
  <c r="B36" i="6"/>
  <c r="B37" i="6"/>
  <c r="B29" i="6"/>
  <c r="B30" i="6"/>
  <c r="B31" i="6"/>
  <c r="B32" i="6"/>
  <c r="B21" i="6"/>
  <c r="B22" i="6"/>
  <c r="B23" i="6"/>
  <c r="B24" i="6"/>
  <c r="B25" i="6"/>
  <c r="B26" i="6"/>
  <c r="B27" i="6"/>
  <c r="B12" i="6"/>
  <c r="B13" i="6"/>
  <c r="B14" i="6"/>
  <c r="B15" i="6"/>
  <c r="B16" i="6"/>
  <c r="B17" i="6"/>
  <c r="B18" i="6"/>
  <c r="B19" i="6"/>
  <c r="B9" i="6"/>
  <c r="B10" i="6"/>
  <c r="B4" i="6"/>
  <c r="B5" i="6"/>
  <c r="B6" i="6"/>
  <c r="B7" i="6"/>
  <c r="I13" i="1"/>
  <c r="I24" i="1"/>
  <c r="I34" i="1"/>
  <c r="I41" i="1"/>
  <c r="I48" i="1"/>
  <c r="I65" i="1"/>
  <c r="I93" i="1"/>
  <c r="I108" i="1"/>
  <c r="I114" i="1"/>
  <c r="I136" i="1"/>
  <c r="I148" i="1"/>
  <c r="I154" i="1"/>
  <c r="I159" i="1"/>
  <c r="I167" i="1"/>
  <c r="I188" i="1"/>
  <c r="I196" i="1"/>
  <c r="I203" i="1"/>
  <c r="I209" i="1"/>
  <c r="I8" i="1"/>
  <c r="H213" i="1"/>
  <c r="H209" i="1"/>
  <c r="B206" i="1"/>
  <c r="B207" i="1"/>
  <c r="B208" i="1"/>
  <c r="H203" i="1"/>
  <c r="B200" i="1"/>
  <c r="B201" i="1"/>
  <c r="B202" i="1"/>
  <c r="H196" i="1"/>
  <c r="B191" i="1"/>
  <c r="B192" i="1"/>
  <c r="B193" i="1"/>
  <c r="B194" i="1"/>
  <c r="B195" i="1"/>
  <c r="H188" i="1"/>
  <c r="B171" i="1"/>
  <c r="B172" i="1"/>
  <c r="B173" i="1"/>
  <c r="B174" i="1"/>
  <c r="B175" i="1"/>
  <c r="B176" i="1"/>
  <c r="B177" i="1"/>
  <c r="B178" i="1"/>
  <c r="B179" i="1"/>
  <c r="B180" i="1"/>
  <c r="B181" i="1"/>
  <c r="B182" i="1"/>
  <c r="B183" i="1"/>
  <c r="B184" i="1"/>
  <c r="B185" i="1"/>
  <c r="B186" i="1"/>
  <c r="B187" i="1"/>
  <c r="H167" i="1"/>
  <c r="B163" i="1"/>
  <c r="B164" i="1"/>
  <c r="B165" i="1"/>
  <c r="B166" i="1"/>
  <c r="H159" i="1"/>
  <c r="B157" i="1"/>
  <c r="B158" i="1"/>
  <c r="I112" i="3"/>
  <c r="I105" i="3"/>
  <c r="I94" i="3"/>
  <c r="I77" i="3"/>
  <c r="I67" i="3"/>
  <c r="I49" i="3"/>
  <c r="I36" i="3"/>
  <c r="I33" i="3"/>
  <c r="I29" i="3"/>
  <c r="I19" i="3"/>
  <c r="I16" i="3"/>
  <c r="I7" i="3"/>
  <c r="H8" i="1"/>
  <c r="H48" i="1"/>
  <c r="H154" i="1"/>
  <c r="B170" i="2"/>
  <c r="I10" i="2"/>
  <c r="I154" i="2"/>
  <c r="I148" i="2"/>
  <c r="I134" i="2"/>
  <c r="I128" i="2"/>
  <c r="I110" i="2"/>
  <c r="I63" i="2"/>
  <c r="I60" i="2"/>
  <c r="I45" i="2"/>
  <c r="I31" i="2"/>
  <c r="I16" i="2"/>
  <c r="I104" i="2"/>
  <c r="I83" i="2"/>
  <c r="I86" i="2"/>
  <c r="I90" i="2"/>
  <c r="I78" i="2"/>
  <c r="H160" i="2"/>
  <c r="H154" i="2"/>
  <c r="H148" i="2"/>
  <c r="H134" i="2"/>
  <c r="H128" i="2"/>
  <c r="H110" i="2"/>
  <c r="H104" i="2"/>
  <c r="H90" i="2"/>
  <c r="H86" i="2"/>
  <c r="H83" i="2"/>
  <c r="H78" i="2"/>
  <c r="H63" i="2"/>
  <c r="H60" i="2"/>
  <c r="H45" i="2"/>
  <c r="H31" i="2"/>
  <c r="H16" i="2"/>
  <c r="B151" i="1"/>
  <c r="B152" i="1"/>
  <c r="B153" i="1"/>
  <c r="H148" i="1"/>
  <c r="B140" i="1"/>
  <c r="B141" i="1"/>
  <c r="B142" i="1"/>
  <c r="B143" i="1"/>
  <c r="B144" i="1"/>
  <c r="B145" i="1"/>
  <c r="B146" i="1"/>
  <c r="B147" i="1"/>
  <c r="H136" i="1"/>
  <c r="B117" i="1"/>
  <c r="B118" i="1"/>
  <c r="B119" i="1"/>
  <c r="B120" i="1"/>
  <c r="B121" i="1"/>
  <c r="B122" i="1"/>
  <c r="B123" i="1"/>
  <c r="B124" i="1"/>
  <c r="B125" i="1"/>
  <c r="B126" i="1"/>
  <c r="B127" i="1"/>
  <c r="B128" i="1"/>
  <c r="B129" i="1"/>
  <c r="B130" i="1"/>
  <c r="B131" i="1"/>
  <c r="B132" i="1"/>
  <c r="B133" i="1"/>
  <c r="B134" i="1"/>
  <c r="B135" i="1"/>
  <c r="H114" i="1"/>
  <c r="B111" i="1"/>
  <c r="B112" i="1"/>
  <c r="B113" i="1"/>
  <c r="H108" i="1"/>
  <c r="B96" i="1"/>
  <c r="B97" i="1"/>
  <c r="B98" i="1"/>
  <c r="B99" i="1"/>
  <c r="B100" i="1"/>
  <c r="B101" i="1"/>
  <c r="B102" i="1"/>
  <c r="B103" i="1"/>
  <c r="B104" i="1"/>
  <c r="B105" i="1"/>
  <c r="B106" i="1"/>
  <c r="B107" i="1"/>
  <c r="H93" i="1"/>
  <c r="B68" i="1"/>
  <c r="B69" i="1"/>
  <c r="B70" i="1"/>
  <c r="B71" i="1"/>
  <c r="B72" i="1"/>
  <c r="B73" i="1"/>
  <c r="B74" i="1"/>
  <c r="B75" i="1"/>
  <c r="B76" i="1"/>
  <c r="B77" i="1"/>
  <c r="B78" i="1"/>
  <c r="B79" i="1"/>
  <c r="B80" i="1"/>
  <c r="B81" i="1"/>
  <c r="B82" i="1"/>
  <c r="B83" i="1"/>
  <c r="B84" i="1"/>
  <c r="B85" i="1"/>
  <c r="B86" i="1"/>
  <c r="B87" i="1"/>
  <c r="B88" i="1"/>
  <c r="B89" i="1"/>
  <c r="B90" i="1"/>
  <c r="B91" i="1"/>
  <c r="B92" i="1"/>
  <c r="H65" i="1"/>
  <c r="B51" i="1"/>
  <c r="B52" i="1"/>
  <c r="B53" i="1"/>
  <c r="B54" i="1"/>
  <c r="B55" i="1"/>
  <c r="B56" i="1"/>
  <c r="B57" i="1"/>
  <c r="B58" i="1"/>
  <c r="B59" i="1"/>
  <c r="B60" i="1"/>
  <c r="B61" i="1"/>
  <c r="B62" i="1"/>
  <c r="B63" i="1"/>
  <c r="B64" i="1"/>
  <c r="B44" i="1"/>
  <c r="B45" i="1"/>
  <c r="B46" i="1"/>
  <c r="B47" i="1"/>
  <c r="H41" i="1"/>
  <c r="B37" i="1"/>
  <c r="B38" i="1"/>
  <c r="B39" i="1"/>
  <c r="B40" i="1"/>
  <c r="H34" i="1"/>
  <c r="B27" i="1"/>
  <c r="B28" i="1"/>
  <c r="B29" i="1"/>
  <c r="B30" i="1"/>
  <c r="B31" i="1"/>
  <c r="B32" i="1"/>
  <c r="B33" i="1"/>
  <c r="H24" i="1"/>
  <c r="B16" i="1"/>
  <c r="B17" i="1"/>
  <c r="B18" i="1"/>
  <c r="B19" i="1"/>
  <c r="B20" i="1"/>
  <c r="B21" i="1"/>
  <c r="B22" i="1"/>
  <c r="B23" i="1"/>
  <c r="H13" i="1"/>
  <c r="B11" i="1"/>
  <c r="B12" i="1"/>
  <c r="B4" i="1"/>
  <c r="B5" i="1"/>
  <c r="B6" i="1"/>
  <c r="B7" i="1"/>
  <c r="C233" i="1"/>
  <c r="J235" i="1"/>
  <c r="I160" i="2"/>
</calcChain>
</file>

<file path=xl/comments1.xml><?xml version="1.0" encoding="utf-8"?>
<comments xmlns="http://schemas.openxmlformats.org/spreadsheetml/2006/main">
  <authors>
    <author>HP</author>
  </authors>
  <commentList>
    <comment ref="B4" authorId="0" shapeId="0">
      <text>
        <r>
          <rPr>
            <b/>
            <sz val="9"/>
            <color indexed="81"/>
            <rFont val="Tahoma"/>
            <family val="2"/>
          </rPr>
          <t>HP:</t>
        </r>
        <r>
          <rPr>
            <sz val="9"/>
            <color indexed="81"/>
            <rFont val="Tahoma"/>
            <family val="2"/>
          </rPr>
          <t xml:space="preserve">
</t>
        </r>
      </text>
    </comment>
    <comment ref="O4" authorId="0" shapeId="0">
      <text>
        <r>
          <rPr>
            <b/>
            <sz val="9"/>
            <color indexed="81"/>
            <rFont val="Tahoma"/>
            <family val="2"/>
          </rPr>
          <t>HP:</t>
        </r>
        <r>
          <rPr>
            <sz val="9"/>
            <color indexed="81"/>
            <rFont val="Tahoma"/>
            <family val="2"/>
          </rPr>
          <t xml:space="preserve">
</t>
        </r>
      </text>
    </comment>
    <comment ref="B11" authorId="0" shapeId="0">
      <text>
        <r>
          <rPr>
            <b/>
            <sz val="9"/>
            <color indexed="81"/>
            <rFont val="Tahoma"/>
            <family val="2"/>
          </rPr>
          <t>HP:</t>
        </r>
        <r>
          <rPr>
            <sz val="9"/>
            <color indexed="81"/>
            <rFont val="Tahoma"/>
            <family val="2"/>
          </rPr>
          <t xml:space="preserve">
</t>
        </r>
      </text>
    </comment>
    <comment ref="O11" authorId="0" shapeId="0">
      <text>
        <r>
          <rPr>
            <b/>
            <sz val="9"/>
            <color indexed="81"/>
            <rFont val="Tahoma"/>
            <family val="2"/>
          </rPr>
          <t>HP:</t>
        </r>
        <r>
          <rPr>
            <sz val="9"/>
            <color indexed="81"/>
            <rFont val="Tahoma"/>
            <family val="2"/>
          </rPr>
          <t xml:space="preserve">
</t>
        </r>
      </text>
    </comment>
    <comment ref="B16" authorId="0" shapeId="0">
      <text>
        <r>
          <rPr>
            <b/>
            <sz val="9"/>
            <color indexed="81"/>
            <rFont val="Tahoma"/>
            <family val="2"/>
          </rPr>
          <t>HP:</t>
        </r>
        <r>
          <rPr>
            <sz val="9"/>
            <color indexed="81"/>
            <rFont val="Tahoma"/>
            <family val="2"/>
          </rPr>
          <t xml:space="preserve">
</t>
        </r>
      </text>
    </comment>
    <comment ref="O16" authorId="0" shapeId="0">
      <text>
        <r>
          <rPr>
            <b/>
            <sz val="9"/>
            <color indexed="81"/>
            <rFont val="Tahoma"/>
            <family val="2"/>
          </rPr>
          <t>HP:</t>
        </r>
        <r>
          <rPr>
            <sz val="9"/>
            <color indexed="81"/>
            <rFont val="Tahoma"/>
            <family val="2"/>
          </rPr>
          <t xml:space="preserve">
</t>
        </r>
      </text>
    </comment>
    <comment ref="B27" authorId="0" shapeId="0">
      <text>
        <r>
          <rPr>
            <b/>
            <sz val="9"/>
            <color indexed="81"/>
            <rFont val="Tahoma"/>
            <family val="2"/>
          </rPr>
          <t>HP:</t>
        </r>
        <r>
          <rPr>
            <sz val="9"/>
            <color indexed="81"/>
            <rFont val="Tahoma"/>
            <family val="2"/>
          </rPr>
          <t xml:space="preserve">
</t>
        </r>
      </text>
    </comment>
    <comment ref="O27" authorId="0" shapeId="0">
      <text>
        <r>
          <rPr>
            <b/>
            <sz val="9"/>
            <color indexed="81"/>
            <rFont val="Tahoma"/>
            <family val="2"/>
          </rPr>
          <t>HP:</t>
        </r>
        <r>
          <rPr>
            <sz val="9"/>
            <color indexed="81"/>
            <rFont val="Tahoma"/>
            <family val="2"/>
          </rPr>
          <t xml:space="preserve">
</t>
        </r>
      </text>
    </comment>
    <comment ref="B37" authorId="0" shapeId="0">
      <text>
        <r>
          <rPr>
            <b/>
            <sz val="9"/>
            <color indexed="81"/>
            <rFont val="Tahoma"/>
            <family val="2"/>
          </rPr>
          <t>HP:</t>
        </r>
        <r>
          <rPr>
            <sz val="9"/>
            <color indexed="81"/>
            <rFont val="Tahoma"/>
            <family val="2"/>
          </rPr>
          <t xml:space="preserve">
</t>
        </r>
      </text>
    </comment>
    <comment ref="O37" authorId="0" shapeId="0">
      <text>
        <r>
          <rPr>
            <b/>
            <sz val="9"/>
            <color indexed="81"/>
            <rFont val="Tahoma"/>
            <family val="2"/>
          </rPr>
          <t>HP:</t>
        </r>
        <r>
          <rPr>
            <sz val="9"/>
            <color indexed="81"/>
            <rFont val="Tahoma"/>
            <family val="2"/>
          </rPr>
          <t xml:space="preserve">
</t>
        </r>
      </text>
    </comment>
    <comment ref="B44" authorId="0" shapeId="0">
      <text>
        <r>
          <rPr>
            <b/>
            <sz val="9"/>
            <color indexed="81"/>
            <rFont val="Tahoma"/>
            <family val="2"/>
          </rPr>
          <t>HP:</t>
        </r>
        <r>
          <rPr>
            <sz val="9"/>
            <color indexed="81"/>
            <rFont val="Tahoma"/>
            <family val="2"/>
          </rPr>
          <t xml:space="preserve">
</t>
        </r>
      </text>
    </comment>
    <comment ref="O44" authorId="0" shapeId="0">
      <text>
        <r>
          <rPr>
            <b/>
            <sz val="9"/>
            <color indexed="81"/>
            <rFont val="Tahoma"/>
            <family val="2"/>
          </rPr>
          <t>HP:</t>
        </r>
        <r>
          <rPr>
            <sz val="9"/>
            <color indexed="81"/>
            <rFont val="Tahoma"/>
            <family val="2"/>
          </rPr>
          <t xml:space="preserve">
</t>
        </r>
      </text>
    </comment>
    <comment ref="B51" authorId="0" shapeId="0">
      <text>
        <r>
          <rPr>
            <b/>
            <sz val="9"/>
            <color indexed="81"/>
            <rFont val="Tahoma"/>
            <family val="2"/>
          </rPr>
          <t>HP:</t>
        </r>
        <r>
          <rPr>
            <sz val="9"/>
            <color indexed="81"/>
            <rFont val="Tahoma"/>
            <family val="2"/>
          </rPr>
          <t xml:space="preserve">
</t>
        </r>
      </text>
    </comment>
    <comment ref="O51" authorId="0" shapeId="0">
      <text>
        <r>
          <rPr>
            <b/>
            <sz val="9"/>
            <color indexed="81"/>
            <rFont val="Tahoma"/>
            <family val="2"/>
          </rPr>
          <t>HP:</t>
        </r>
        <r>
          <rPr>
            <sz val="9"/>
            <color indexed="81"/>
            <rFont val="Tahoma"/>
            <family val="2"/>
          </rPr>
          <t xml:space="preserve">
</t>
        </r>
      </text>
    </comment>
    <comment ref="B68" authorId="0" shapeId="0">
      <text>
        <r>
          <rPr>
            <b/>
            <sz val="9"/>
            <color indexed="81"/>
            <rFont val="Tahoma"/>
            <family val="2"/>
          </rPr>
          <t>HP:</t>
        </r>
        <r>
          <rPr>
            <sz val="9"/>
            <color indexed="81"/>
            <rFont val="Tahoma"/>
            <family val="2"/>
          </rPr>
          <t xml:space="preserve">
</t>
        </r>
      </text>
    </comment>
    <comment ref="O68" authorId="0" shapeId="0">
      <text>
        <r>
          <rPr>
            <b/>
            <sz val="9"/>
            <color indexed="81"/>
            <rFont val="Tahoma"/>
            <family val="2"/>
          </rPr>
          <t>HP:</t>
        </r>
        <r>
          <rPr>
            <sz val="9"/>
            <color indexed="81"/>
            <rFont val="Tahoma"/>
            <family val="2"/>
          </rPr>
          <t xml:space="preserve">
</t>
        </r>
      </text>
    </comment>
    <comment ref="B96" authorId="0" shapeId="0">
      <text>
        <r>
          <rPr>
            <b/>
            <sz val="9"/>
            <color indexed="81"/>
            <rFont val="Tahoma"/>
            <family val="2"/>
          </rPr>
          <t>HP:</t>
        </r>
        <r>
          <rPr>
            <sz val="9"/>
            <color indexed="81"/>
            <rFont val="Tahoma"/>
            <family val="2"/>
          </rPr>
          <t xml:space="preserve">
</t>
        </r>
      </text>
    </comment>
    <comment ref="O96" authorId="0" shapeId="0">
      <text>
        <r>
          <rPr>
            <b/>
            <sz val="9"/>
            <color indexed="81"/>
            <rFont val="Tahoma"/>
            <family val="2"/>
          </rPr>
          <t>HP:</t>
        </r>
        <r>
          <rPr>
            <sz val="9"/>
            <color indexed="81"/>
            <rFont val="Tahoma"/>
            <family val="2"/>
          </rPr>
          <t xml:space="preserve">
</t>
        </r>
      </text>
    </comment>
    <comment ref="B111" authorId="0" shapeId="0">
      <text>
        <r>
          <rPr>
            <b/>
            <sz val="9"/>
            <color indexed="81"/>
            <rFont val="Tahoma"/>
            <family val="2"/>
          </rPr>
          <t>HP:</t>
        </r>
        <r>
          <rPr>
            <sz val="9"/>
            <color indexed="81"/>
            <rFont val="Tahoma"/>
            <family val="2"/>
          </rPr>
          <t xml:space="preserve">
</t>
        </r>
      </text>
    </comment>
    <comment ref="O111" authorId="0" shapeId="0">
      <text>
        <r>
          <rPr>
            <b/>
            <sz val="9"/>
            <color indexed="81"/>
            <rFont val="Tahoma"/>
            <family val="2"/>
          </rPr>
          <t>HP:</t>
        </r>
        <r>
          <rPr>
            <sz val="9"/>
            <color indexed="81"/>
            <rFont val="Tahoma"/>
            <family val="2"/>
          </rPr>
          <t xml:space="preserve">
</t>
        </r>
      </text>
    </comment>
    <comment ref="B117" authorId="0" shapeId="0">
      <text>
        <r>
          <rPr>
            <b/>
            <sz val="9"/>
            <color indexed="81"/>
            <rFont val="Tahoma"/>
            <family val="2"/>
          </rPr>
          <t>HP:</t>
        </r>
        <r>
          <rPr>
            <sz val="9"/>
            <color indexed="81"/>
            <rFont val="Tahoma"/>
            <family val="2"/>
          </rPr>
          <t xml:space="preserve">
</t>
        </r>
      </text>
    </comment>
    <comment ref="O117" authorId="0" shapeId="0">
      <text>
        <r>
          <rPr>
            <b/>
            <sz val="9"/>
            <color indexed="81"/>
            <rFont val="Tahoma"/>
            <family val="2"/>
          </rPr>
          <t>HP:</t>
        </r>
        <r>
          <rPr>
            <sz val="9"/>
            <color indexed="81"/>
            <rFont val="Tahoma"/>
            <family val="2"/>
          </rPr>
          <t xml:space="preserve">
</t>
        </r>
      </text>
    </comment>
    <comment ref="B140" authorId="0" shapeId="0">
      <text>
        <r>
          <rPr>
            <b/>
            <sz val="9"/>
            <color indexed="81"/>
            <rFont val="Tahoma"/>
            <family val="2"/>
          </rPr>
          <t>HP:</t>
        </r>
        <r>
          <rPr>
            <sz val="9"/>
            <color indexed="81"/>
            <rFont val="Tahoma"/>
            <family val="2"/>
          </rPr>
          <t xml:space="preserve">
</t>
        </r>
      </text>
    </comment>
    <comment ref="O140" authorId="0" shapeId="0">
      <text>
        <r>
          <rPr>
            <b/>
            <sz val="9"/>
            <color indexed="81"/>
            <rFont val="Tahoma"/>
            <family val="2"/>
          </rPr>
          <t>HP:</t>
        </r>
        <r>
          <rPr>
            <sz val="9"/>
            <color indexed="81"/>
            <rFont val="Tahoma"/>
            <family val="2"/>
          </rPr>
          <t xml:space="preserve">
</t>
        </r>
      </text>
    </comment>
    <comment ref="B151" authorId="0" shapeId="0">
      <text>
        <r>
          <rPr>
            <b/>
            <sz val="9"/>
            <color indexed="81"/>
            <rFont val="Tahoma"/>
            <family val="2"/>
          </rPr>
          <t>HP:</t>
        </r>
        <r>
          <rPr>
            <sz val="9"/>
            <color indexed="81"/>
            <rFont val="Tahoma"/>
            <family val="2"/>
          </rPr>
          <t xml:space="preserve">
</t>
        </r>
      </text>
    </comment>
    <comment ref="O151" authorId="0" shapeId="0">
      <text>
        <r>
          <rPr>
            <b/>
            <sz val="9"/>
            <color indexed="81"/>
            <rFont val="Tahoma"/>
            <family val="2"/>
          </rPr>
          <t>HP:</t>
        </r>
        <r>
          <rPr>
            <sz val="9"/>
            <color indexed="81"/>
            <rFont val="Tahoma"/>
            <family val="2"/>
          </rPr>
          <t xml:space="preserve">
</t>
        </r>
      </text>
    </comment>
    <comment ref="B157" authorId="0" shapeId="0">
      <text>
        <r>
          <rPr>
            <b/>
            <sz val="9"/>
            <color indexed="81"/>
            <rFont val="Tahoma"/>
            <family val="2"/>
          </rPr>
          <t>HP:</t>
        </r>
        <r>
          <rPr>
            <sz val="9"/>
            <color indexed="81"/>
            <rFont val="Tahoma"/>
            <family val="2"/>
          </rPr>
          <t xml:space="preserve">
</t>
        </r>
      </text>
    </comment>
    <comment ref="O157" authorId="0" shapeId="0">
      <text>
        <r>
          <rPr>
            <b/>
            <sz val="9"/>
            <color indexed="81"/>
            <rFont val="Tahoma"/>
            <family val="2"/>
          </rPr>
          <t>HP:</t>
        </r>
        <r>
          <rPr>
            <sz val="9"/>
            <color indexed="81"/>
            <rFont val="Tahoma"/>
            <family val="2"/>
          </rPr>
          <t xml:space="preserve">
</t>
        </r>
      </text>
    </comment>
    <comment ref="B163" authorId="0" shapeId="0">
      <text>
        <r>
          <rPr>
            <b/>
            <sz val="9"/>
            <color indexed="81"/>
            <rFont val="Tahoma"/>
            <family val="2"/>
          </rPr>
          <t>HP:</t>
        </r>
        <r>
          <rPr>
            <sz val="9"/>
            <color indexed="81"/>
            <rFont val="Tahoma"/>
            <family val="2"/>
          </rPr>
          <t xml:space="preserve">
</t>
        </r>
      </text>
    </comment>
    <comment ref="O163" authorId="0" shapeId="0">
      <text>
        <r>
          <rPr>
            <b/>
            <sz val="9"/>
            <color indexed="81"/>
            <rFont val="Tahoma"/>
            <family val="2"/>
          </rPr>
          <t>HP:</t>
        </r>
        <r>
          <rPr>
            <sz val="9"/>
            <color indexed="81"/>
            <rFont val="Tahoma"/>
            <family val="2"/>
          </rPr>
          <t xml:space="preserve">
</t>
        </r>
      </text>
    </comment>
    <comment ref="B171" authorId="0" shapeId="0">
      <text>
        <r>
          <rPr>
            <b/>
            <sz val="9"/>
            <color indexed="81"/>
            <rFont val="Tahoma"/>
            <family val="2"/>
          </rPr>
          <t>HP:</t>
        </r>
        <r>
          <rPr>
            <sz val="9"/>
            <color indexed="81"/>
            <rFont val="Tahoma"/>
            <family val="2"/>
          </rPr>
          <t xml:space="preserve">
</t>
        </r>
      </text>
    </comment>
    <comment ref="O171" authorId="0" shapeId="0">
      <text>
        <r>
          <rPr>
            <b/>
            <sz val="9"/>
            <color indexed="81"/>
            <rFont val="Tahoma"/>
            <family val="2"/>
          </rPr>
          <t>HP:</t>
        </r>
        <r>
          <rPr>
            <sz val="9"/>
            <color indexed="81"/>
            <rFont val="Tahoma"/>
            <family val="2"/>
          </rPr>
          <t xml:space="preserve">
</t>
        </r>
      </text>
    </comment>
  </commentList>
</comments>
</file>

<file path=xl/comments2.xml><?xml version="1.0" encoding="utf-8"?>
<comments xmlns="http://schemas.openxmlformats.org/spreadsheetml/2006/main">
  <authors>
    <author>HP</author>
  </authors>
  <commentList>
    <comment ref="B4" authorId="0" shapeId="0">
      <text>
        <r>
          <rPr>
            <b/>
            <sz val="9"/>
            <color indexed="81"/>
            <rFont val="Tahoma"/>
            <family val="2"/>
          </rPr>
          <t>HP:</t>
        </r>
        <r>
          <rPr>
            <sz val="9"/>
            <color indexed="81"/>
            <rFont val="Tahoma"/>
            <family val="2"/>
          </rPr>
          <t xml:space="preserve">
</t>
        </r>
      </text>
    </comment>
    <comment ref="K4" authorId="0" shapeId="0">
      <text>
        <r>
          <rPr>
            <b/>
            <sz val="9"/>
            <color indexed="81"/>
            <rFont val="Tahoma"/>
            <family val="2"/>
          </rPr>
          <t>HP:</t>
        </r>
        <r>
          <rPr>
            <sz val="9"/>
            <color indexed="81"/>
            <rFont val="Tahoma"/>
            <family val="2"/>
          </rPr>
          <t xml:space="preserve">
</t>
        </r>
      </text>
    </comment>
    <comment ref="B9" authorId="0" shapeId="0">
      <text>
        <r>
          <rPr>
            <b/>
            <sz val="9"/>
            <color indexed="81"/>
            <rFont val="Tahoma"/>
            <family val="2"/>
          </rPr>
          <t>HP:</t>
        </r>
        <r>
          <rPr>
            <sz val="9"/>
            <color indexed="81"/>
            <rFont val="Tahoma"/>
            <family val="2"/>
          </rPr>
          <t xml:space="preserve">
</t>
        </r>
      </text>
    </comment>
    <comment ref="K9" authorId="0" shapeId="0">
      <text>
        <r>
          <rPr>
            <b/>
            <sz val="9"/>
            <color indexed="81"/>
            <rFont val="Tahoma"/>
            <family val="2"/>
          </rPr>
          <t>HP:</t>
        </r>
        <r>
          <rPr>
            <sz val="9"/>
            <color indexed="81"/>
            <rFont val="Tahoma"/>
            <family val="2"/>
          </rPr>
          <t xml:space="preserve">
</t>
        </r>
      </text>
    </comment>
    <comment ref="B12" authorId="0" shapeId="0">
      <text>
        <r>
          <rPr>
            <b/>
            <sz val="9"/>
            <color indexed="81"/>
            <rFont val="Tahoma"/>
            <family val="2"/>
          </rPr>
          <t>HP:</t>
        </r>
        <r>
          <rPr>
            <sz val="9"/>
            <color indexed="81"/>
            <rFont val="Tahoma"/>
            <family val="2"/>
          </rPr>
          <t xml:space="preserve">
</t>
        </r>
      </text>
    </comment>
    <comment ref="K12" authorId="0" shapeId="0">
      <text>
        <r>
          <rPr>
            <b/>
            <sz val="9"/>
            <color indexed="81"/>
            <rFont val="Tahoma"/>
            <family val="2"/>
          </rPr>
          <t>HP:</t>
        </r>
        <r>
          <rPr>
            <sz val="9"/>
            <color indexed="81"/>
            <rFont val="Tahoma"/>
            <family val="2"/>
          </rPr>
          <t xml:space="preserve">
</t>
        </r>
      </text>
    </comment>
    <comment ref="B21" authorId="0" shapeId="0">
      <text>
        <r>
          <rPr>
            <b/>
            <sz val="9"/>
            <color indexed="81"/>
            <rFont val="Tahoma"/>
            <family val="2"/>
          </rPr>
          <t>HP:</t>
        </r>
        <r>
          <rPr>
            <sz val="9"/>
            <color indexed="81"/>
            <rFont val="Tahoma"/>
            <family val="2"/>
          </rPr>
          <t xml:space="preserve">
</t>
        </r>
      </text>
    </comment>
    <comment ref="K21" authorId="0" shapeId="0">
      <text>
        <r>
          <rPr>
            <b/>
            <sz val="9"/>
            <color indexed="81"/>
            <rFont val="Tahoma"/>
            <family val="2"/>
          </rPr>
          <t>HP:</t>
        </r>
        <r>
          <rPr>
            <sz val="9"/>
            <color indexed="81"/>
            <rFont val="Tahoma"/>
            <family val="2"/>
          </rPr>
          <t xml:space="preserve">
</t>
        </r>
      </text>
    </comment>
    <comment ref="B29" authorId="0" shapeId="0">
      <text>
        <r>
          <rPr>
            <b/>
            <sz val="9"/>
            <color indexed="81"/>
            <rFont val="Tahoma"/>
            <family val="2"/>
          </rPr>
          <t>HP:</t>
        </r>
        <r>
          <rPr>
            <sz val="9"/>
            <color indexed="81"/>
            <rFont val="Tahoma"/>
            <family val="2"/>
          </rPr>
          <t xml:space="preserve">
</t>
        </r>
      </text>
    </comment>
    <comment ref="K29" authorId="0" shapeId="0">
      <text>
        <r>
          <rPr>
            <b/>
            <sz val="9"/>
            <color indexed="81"/>
            <rFont val="Tahoma"/>
            <family val="2"/>
          </rPr>
          <t>HP:</t>
        </r>
        <r>
          <rPr>
            <sz val="9"/>
            <color indexed="81"/>
            <rFont val="Tahoma"/>
            <family val="2"/>
          </rPr>
          <t xml:space="preserve">
</t>
        </r>
      </text>
    </comment>
    <comment ref="B34" authorId="0" shapeId="0">
      <text>
        <r>
          <rPr>
            <b/>
            <sz val="9"/>
            <color indexed="81"/>
            <rFont val="Tahoma"/>
            <family val="2"/>
          </rPr>
          <t>HP:</t>
        </r>
        <r>
          <rPr>
            <sz val="9"/>
            <color indexed="81"/>
            <rFont val="Tahoma"/>
            <family val="2"/>
          </rPr>
          <t xml:space="preserve">
</t>
        </r>
      </text>
    </comment>
    <comment ref="K34" authorId="0" shapeId="0">
      <text>
        <r>
          <rPr>
            <b/>
            <sz val="9"/>
            <color indexed="81"/>
            <rFont val="Tahoma"/>
            <family val="2"/>
          </rPr>
          <t>HP:</t>
        </r>
        <r>
          <rPr>
            <sz val="9"/>
            <color indexed="81"/>
            <rFont val="Tahoma"/>
            <family val="2"/>
          </rPr>
          <t xml:space="preserve">
</t>
        </r>
      </text>
    </comment>
    <comment ref="B39" authorId="0" shapeId="0">
      <text>
        <r>
          <rPr>
            <b/>
            <sz val="9"/>
            <color indexed="81"/>
            <rFont val="Tahoma"/>
            <family val="2"/>
          </rPr>
          <t>HP:</t>
        </r>
        <r>
          <rPr>
            <sz val="9"/>
            <color indexed="81"/>
            <rFont val="Tahoma"/>
            <family val="2"/>
          </rPr>
          <t xml:space="preserve">
</t>
        </r>
      </text>
    </comment>
    <comment ref="K39" authorId="0" shapeId="0">
      <text>
        <r>
          <rPr>
            <b/>
            <sz val="9"/>
            <color indexed="81"/>
            <rFont val="Tahoma"/>
            <family val="2"/>
          </rPr>
          <t>HP:</t>
        </r>
        <r>
          <rPr>
            <sz val="9"/>
            <color indexed="81"/>
            <rFont val="Tahoma"/>
            <family val="2"/>
          </rPr>
          <t xml:space="preserve">
</t>
        </r>
      </text>
    </comment>
    <comment ref="B54" authorId="0" shapeId="0">
      <text>
        <r>
          <rPr>
            <b/>
            <sz val="9"/>
            <color indexed="81"/>
            <rFont val="Tahoma"/>
            <family val="2"/>
          </rPr>
          <t>HP:</t>
        </r>
        <r>
          <rPr>
            <sz val="9"/>
            <color indexed="81"/>
            <rFont val="Tahoma"/>
            <family val="2"/>
          </rPr>
          <t xml:space="preserve">
</t>
        </r>
      </text>
    </comment>
    <comment ref="K54" authorId="0" shapeId="0">
      <text>
        <r>
          <rPr>
            <b/>
            <sz val="9"/>
            <color indexed="81"/>
            <rFont val="Tahoma"/>
            <family val="2"/>
          </rPr>
          <t>HP:</t>
        </r>
        <r>
          <rPr>
            <sz val="9"/>
            <color indexed="81"/>
            <rFont val="Tahoma"/>
            <family val="2"/>
          </rPr>
          <t xml:space="preserve">
</t>
        </r>
      </text>
    </comment>
    <comment ref="B80" authorId="0" shapeId="0">
      <text>
        <r>
          <rPr>
            <b/>
            <sz val="9"/>
            <color indexed="81"/>
            <rFont val="Tahoma"/>
            <family val="2"/>
          </rPr>
          <t>HP:</t>
        </r>
        <r>
          <rPr>
            <sz val="9"/>
            <color indexed="81"/>
            <rFont val="Tahoma"/>
            <family val="2"/>
          </rPr>
          <t xml:space="preserve">
</t>
        </r>
      </text>
    </comment>
    <comment ref="K80" authorId="0" shapeId="0">
      <text>
        <r>
          <rPr>
            <b/>
            <sz val="9"/>
            <color indexed="81"/>
            <rFont val="Tahoma"/>
            <family val="2"/>
          </rPr>
          <t>HP:</t>
        </r>
        <r>
          <rPr>
            <sz val="9"/>
            <color indexed="81"/>
            <rFont val="Tahoma"/>
            <family val="2"/>
          </rPr>
          <t xml:space="preserve">
</t>
        </r>
      </text>
    </comment>
    <comment ref="B93" authorId="0" shapeId="0">
      <text>
        <r>
          <rPr>
            <b/>
            <sz val="9"/>
            <color indexed="81"/>
            <rFont val="Tahoma"/>
            <family val="2"/>
          </rPr>
          <t>HP:</t>
        </r>
        <r>
          <rPr>
            <sz val="9"/>
            <color indexed="81"/>
            <rFont val="Tahoma"/>
            <family val="2"/>
          </rPr>
          <t xml:space="preserve">
</t>
        </r>
      </text>
    </comment>
    <comment ref="K93" authorId="0" shapeId="0">
      <text>
        <r>
          <rPr>
            <b/>
            <sz val="9"/>
            <color indexed="81"/>
            <rFont val="Tahoma"/>
            <family val="2"/>
          </rPr>
          <t>HP:</t>
        </r>
        <r>
          <rPr>
            <sz val="9"/>
            <color indexed="81"/>
            <rFont val="Tahoma"/>
            <family val="2"/>
          </rPr>
          <t xml:space="preserve">
</t>
        </r>
      </text>
    </comment>
    <comment ref="B97" authorId="0" shapeId="0">
      <text>
        <r>
          <rPr>
            <b/>
            <sz val="9"/>
            <color indexed="81"/>
            <rFont val="Tahoma"/>
            <family val="2"/>
          </rPr>
          <t>HP:</t>
        </r>
        <r>
          <rPr>
            <sz val="9"/>
            <color indexed="81"/>
            <rFont val="Tahoma"/>
            <family val="2"/>
          </rPr>
          <t xml:space="preserve">
</t>
        </r>
      </text>
    </comment>
    <comment ref="K97" authorId="0" shapeId="0">
      <text>
        <r>
          <rPr>
            <b/>
            <sz val="9"/>
            <color indexed="81"/>
            <rFont val="Tahoma"/>
            <family val="2"/>
          </rPr>
          <t>HP:</t>
        </r>
        <r>
          <rPr>
            <sz val="9"/>
            <color indexed="81"/>
            <rFont val="Tahoma"/>
            <family val="2"/>
          </rPr>
          <t xml:space="preserve">
</t>
        </r>
      </text>
    </comment>
    <comment ref="B117" authorId="0" shapeId="0">
      <text>
        <r>
          <rPr>
            <b/>
            <sz val="9"/>
            <color indexed="81"/>
            <rFont val="Tahoma"/>
            <family val="2"/>
          </rPr>
          <t>HP:</t>
        </r>
        <r>
          <rPr>
            <sz val="9"/>
            <color indexed="81"/>
            <rFont val="Tahoma"/>
            <family val="2"/>
          </rPr>
          <t xml:space="preserve">
</t>
        </r>
      </text>
    </comment>
    <comment ref="K117" authorId="0" shapeId="0">
      <text>
        <r>
          <rPr>
            <b/>
            <sz val="9"/>
            <color indexed="81"/>
            <rFont val="Tahoma"/>
            <family val="2"/>
          </rPr>
          <t>HP:</t>
        </r>
        <r>
          <rPr>
            <sz val="9"/>
            <color indexed="81"/>
            <rFont val="Tahoma"/>
            <family val="2"/>
          </rPr>
          <t xml:space="preserve">
</t>
        </r>
      </text>
    </comment>
    <comment ref="B126" authorId="0" shapeId="0">
      <text>
        <r>
          <rPr>
            <b/>
            <sz val="9"/>
            <color indexed="81"/>
            <rFont val="Tahoma"/>
            <family val="2"/>
          </rPr>
          <t>HP:</t>
        </r>
        <r>
          <rPr>
            <sz val="9"/>
            <color indexed="81"/>
            <rFont val="Tahoma"/>
            <family val="2"/>
          </rPr>
          <t xml:space="preserve">
</t>
        </r>
      </text>
    </comment>
    <comment ref="K126" authorId="0" shapeId="0">
      <text>
        <r>
          <rPr>
            <b/>
            <sz val="9"/>
            <color indexed="81"/>
            <rFont val="Tahoma"/>
            <family val="2"/>
          </rPr>
          <t>HP:</t>
        </r>
        <r>
          <rPr>
            <sz val="9"/>
            <color indexed="81"/>
            <rFont val="Tahoma"/>
            <family val="2"/>
          </rPr>
          <t xml:space="preserve">
</t>
        </r>
      </text>
    </comment>
    <comment ref="B130" authorId="0" shapeId="0">
      <text>
        <r>
          <rPr>
            <b/>
            <sz val="9"/>
            <color indexed="81"/>
            <rFont val="Tahoma"/>
            <family val="2"/>
          </rPr>
          <t>HP:</t>
        </r>
        <r>
          <rPr>
            <sz val="9"/>
            <color indexed="81"/>
            <rFont val="Tahoma"/>
            <family val="2"/>
          </rPr>
          <t xml:space="preserve">
</t>
        </r>
      </text>
    </comment>
    <comment ref="K130" authorId="0" shapeId="0">
      <text>
        <r>
          <rPr>
            <b/>
            <sz val="9"/>
            <color indexed="81"/>
            <rFont val="Tahoma"/>
            <family val="2"/>
          </rPr>
          <t>HP:</t>
        </r>
        <r>
          <rPr>
            <sz val="9"/>
            <color indexed="81"/>
            <rFont val="Tahoma"/>
            <family val="2"/>
          </rPr>
          <t xml:space="preserve">
</t>
        </r>
      </text>
    </comment>
    <comment ref="B133" authorId="0" shapeId="0">
      <text>
        <r>
          <rPr>
            <b/>
            <sz val="9"/>
            <color indexed="81"/>
            <rFont val="Tahoma"/>
            <family val="2"/>
          </rPr>
          <t>HP:</t>
        </r>
        <r>
          <rPr>
            <sz val="9"/>
            <color indexed="81"/>
            <rFont val="Tahoma"/>
            <family val="2"/>
          </rPr>
          <t xml:space="preserve">
</t>
        </r>
      </text>
    </comment>
    <comment ref="K133" authorId="0" shapeId="0">
      <text>
        <r>
          <rPr>
            <b/>
            <sz val="9"/>
            <color indexed="81"/>
            <rFont val="Tahoma"/>
            <family val="2"/>
          </rPr>
          <t>HP:</t>
        </r>
        <r>
          <rPr>
            <sz val="9"/>
            <color indexed="81"/>
            <rFont val="Tahoma"/>
            <family val="2"/>
          </rPr>
          <t xml:space="preserve">
</t>
        </r>
      </text>
    </comment>
    <comment ref="B138" authorId="0" shapeId="0">
      <text>
        <r>
          <rPr>
            <b/>
            <sz val="9"/>
            <color indexed="81"/>
            <rFont val="Tahoma"/>
            <family val="2"/>
          </rPr>
          <t>HP:</t>
        </r>
        <r>
          <rPr>
            <sz val="9"/>
            <color indexed="81"/>
            <rFont val="Tahoma"/>
            <family val="2"/>
          </rPr>
          <t xml:space="preserve">
</t>
        </r>
      </text>
    </comment>
    <comment ref="K138" authorId="0" shapeId="0">
      <text>
        <r>
          <rPr>
            <b/>
            <sz val="9"/>
            <color indexed="81"/>
            <rFont val="Tahoma"/>
            <family val="2"/>
          </rPr>
          <t>HP:</t>
        </r>
        <r>
          <rPr>
            <sz val="9"/>
            <color indexed="81"/>
            <rFont val="Tahoma"/>
            <family val="2"/>
          </rPr>
          <t xml:space="preserve">
</t>
        </r>
      </text>
    </comment>
  </commentList>
</comments>
</file>

<file path=xl/comments3.xml><?xml version="1.0" encoding="utf-8"?>
<comments xmlns="http://schemas.openxmlformats.org/spreadsheetml/2006/main">
  <authors>
    <author>HP</author>
  </authors>
  <commentList>
    <comment ref="B13" authorId="0" shapeId="0">
      <text>
        <r>
          <rPr>
            <b/>
            <sz val="9"/>
            <color indexed="81"/>
            <rFont val="Tahoma"/>
            <family val="2"/>
          </rPr>
          <t>HP:</t>
        </r>
        <r>
          <rPr>
            <sz val="9"/>
            <color indexed="81"/>
            <rFont val="Tahoma"/>
            <family val="2"/>
          </rPr>
          <t xml:space="preserve">
</t>
        </r>
      </text>
    </comment>
    <comment ref="O13" authorId="0" shapeId="0">
      <text>
        <r>
          <rPr>
            <b/>
            <sz val="9"/>
            <color indexed="81"/>
            <rFont val="Tahoma"/>
            <family val="2"/>
          </rPr>
          <t>HP:</t>
        </r>
        <r>
          <rPr>
            <sz val="9"/>
            <color indexed="81"/>
            <rFont val="Tahoma"/>
            <family val="2"/>
          </rPr>
          <t xml:space="preserve">
</t>
        </r>
      </text>
    </comment>
    <comment ref="B20" authorId="0" shapeId="0">
      <text>
        <r>
          <rPr>
            <b/>
            <sz val="9"/>
            <color indexed="81"/>
            <rFont val="Tahoma"/>
            <family val="2"/>
          </rPr>
          <t>HP:</t>
        </r>
        <r>
          <rPr>
            <sz val="9"/>
            <color indexed="81"/>
            <rFont val="Tahoma"/>
            <family val="2"/>
          </rPr>
          <t xml:space="preserve">
</t>
        </r>
      </text>
    </comment>
    <comment ref="O20" authorId="0" shapeId="0">
      <text>
        <r>
          <rPr>
            <b/>
            <sz val="9"/>
            <color indexed="81"/>
            <rFont val="Tahoma"/>
            <family val="2"/>
          </rPr>
          <t>HP:</t>
        </r>
        <r>
          <rPr>
            <sz val="9"/>
            <color indexed="81"/>
            <rFont val="Tahoma"/>
            <family val="2"/>
          </rPr>
          <t xml:space="preserve">
</t>
        </r>
      </text>
    </comment>
    <comment ref="B35" authorId="0" shapeId="0">
      <text>
        <r>
          <rPr>
            <b/>
            <sz val="9"/>
            <color indexed="81"/>
            <rFont val="Tahoma"/>
            <family val="2"/>
          </rPr>
          <t>HP:</t>
        </r>
        <r>
          <rPr>
            <sz val="9"/>
            <color indexed="81"/>
            <rFont val="Tahoma"/>
            <family val="2"/>
          </rPr>
          <t xml:space="preserve">
</t>
        </r>
      </text>
    </comment>
    <comment ref="O35" authorId="0" shapeId="0">
      <text>
        <r>
          <rPr>
            <b/>
            <sz val="9"/>
            <color indexed="81"/>
            <rFont val="Tahoma"/>
            <family val="2"/>
          </rPr>
          <t>HP:</t>
        </r>
        <r>
          <rPr>
            <sz val="9"/>
            <color indexed="81"/>
            <rFont val="Tahoma"/>
            <family val="2"/>
          </rPr>
          <t xml:space="preserve">
</t>
        </r>
      </text>
    </comment>
    <comment ref="B48" authorId="0" shapeId="0">
      <text>
        <r>
          <rPr>
            <b/>
            <sz val="9"/>
            <color indexed="81"/>
            <rFont val="Tahoma"/>
            <family val="2"/>
          </rPr>
          <t>HP:</t>
        </r>
        <r>
          <rPr>
            <sz val="9"/>
            <color indexed="81"/>
            <rFont val="Tahoma"/>
            <family val="2"/>
          </rPr>
          <t xml:space="preserve">
</t>
        </r>
      </text>
    </comment>
    <comment ref="O48" authorId="0" shapeId="0">
      <text>
        <r>
          <rPr>
            <b/>
            <sz val="9"/>
            <color indexed="81"/>
            <rFont val="Tahoma"/>
            <family val="2"/>
          </rPr>
          <t>HP:</t>
        </r>
        <r>
          <rPr>
            <sz val="9"/>
            <color indexed="81"/>
            <rFont val="Tahoma"/>
            <family val="2"/>
          </rPr>
          <t xml:space="preserve">
</t>
        </r>
      </text>
    </comment>
    <comment ref="B66" authorId="0" shapeId="0">
      <text>
        <r>
          <rPr>
            <b/>
            <sz val="9"/>
            <color indexed="81"/>
            <rFont val="Tahoma"/>
            <family val="2"/>
          </rPr>
          <t>HP:</t>
        </r>
        <r>
          <rPr>
            <sz val="9"/>
            <color indexed="81"/>
            <rFont val="Tahoma"/>
            <family val="2"/>
          </rPr>
          <t xml:space="preserve">
</t>
        </r>
      </text>
    </comment>
    <comment ref="O66" authorId="0" shapeId="0">
      <text>
        <r>
          <rPr>
            <b/>
            <sz val="9"/>
            <color indexed="81"/>
            <rFont val="Tahoma"/>
            <family val="2"/>
          </rPr>
          <t>HP:</t>
        </r>
        <r>
          <rPr>
            <sz val="9"/>
            <color indexed="81"/>
            <rFont val="Tahoma"/>
            <family val="2"/>
          </rPr>
          <t xml:space="preserve">
</t>
        </r>
      </text>
    </comment>
    <comment ref="B81" authorId="0" shapeId="0">
      <text>
        <r>
          <rPr>
            <b/>
            <sz val="9"/>
            <color indexed="81"/>
            <rFont val="Tahoma"/>
            <family val="2"/>
          </rPr>
          <t>HP:</t>
        </r>
        <r>
          <rPr>
            <sz val="9"/>
            <color indexed="81"/>
            <rFont val="Tahoma"/>
            <family val="2"/>
          </rPr>
          <t xml:space="preserve">
</t>
        </r>
      </text>
    </comment>
    <comment ref="O81" authorId="0" shapeId="0">
      <text>
        <r>
          <rPr>
            <b/>
            <sz val="9"/>
            <color indexed="81"/>
            <rFont val="Tahoma"/>
            <family val="2"/>
          </rPr>
          <t>HP:</t>
        </r>
        <r>
          <rPr>
            <sz val="9"/>
            <color indexed="81"/>
            <rFont val="Tahoma"/>
            <family val="2"/>
          </rPr>
          <t xml:space="preserve">
</t>
        </r>
      </text>
    </comment>
    <comment ref="B89" authorId="0" shapeId="0">
      <text>
        <r>
          <rPr>
            <b/>
            <sz val="9"/>
            <color indexed="81"/>
            <rFont val="Tahoma"/>
            <family val="2"/>
          </rPr>
          <t>HP:</t>
        </r>
        <r>
          <rPr>
            <sz val="9"/>
            <color indexed="81"/>
            <rFont val="Tahoma"/>
            <family val="2"/>
          </rPr>
          <t xml:space="preserve">
</t>
        </r>
      </text>
    </comment>
    <comment ref="O89" authorId="0" shapeId="0">
      <text>
        <r>
          <rPr>
            <b/>
            <sz val="9"/>
            <color indexed="81"/>
            <rFont val="Tahoma"/>
            <family val="2"/>
          </rPr>
          <t>HP:</t>
        </r>
        <r>
          <rPr>
            <sz val="9"/>
            <color indexed="81"/>
            <rFont val="Tahoma"/>
            <family val="2"/>
          </rPr>
          <t xml:space="preserve">
</t>
        </r>
      </text>
    </comment>
    <comment ref="B93" authorId="0" shapeId="0">
      <text>
        <r>
          <rPr>
            <b/>
            <sz val="9"/>
            <color indexed="81"/>
            <rFont val="Tahoma"/>
            <family val="2"/>
          </rPr>
          <t>HP:</t>
        </r>
        <r>
          <rPr>
            <sz val="9"/>
            <color indexed="81"/>
            <rFont val="Tahoma"/>
            <family val="2"/>
          </rPr>
          <t xml:space="preserve">
</t>
        </r>
      </text>
    </comment>
    <comment ref="O93" authorId="0" shapeId="0">
      <text>
        <r>
          <rPr>
            <b/>
            <sz val="9"/>
            <color indexed="81"/>
            <rFont val="Tahoma"/>
            <family val="2"/>
          </rPr>
          <t>HP:</t>
        </r>
        <r>
          <rPr>
            <sz val="9"/>
            <color indexed="81"/>
            <rFont val="Tahoma"/>
            <family val="2"/>
          </rPr>
          <t xml:space="preserve">
</t>
        </r>
      </text>
    </comment>
    <comment ref="B107" authorId="0" shapeId="0">
      <text>
        <r>
          <rPr>
            <b/>
            <sz val="9"/>
            <color indexed="81"/>
            <rFont val="Tahoma"/>
            <family val="2"/>
          </rPr>
          <t>HP:</t>
        </r>
        <r>
          <rPr>
            <sz val="9"/>
            <color indexed="81"/>
            <rFont val="Tahoma"/>
            <family val="2"/>
          </rPr>
          <t xml:space="preserve">
</t>
        </r>
      </text>
    </comment>
    <comment ref="O107" authorId="0" shapeId="0">
      <text>
        <r>
          <rPr>
            <b/>
            <sz val="9"/>
            <color indexed="81"/>
            <rFont val="Tahoma"/>
            <family val="2"/>
          </rPr>
          <t>HP:</t>
        </r>
        <r>
          <rPr>
            <sz val="9"/>
            <color indexed="81"/>
            <rFont val="Tahoma"/>
            <family val="2"/>
          </rPr>
          <t xml:space="preserve">
</t>
        </r>
      </text>
    </comment>
    <comment ref="B113" authorId="0" shapeId="0">
      <text>
        <r>
          <rPr>
            <b/>
            <sz val="9"/>
            <color indexed="81"/>
            <rFont val="Tahoma"/>
            <family val="2"/>
          </rPr>
          <t>HP:</t>
        </r>
        <r>
          <rPr>
            <sz val="9"/>
            <color indexed="81"/>
            <rFont val="Tahoma"/>
            <family val="2"/>
          </rPr>
          <t xml:space="preserve">
</t>
        </r>
      </text>
    </comment>
    <comment ref="O113" authorId="0" shapeId="0">
      <text>
        <r>
          <rPr>
            <b/>
            <sz val="9"/>
            <color indexed="81"/>
            <rFont val="Tahoma"/>
            <family val="2"/>
          </rPr>
          <t>HP:</t>
        </r>
        <r>
          <rPr>
            <sz val="9"/>
            <color indexed="81"/>
            <rFont val="Tahoma"/>
            <family val="2"/>
          </rPr>
          <t xml:space="preserve">
</t>
        </r>
      </text>
    </comment>
    <comment ref="B131" authorId="0" shapeId="0">
      <text>
        <r>
          <rPr>
            <b/>
            <sz val="9"/>
            <color indexed="81"/>
            <rFont val="Tahoma"/>
            <family val="2"/>
          </rPr>
          <t>HP:</t>
        </r>
        <r>
          <rPr>
            <sz val="9"/>
            <color indexed="81"/>
            <rFont val="Tahoma"/>
            <family val="2"/>
          </rPr>
          <t xml:space="preserve">
</t>
        </r>
      </text>
    </comment>
    <comment ref="O131" authorId="0" shapeId="0">
      <text>
        <r>
          <rPr>
            <b/>
            <sz val="9"/>
            <color indexed="81"/>
            <rFont val="Tahoma"/>
            <family val="2"/>
          </rPr>
          <t>HP:</t>
        </r>
        <r>
          <rPr>
            <sz val="9"/>
            <color indexed="81"/>
            <rFont val="Tahoma"/>
            <family val="2"/>
          </rPr>
          <t xml:space="preserve">
</t>
        </r>
      </text>
    </comment>
    <comment ref="B137" authorId="0" shapeId="0">
      <text>
        <r>
          <rPr>
            <b/>
            <sz val="9"/>
            <color indexed="81"/>
            <rFont val="Tahoma"/>
            <family val="2"/>
          </rPr>
          <t>HP:</t>
        </r>
        <r>
          <rPr>
            <sz val="9"/>
            <color indexed="81"/>
            <rFont val="Tahoma"/>
            <family val="2"/>
          </rPr>
          <t xml:space="preserve">
</t>
        </r>
      </text>
    </comment>
    <comment ref="O137" authorId="0" shapeId="0">
      <text>
        <r>
          <rPr>
            <b/>
            <sz val="9"/>
            <color indexed="81"/>
            <rFont val="Tahoma"/>
            <family val="2"/>
          </rPr>
          <t>HP:</t>
        </r>
        <r>
          <rPr>
            <sz val="9"/>
            <color indexed="81"/>
            <rFont val="Tahoma"/>
            <family val="2"/>
          </rPr>
          <t xml:space="preserve">
</t>
        </r>
      </text>
    </comment>
    <comment ref="B151" authorId="0" shapeId="0">
      <text>
        <r>
          <rPr>
            <b/>
            <sz val="9"/>
            <color indexed="81"/>
            <rFont val="Tahoma"/>
            <family val="2"/>
          </rPr>
          <t>HP:</t>
        </r>
        <r>
          <rPr>
            <sz val="9"/>
            <color indexed="81"/>
            <rFont val="Tahoma"/>
            <family val="2"/>
          </rPr>
          <t xml:space="preserve">
</t>
        </r>
      </text>
    </comment>
    <comment ref="O151" authorId="0" shapeId="0">
      <text>
        <r>
          <rPr>
            <b/>
            <sz val="9"/>
            <color indexed="81"/>
            <rFont val="Tahoma"/>
            <family val="2"/>
          </rPr>
          <t>HP:</t>
        </r>
        <r>
          <rPr>
            <sz val="9"/>
            <color indexed="81"/>
            <rFont val="Tahoma"/>
            <family val="2"/>
          </rPr>
          <t xml:space="preserve">
</t>
        </r>
      </text>
    </comment>
    <comment ref="B158" authorId="0" shapeId="0">
      <text>
        <r>
          <rPr>
            <b/>
            <sz val="9"/>
            <color indexed="81"/>
            <rFont val="Tahoma"/>
            <family val="2"/>
          </rPr>
          <t>HP:</t>
        </r>
        <r>
          <rPr>
            <sz val="9"/>
            <color indexed="81"/>
            <rFont val="Tahoma"/>
            <family val="2"/>
          </rPr>
          <t xml:space="preserve">
</t>
        </r>
      </text>
    </comment>
    <comment ref="O158" authorId="0" shapeId="0">
      <text>
        <r>
          <rPr>
            <b/>
            <sz val="9"/>
            <color indexed="81"/>
            <rFont val="Tahoma"/>
            <family val="2"/>
          </rPr>
          <t>HP:</t>
        </r>
        <r>
          <rPr>
            <sz val="9"/>
            <color indexed="81"/>
            <rFont val="Tahoma"/>
            <family val="2"/>
          </rPr>
          <t xml:space="preserve">
</t>
        </r>
      </text>
    </comment>
  </commentList>
</comments>
</file>

<file path=xl/comments4.xml><?xml version="1.0" encoding="utf-8"?>
<comments xmlns="http://schemas.openxmlformats.org/spreadsheetml/2006/main">
  <authors>
    <author>HP</author>
  </authors>
  <commentList>
    <comment ref="B9" authorId="0" shapeId="0">
      <text>
        <r>
          <rPr>
            <b/>
            <sz val="9"/>
            <color indexed="81"/>
            <rFont val="Tahoma"/>
            <family val="2"/>
          </rPr>
          <t>HP:</t>
        </r>
        <r>
          <rPr>
            <sz val="9"/>
            <color indexed="81"/>
            <rFont val="Tahoma"/>
            <family val="2"/>
          </rPr>
          <t xml:space="preserve">
</t>
        </r>
      </text>
    </comment>
    <comment ref="B13" authorId="0" shapeId="0">
      <text>
        <r>
          <rPr>
            <b/>
            <sz val="9"/>
            <color indexed="81"/>
            <rFont val="Tahoma"/>
            <family val="2"/>
          </rPr>
          <t>HP:</t>
        </r>
        <r>
          <rPr>
            <sz val="9"/>
            <color indexed="81"/>
            <rFont val="Tahoma"/>
            <family val="2"/>
          </rPr>
          <t xml:space="preserve">
</t>
        </r>
      </text>
    </comment>
    <comment ref="B25" authorId="0" shapeId="0">
      <text>
        <r>
          <rPr>
            <b/>
            <sz val="9"/>
            <color indexed="81"/>
            <rFont val="Tahoma"/>
            <family val="2"/>
          </rPr>
          <t>HP:</t>
        </r>
        <r>
          <rPr>
            <sz val="9"/>
            <color indexed="81"/>
            <rFont val="Tahoma"/>
            <family val="2"/>
          </rPr>
          <t xml:space="preserve">
</t>
        </r>
      </text>
    </comment>
    <comment ref="O25" authorId="0" shapeId="0">
      <text>
        <r>
          <rPr>
            <b/>
            <sz val="9"/>
            <color indexed="81"/>
            <rFont val="Tahoma"/>
            <family val="2"/>
          </rPr>
          <t>HP:</t>
        </r>
        <r>
          <rPr>
            <sz val="9"/>
            <color indexed="81"/>
            <rFont val="Tahoma"/>
            <family val="2"/>
          </rPr>
          <t xml:space="preserve">
</t>
        </r>
      </text>
    </comment>
    <comment ref="B36" authorId="0" shapeId="0">
      <text>
        <r>
          <rPr>
            <b/>
            <sz val="9"/>
            <color indexed="81"/>
            <rFont val="Tahoma"/>
            <family val="2"/>
          </rPr>
          <t>HP:</t>
        </r>
        <r>
          <rPr>
            <sz val="9"/>
            <color indexed="81"/>
            <rFont val="Tahoma"/>
            <family val="2"/>
          </rPr>
          <t xml:space="preserve">
</t>
        </r>
      </text>
    </comment>
    <comment ref="B50" authorId="0" shapeId="0">
      <text>
        <r>
          <rPr>
            <b/>
            <sz val="9"/>
            <color indexed="81"/>
            <rFont val="Tahoma"/>
            <family val="2"/>
          </rPr>
          <t>HP:</t>
        </r>
        <r>
          <rPr>
            <sz val="9"/>
            <color indexed="81"/>
            <rFont val="Tahoma"/>
            <family val="2"/>
          </rPr>
          <t xml:space="preserve">
</t>
        </r>
      </text>
    </comment>
    <comment ref="B63" authorId="0" shapeId="0">
      <text>
        <r>
          <rPr>
            <b/>
            <sz val="9"/>
            <color indexed="81"/>
            <rFont val="Tahoma"/>
            <family val="2"/>
          </rPr>
          <t>HP:</t>
        </r>
        <r>
          <rPr>
            <sz val="9"/>
            <color indexed="81"/>
            <rFont val="Tahoma"/>
            <family val="2"/>
          </rPr>
          <t xml:space="preserve">
</t>
        </r>
      </text>
    </comment>
    <comment ref="B67" authorId="0" shapeId="0">
      <text>
        <r>
          <rPr>
            <b/>
            <sz val="9"/>
            <color indexed="81"/>
            <rFont val="Tahoma"/>
            <family val="2"/>
          </rPr>
          <t>HP:</t>
        </r>
        <r>
          <rPr>
            <sz val="9"/>
            <color indexed="81"/>
            <rFont val="Tahoma"/>
            <family val="2"/>
          </rPr>
          <t xml:space="preserve">
</t>
        </r>
      </text>
    </comment>
    <comment ref="B69" authorId="0" shapeId="0">
      <text>
        <r>
          <rPr>
            <b/>
            <sz val="9"/>
            <color indexed="81"/>
            <rFont val="Tahoma"/>
            <family val="2"/>
          </rPr>
          <t>HP:</t>
        </r>
        <r>
          <rPr>
            <sz val="9"/>
            <color indexed="81"/>
            <rFont val="Tahoma"/>
            <family val="2"/>
          </rPr>
          <t xml:space="preserve">
</t>
        </r>
      </text>
    </comment>
    <comment ref="O69" authorId="0" shapeId="0">
      <text>
        <r>
          <rPr>
            <b/>
            <sz val="9"/>
            <color indexed="81"/>
            <rFont val="Tahoma"/>
            <family val="2"/>
          </rPr>
          <t>HP:</t>
        </r>
        <r>
          <rPr>
            <sz val="9"/>
            <color indexed="81"/>
            <rFont val="Tahoma"/>
            <family val="2"/>
          </rPr>
          <t xml:space="preserve">
</t>
        </r>
      </text>
    </comment>
    <comment ref="B81" authorId="0" shapeId="0">
      <text>
        <r>
          <rPr>
            <b/>
            <sz val="9"/>
            <color indexed="81"/>
            <rFont val="Tahoma"/>
            <family val="2"/>
          </rPr>
          <t>HP:</t>
        </r>
        <r>
          <rPr>
            <sz val="9"/>
            <color indexed="81"/>
            <rFont val="Tahoma"/>
            <family val="2"/>
          </rPr>
          <t xml:space="preserve">
</t>
        </r>
      </text>
    </comment>
    <comment ref="B85" authorId="0" shapeId="0">
      <text>
        <r>
          <rPr>
            <b/>
            <sz val="9"/>
            <color indexed="81"/>
            <rFont val="Tahoma"/>
            <family val="2"/>
          </rPr>
          <t>HP:</t>
        </r>
        <r>
          <rPr>
            <sz val="9"/>
            <color indexed="81"/>
            <rFont val="Tahoma"/>
            <family val="2"/>
          </rPr>
          <t xml:space="preserve">
</t>
        </r>
      </text>
    </comment>
    <comment ref="B101" authorId="0" shapeId="0">
      <text>
        <r>
          <rPr>
            <b/>
            <sz val="9"/>
            <color indexed="81"/>
            <rFont val="Tahoma"/>
            <family val="2"/>
          </rPr>
          <t>HP:</t>
        </r>
        <r>
          <rPr>
            <sz val="9"/>
            <color indexed="81"/>
            <rFont val="Tahoma"/>
            <family val="2"/>
          </rPr>
          <t xml:space="preserve">
</t>
        </r>
      </text>
    </comment>
    <comment ref="B105" authorId="0" shapeId="0">
      <text>
        <r>
          <rPr>
            <b/>
            <sz val="9"/>
            <color indexed="81"/>
            <rFont val="Tahoma"/>
            <family val="2"/>
          </rPr>
          <t>HP:</t>
        </r>
        <r>
          <rPr>
            <sz val="9"/>
            <color indexed="81"/>
            <rFont val="Tahoma"/>
            <family val="2"/>
          </rPr>
          <t xml:space="preserve">
</t>
        </r>
      </text>
    </comment>
    <comment ref="B117" authorId="0" shapeId="0">
      <text>
        <r>
          <rPr>
            <b/>
            <sz val="9"/>
            <color indexed="81"/>
            <rFont val="Tahoma"/>
            <family val="2"/>
          </rPr>
          <t>HP:</t>
        </r>
        <r>
          <rPr>
            <sz val="9"/>
            <color indexed="81"/>
            <rFont val="Tahoma"/>
            <family val="2"/>
          </rPr>
          <t xml:space="preserve">
</t>
        </r>
      </text>
    </comment>
    <comment ref="B121" authorId="0" shapeId="0">
      <text>
        <r>
          <rPr>
            <b/>
            <sz val="9"/>
            <color indexed="81"/>
            <rFont val="Tahoma"/>
            <family val="2"/>
          </rPr>
          <t>HP:</t>
        </r>
        <r>
          <rPr>
            <sz val="9"/>
            <color indexed="81"/>
            <rFont val="Tahoma"/>
            <family val="2"/>
          </rPr>
          <t xml:space="preserve">
</t>
        </r>
      </text>
    </comment>
  </commentList>
</comments>
</file>

<file path=xl/sharedStrings.xml><?xml version="1.0" encoding="utf-8"?>
<sst xmlns="http://schemas.openxmlformats.org/spreadsheetml/2006/main" count="8720" uniqueCount="1580">
  <si>
    <t>SN</t>
  </si>
  <si>
    <t>MARKETER NAME</t>
  </si>
  <si>
    <t>MARKETER CLASS</t>
  </si>
  <si>
    <t>MT No</t>
  </si>
  <si>
    <t>TRUCK No</t>
  </si>
  <si>
    <t>PROG QTY (LTRS)</t>
  </si>
  <si>
    <t>LOADED QTY (LTRS)</t>
  </si>
  <si>
    <t>DRIVER'S NAME</t>
  </si>
  <si>
    <t>DRIVER'S GSM No</t>
  </si>
  <si>
    <t>DEPOT REP NAME</t>
  </si>
  <si>
    <t>DEPOT REP GSM No</t>
  </si>
  <si>
    <t>WB No</t>
  </si>
  <si>
    <t>FILLING STATION ADDRESS</t>
  </si>
  <si>
    <t>DESTINATION STATE</t>
  </si>
  <si>
    <t>JORICKS</t>
  </si>
  <si>
    <t>INDEPENDENT</t>
  </si>
  <si>
    <t>AUQ 43 XA</t>
  </si>
  <si>
    <t>FRIDAY</t>
  </si>
  <si>
    <t>0814 855 2136</t>
  </si>
  <si>
    <t>IBORO</t>
  </si>
  <si>
    <t>0806 969 0523</t>
  </si>
  <si>
    <t>CALABAR</t>
  </si>
  <si>
    <t>CROSS RIVER</t>
  </si>
  <si>
    <t>KET 152 XA</t>
  </si>
  <si>
    <t>ANIEFIOK</t>
  </si>
  <si>
    <t>0813 666 3781</t>
  </si>
  <si>
    <t>RIQUEST</t>
  </si>
  <si>
    <t>MBA 445 XA</t>
  </si>
  <si>
    <t>PROMISE</t>
  </si>
  <si>
    <t>0806 262 0425</t>
  </si>
  <si>
    <t>SADIQ</t>
  </si>
  <si>
    <t>0806 851 4989</t>
  </si>
  <si>
    <t>UNC 525 XA</t>
  </si>
  <si>
    <t>CHINEDU</t>
  </si>
  <si>
    <t>0803 744 9811</t>
  </si>
  <si>
    <t>HAF 951 XA</t>
  </si>
  <si>
    <t>ZAKATAI</t>
  </si>
  <si>
    <t>0803 894 5666</t>
  </si>
  <si>
    <t>RIVERS</t>
  </si>
  <si>
    <t>XR 893 ENU</t>
  </si>
  <si>
    <t>FRANKLIN</t>
  </si>
  <si>
    <t>0803 757 6732</t>
  </si>
  <si>
    <t>ABA 681 YG</t>
  </si>
  <si>
    <t>JOE</t>
  </si>
  <si>
    <t>0803 379 4741</t>
  </si>
  <si>
    <t>UDDYKING</t>
  </si>
  <si>
    <t>BJE 235 XA</t>
  </si>
  <si>
    <t>EMEKA</t>
  </si>
  <si>
    <t>0809 325 3620</t>
  </si>
  <si>
    <t>JOHN</t>
  </si>
  <si>
    <t>0803 888 4131</t>
  </si>
  <si>
    <t>TOTAL FOR INDEPENDENT MARKETERS (03 TRUCKS)</t>
  </si>
  <si>
    <t>DATE</t>
  </si>
  <si>
    <t>PHC</t>
  </si>
  <si>
    <t>XX 75 FKJ</t>
  </si>
  <si>
    <t>IFEANYI</t>
  </si>
  <si>
    <t>0703 660 9983</t>
  </si>
  <si>
    <t>DUK 384 XL</t>
  </si>
  <si>
    <t>PAULSON</t>
  </si>
  <si>
    <t>0909 534 6064</t>
  </si>
  <si>
    <t>XV 747 GGE</t>
  </si>
  <si>
    <t>CHRISTIAN</t>
  </si>
  <si>
    <t>0906 046 4497</t>
  </si>
  <si>
    <t>KRD 402 XA</t>
  </si>
  <si>
    <t>OSITA</t>
  </si>
  <si>
    <t>0817 266 3552</t>
  </si>
  <si>
    <t>BDG 365 XL</t>
  </si>
  <si>
    <t>AMAECHI</t>
  </si>
  <si>
    <t>0703 292 3089</t>
  </si>
  <si>
    <t>DEK OIL</t>
  </si>
  <si>
    <t>KTE 67 XA</t>
  </si>
  <si>
    <t>KUFRE</t>
  </si>
  <si>
    <t>0703 806 7585</t>
  </si>
  <si>
    <t>SUNNY</t>
  </si>
  <si>
    <t>0803 220 4579</t>
  </si>
  <si>
    <t>RIQUEST OIL</t>
  </si>
  <si>
    <t>BUU 908 XA</t>
  </si>
  <si>
    <t>AHMED</t>
  </si>
  <si>
    <t>0802 751 0744</t>
  </si>
  <si>
    <t>CEAPEES</t>
  </si>
  <si>
    <t>EZA 140 YR</t>
  </si>
  <si>
    <t>CHIBAL</t>
  </si>
  <si>
    <t>0811 530 0909</t>
  </si>
  <si>
    <t xml:space="preserve">YAMOUYUS </t>
  </si>
  <si>
    <t>MKA 121 ZB</t>
  </si>
  <si>
    <t>AQAI</t>
  </si>
  <si>
    <t>0706 953 1220</t>
  </si>
  <si>
    <t>IBRAHIM</t>
  </si>
  <si>
    <t>0806 531 9043</t>
  </si>
  <si>
    <t>SULEJA</t>
  </si>
  <si>
    <t>NIGER</t>
  </si>
  <si>
    <t>TOTAL FOR INDEPENDENT MARKETERS (09 TRUCKS)</t>
  </si>
  <si>
    <t>APP 353 XM</t>
  </si>
  <si>
    <t>ONYEKA</t>
  </si>
  <si>
    <t>0806 786 4672</t>
  </si>
  <si>
    <t>YAMAN</t>
  </si>
  <si>
    <t>KUJ 902 XU</t>
  </si>
  <si>
    <t>SANNI</t>
  </si>
  <si>
    <t>ABJ 969 YJ</t>
  </si>
  <si>
    <t>NASIRU</t>
  </si>
  <si>
    <t>0906 953 1220</t>
  </si>
  <si>
    <t>JONG</t>
  </si>
  <si>
    <t>EZA 293 XA</t>
  </si>
  <si>
    <t>0706 788 6808</t>
  </si>
  <si>
    <t>ARTHUR</t>
  </si>
  <si>
    <t>0808 440 3511</t>
  </si>
  <si>
    <t>LND 796 XL</t>
  </si>
  <si>
    <t>DONATUS</t>
  </si>
  <si>
    <t>0703 577 2730</t>
  </si>
  <si>
    <t>EKY 297 XT</t>
  </si>
  <si>
    <t>ANIEKAN</t>
  </si>
  <si>
    <t>0816 529 1084</t>
  </si>
  <si>
    <t>KJA 469 XC</t>
  </si>
  <si>
    <t>UTIBE</t>
  </si>
  <si>
    <t>0902 975 9825</t>
  </si>
  <si>
    <t>APP 354 XM</t>
  </si>
  <si>
    <t>UCHE</t>
  </si>
  <si>
    <t>0703 691 0099</t>
  </si>
  <si>
    <t>DAILY PMS LOADING AT NORTHWEST TERMINAL CALABAR ON JUNE, 2017</t>
  </si>
  <si>
    <t>INDEPENDENT MARKETERS (03 TRUCKS)</t>
  </si>
  <si>
    <t>GBELURA</t>
  </si>
  <si>
    <t>KSF 442 XJ</t>
  </si>
  <si>
    <t>WEGBA</t>
  </si>
  <si>
    <t>0805 215 2285</t>
  </si>
  <si>
    <t>ONE</t>
  </si>
  <si>
    <t>0906 343 6109</t>
  </si>
  <si>
    <t>BENIN</t>
  </si>
  <si>
    <t>EDO</t>
  </si>
  <si>
    <t>LSR 918 XB</t>
  </si>
  <si>
    <t>SABAKA</t>
  </si>
  <si>
    <t>0815 745 1150</t>
  </si>
  <si>
    <t>GWA 586 YE</t>
  </si>
  <si>
    <t>YUSUF</t>
  </si>
  <si>
    <t>0803 784 4732</t>
  </si>
  <si>
    <t xml:space="preserve">NIGER </t>
  </si>
  <si>
    <t>EZA 294 XA</t>
  </si>
  <si>
    <t>NAPOLEON</t>
  </si>
  <si>
    <t>0909 656 6402</t>
  </si>
  <si>
    <t>JJJ 761 XK</t>
  </si>
  <si>
    <t>OBINNA</t>
  </si>
  <si>
    <t>0806 458 5061</t>
  </si>
  <si>
    <t>KSF 443 XJ</t>
  </si>
  <si>
    <t>AUSTINE</t>
  </si>
  <si>
    <t>0906 910 1571</t>
  </si>
  <si>
    <t>UMA 676 YW</t>
  </si>
  <si>
    <t>ODINAKA</t>
  </si>
  <si>
    <t>0818 748 6830</t>
  </si>
  <si>
    <t>GGE 400 XA</t>
  </si>
  <si>
    <t>CHIMEZIE</t>
  </si>
  <si>
    <t>0806 463 8615</t>
  </si>
  <si>
    <t>ABA 636 XA</t>
  </si>
  <si>
    <t>CHUKWUDI</t>
  </si>
  <si>
    <t>0803 932 2186</t>
  </si>
  <si>
    <t>LSR 18 XQ</t>
  </si>
  <si>
    <t>EMMANUEL</t>
  </si>
  <si>
    <t>0703 959 4576</t>
  </si>
  <si>
    <t>0809 225 3620</t>
  </si>
  <si>
    <t>NAJWA</t>
  </si>
  <si>
    <t>DKA 680 YF</t>
  </si>
  <si>
    <t>ABDUL</t>
  </si>
  <si>
    <t>0803 641 9132</t>
  </si>
  <si>
    <t>SALISU</t>
  </si>
  <si>
    <t>0806 972 8400</t>
  </si>
  <si>
    <t>DKA 683 YF</t>
  </si>
  <si>
    <t>NURA</t>
  </si>
  <si>
    <t>0802 900 5251</t>
  </si>
  <si>
    <t>DKA 681 YF</t>
  </si>
  <si>
    <t>UMARU</t>
  </si>
  <si>
    <t>0809 478 6384</t>
  </si>
  <si>
    <t>DKA 682 YF</t>
  </si>
  <si>
    <t>TUKUR</t>
  </si>
  <si>
    <t>0816 459 7228</t>
  </si>
  <si>
    <t>KUJ 908 XU</t>
  </si>
  <si>
    <t>MUSA</t>
  </si>
  <si>
    <t>0703 081 0707</t>
  </si>
  <si>
    <t>KUJ 889 XU</t>
  </si>
  <si>
    <t>0805 728 3545</t>
  </si>
  <si>
    <t>OBEMEO</t>
  </si>
  <si>
    <t>EKY 296 XT</t>
  </si>
  <si>
    <t>0817 849 4197</t>
  </si>
  <si>
    <t>PETUBLESS</t>
  </si>
  <si>
    <t>ABE 31 XA</t>
  </si>
  <si>
    <t>FIDELIS</t>
  </si>
  <si>
    <t>0703 372 4369</t>
  </si>
  <si>
    <t>ABE</t>
  </si>
  <si>
    <t>0703 846 6067</t>
  </si>
  <si>
    <t>KJA 939 XL</t>
  </si>
  <si>
    <t>OKEY</t>
  </si>
  <si>
    <t>0818 361 0115</t>
  </si>
  <si>
    <t>KJA 942 XL</t>
  </si>
  <si>
    <t>TEMPO</t>
  </si>
  <si>
    <t>0813 277 1184</t>
  </si>
  <si>
    <t>CONE OIL</t>
  </si>
  <si>
    <t>EZA 71 XA</t>
  </si>
  <si>
    <t>OBEDISE</t>
  </si>
  <si>
    <t>0703 752 1992</t>
  </si>
  <si>
    <t>0803 338 0085</t>
  </si>
  <si>
    <t>INDEPENDENT MARKETERS (09 TRUCKS)</t>
  </si>
  <si>
    <t>INDEPENDENT MARKETERS (08 TRUCKS)</t>
  </si>
  <si>
    <t>INDEPENDENT MARKETERS (05 TRUCKS)</t>
  </si>
  <si>
    <t>NGK 33 XA</t>
  </si>
  <si>
    <t>AGWO</t>
  </si>
  <si>
    <t>0901 737 6759</t>
  </si>
  <si>
    <t>XR 983 ENU</t>
  </si>
  <si>
    <t>FRANK</t>
  </si>
  <si>
    <t>0814 411 8158</t>
  </si>
  <si>
    <t>BMT 10 XA</t>
  </si>
  <si>
    <t>ABRAHAM</t>
  </si>
  <si>
    <t>0810 916 3540</t>
  </si>
  <si>
    <t>LND 176 XM</t>
  </si>
  <si>
    <t>ELIJAH</t>
  </si>
  <si>
    <t>0803 092 6125</t>
  </si>
  <si>
    <t>KTU 634 XQ</t>
  </si>
  <si>
    <t>BABAA</t>
  </si>
  <si>
    <t>0706 398 8484</t>
  </si>
  <si>
    <t>STANEL</t>
  </si>
  <si>
    <t>ABC 626 XC</t>
  </si>
  <si>
    <t>DANLADI</t>
  </si>
  <si>
    <t>0803 115 2981</t>
  </si>
  <si>
    <t>SONY</t>
  </si>
  <si>
    <t>0809 695 2701</t>
  </si>
  <si>
    <t>ABC 630 XC</t>
  </si>
  <si>
    <t xml:space="preserve">ABBA </t>
  </si>
  <si>
    <t>0909 978 5555</t>
  </si>
  <si>
    <t>KUJ 935 XU</t>
  </si>
  <si>
    <t>0703 578 1139</t>
  </si>
  <si>
    <t>KWL 423 ZA</t>
  </si>
  <si>
    <t>ABDUSA</t>
  </si>
  <si>
    <t>0803 562 7477</t>
  </si>
  <si>
    <t>0706 122 6526</t>
  </si>
  <si>
    <t>ABJ 834 YJ</t>
  </si>
  <si>
    <t>ALHAJI</t>
  </si>
  <si>
    <t>0703 909 1248</t>
  </si>
  <si>
    <t>CAL 611 XA</t>
  </si>
  <si>
    <t>0803 888 8562</t>
  </si>
  <si>
    <t>DKA 685 YF</t>
  </si>
  <si>
    <t>MURTALA</t>
  </si>
  <si>
    <t>0806 224 4846</t>
  </si>
  <si>
    <t>RBC 170 ZS</t>
  </si>
  <si>
    <t>0806 055 0192</t>
  </si>
  <si>
    <t>RBC 173 ZS</t>
  </si>
  <si>
    <t xml:space="preserve">PETER </t>
  </si>
  <si>
    <t>0803 773 6423</t>
  </si>
  <si>
    <t>AGL 237 XE</t>
  </si>
  <si>
    <t>KELECHI</t>
  </si>
  <si>
    <t>0807 605 4900</t>
  </si>
  <si>
    <t>KUJ 914 XU</t>
  </si>
  <si>
    <t>0816 375 5527</t>
  </si>
  <si>
    <t>ABC 78 XC</t>
  </si>
  <si>
    <t>LAWAL</t>
  </si>
  <si>
    <t>0803 081 2073</t>
  </si>
  <si>
    <t>RBC 309 XP</t>
  </si>
  <si>
    <t>0810 241 2225</t>
  </si>
  <si>
    <t>AMECHI</t>
  </si>
  <si>
    <t>KMM 11 XA</t>
  </si>
  <si>
    <t>DUK 384 XA</t>
  </si>
  <si>
    <t>0703 660 9983S</t>
  </si>
  <si>
    <t>OCKCHARD</t>
  </si>
  <si>
    <t>FKJ 56 XT</t>
  </si>
  <si>
    <t>YEKWU</t>
  </si>
  <si>
    <t>0706 569 4431</t>
  </si>
  <si>
    <t>MFON</t>
  </si>
  <si>
    <t>0806 653 7472</t>
  </si>
  <si>
    <t>INDEPENDENT MARKETERS (15 TRUCKS)</t>
  </si>
  <si>
    <t>INDEPENDENT MARKETERS (26 TRUCKS)</t>
  </si>
  <si>
    <t>BABA</t>
  </si>
  <si>
    <t>0706 38 8454</t>
  </si>
  <si>
    <t>IYKANS</t>
  </si>
  <si>
    <t>ABA 426 YG</t>
  </si>
  <si>
    <t>PROPER</t>
  </si>
  <si>
    <t>0803 893 9500</t>
  </si>
  <si>
    <t>UMA 172 ZK</t>
  </si>
  <si>
    <t>KPEKEM</t>
  </si>
  <si>
    <t>0703 865 8375</t>
  </si>
  <si>
    <t>UNC 525 XL</t>
  </si>
  <si>
    <t>0806 524 5093</t>
  </si>
  <si>
    <t>KRK 299 XA</t>
  </si>
  <si>
    <t>CHIDI</t>
  </si>
  <si>
    <t>0703 910 6864</t>
  </si>
  <si>
    <t>KWL 979 YH</t>
  </si>
  <si>
    <t>AGBOOLA</t>
  </si>
  <si>
    <t>0816 766 8588</t>
  </si>
  <si>
    <t>KTU 507 XL</t>
  </si>
  <si>
    <t>ABBEY</t>
  </si>
  <si>
    <t>0706 473 8042</t>
  </si>
  <si>
    <t>BEULAVEZ</t>
  </si>
  <si>
    <t>UNC 496 XA</t>
  </si>
  <si>
    <t>EJIOFOR</t>
  </si>
  <si>
    <t>0803 798 9813</t>
  </si>
  <si>
    <t>AAA 109 XA</t>
  </si>
  <si>
    <t>NNAMDI</t>
  </si>
  <si>
    <t>0806 744 5602</t>
  </si>
  <si>
    <t>ENU 201 XY</t>
  </si>
  <si>
    <t>KENNETH</t>
  </si>
  <si>
    <t>0909 027 7705</t>
  </si>
  <si>
    <t>NCH 156 XA</t>
  </si>
  <si>
    <t>PETER</t>
  </si>
  <si>
    <t>0803 364 9998</t>
  </si>
  <si>
    <t>TOTAL FOR INDEPENDENT MARKETERS (13 TRUCKS)</t>
  </si>
  <si>
    <t>INDEPENDENT MARKETERS (13 TRUCKS)</t>
  </si>
  <si>
    <t>BKS 46 XA</t>
  </si>
  <si>
    <t>DANJUMA</t>
  </si>
  <si>
    <t>0805 895 2670</t>
  </si>
  <si>
    <t>AJAYI</t>
  </si>
  <si>
    <t>0813 935 6216</t>
  </si>
  <si>
    <t>XB 248 FKA</t>
  </si>
  <si>
    <t>UWEM</t>
  </si>
  <si>
    <t>0806 826 6465</t>
  </si>
  <si>
    <t>SSM 747 ZJ</t>
  </si>
  <si>
    <t>0803 414 2649</t>
  </si>
  <si>
    <t>SSM 370 XA</t>
  </si>
  <si>
    <t>OBIONANA</t>
  </si>
  <si>
    <t>0803 673 8331</t>
  </si>
  <si>
    <t>TOTAL FOR INDEPENDENT MARKETERS (04 TRUCKS)</t>
  </si>
  <si>
    <t>KPP 105 XA</t>
  </si>
  <si>
    <t>ALEX</t>
  </si>
  <si>
    <t>0803 070 3429</t>
  </si>
  <si>
    <t>PORT HARCOURT</t>
  </si>
  <si>
    <t>AGU 144 YM</t>
  </si>
  <si>
    <t>HIGH SAINT</t>
  </si>
  <si>
    <t>0814 564 9815</t>
  </si>
  <si>
    <t>ANA 223 XA</t>
  </si>
  <si>
    <t>0809 398 1177</t>
  </si>
  <si>
    <t>UKOROMI</t>
  </si>
  <si>
    <t>RLU 765 XA</t>
  </si>
  <si>
    <t>MOSEZS</t>
  </si>
  <si>
    <t>0810 397 5516</t>
  </si>
  <si>
    <t>SARAH</t>
  </si>
  <si>
    <t>0805 227 1946</t>
  </si>
  <si>
    <t>XX 75 FK7</t>
  </si>
  <si>
    <t>0703 660 9483</t>
  </si>
  <si>
    <t>XA 401 KTA</t>
  </si>
  <si>
    <t>EGEMA</t>
  </si>
  <si>
    <t>0812 574 4522</t>
  </si>
  <si>
    <t>KRK 15 XA</t>
  </si>
  <si>
    <t>GODWIN</t>
  </si>
  <si>
    <t>0803 468 0512</t>
  </si>
  <si>
    <t>KJA 778 XB</t>
  </si>
  <si>
    <t>0803 501 7517</t>
  </si>
  <si>
    <t>MANDELA</t>
  </si>
  <si>
    <t>XA 544 DUK</t>
  </si>
  <si>
    <t>0703 945 9797</t>
  </si>
  <si>
    <t>UGO</t>
  </si>
  <si>
    <t>0803 588 7408</t>
  </si>
  <si>
    <t>XV 44 GGE</t>
  </si>
  <si>
    <t>CHUKS</t>
  </si>
  <si>
    <t>0814 817 0712</t>
  </si>
  <si>
    <t>XA 566 TGD</t>
  </si>
  <si>
    <t>0706 975 4692</t>
  </si>
  <si>
    <t>ABC 631 XC</t>
  </si>
  <si>
    <t>VICTOR</t>
  </si>
  <si>
    <t>0806 538 2444</t>
  </si>
  <si>
    <t>ABA</t>
  </si>
  <si>
    <t>ABIA</t>
  </si>
  <si>
    <t>GWA 677 XS</t>
  </si>
  <si>
    <t>ERNEST</t>
  </si>
  <si>
    <t>0803 675 2046</t>
  </si>
  <si>
    <t>YA 193 AKD</t>
  </si>
  <si>
    <t>IG</t>
  </si>
  <si>
    <t>0703 394  7102</t>
  </si>
  <si>
    <t>ABB 43 XA</t>
  </si>
  <si>
    <t>SUNDAY</t>
  </si>
  <si>
    <t>0701B737 6759</t>
  </si>
  <si>
    <t>ABC 495 XH</t>
  </si>
  <si>
    <t>0806 396 5875</t>
  </si>
  <si>
    <t>TOTAL FOR INDEPENDENT MARKETERS (20 TRUCKS)</t>
  </si>
  <si>
    <t>BND 62 XA</t>
  </si>
  <si>
    <t>OKE</t>
  </si>
  <si>
    <t>0803 447 3866</t>
  </si>
  <si>
    <t>KET 06 XA</t>
  </si>
  <si>
    <t>0813 697 9948</t>
  </si>
  <si>
    <t>XA 681 KJE</t>
  </si>
  <si>
    <t>UMOH</t>
  </si>
  <si>
    <t>0805 086 9049</t>
  </si>
  <si>
    <t>OBI</t>
  </si>
  <si>
    <t>0803 673 8531</t>
  </si>
  <si>
    <t>AHD 188 XA</t>
  </si>
  <si>
    <t>YAKUBU</t>
  </si>
  <si>
    <t>0803 521 7588</t>
  </si>
  <si>
    <t>EZA 266 YF</t>
  </si>
  <si>
    <t>CHIBIKE</t>
  </si>
  <si>
    <t>0703 433 7019</t>
  </si>
  <si>
    <t>KUJ 392 XV</t>
  </si>
  <si>
    <t>NDI</t>
  </si>
  <si>
    <t>0813 466 8434</t>
  </si>
  <si>
    <t>S/N</t>
  </si>
  <si>
    <t>0803 369 9998</t>
  </si>
  <si>
    <t>BEAUTY</t>
  </si>
  <si>
    <t>0811 256 1881</t>
  </si>
  <si>
    <t>CALABAR MN</t>
  </si>
  <si>
    <t>CHUKUDI</t>
  </si>
  <si>
    <t>0803 660 9983</t>
  </si>
  <si>
    <t>0803 888 4130</t>
  </si>
  <si>
    <t>REP GSM No</t>
  </si>
  <si>
    <t>REP NAME</t>
  </si>
  <si>
    <t xml:space="preserve"> GSM No</t>
  </si>
  <si>
    <t>DAILY PMS LOADING AT MAINLAND TERMINAL CALABAR ON JUNE, 2017</t>
  </si>
  <si>
    <t>AAA 109 XD</t>
  </si>
  <si>
    <t>0803 695 3365</t>
  </si>
  <si>
    <t>P/HARCOURT</t>
  </si>
  <si>
    <t>SOBAZ</t>
  </si>
  <si>
    <t>0801 235 3356</t>
  </si>
  <si>
    <t>JUDE</t>
  </si>
  <si>
    <t>0803 095 2514</t>
  </si>
  <si>
    <t>AUSMA</t>
  </si>
  <si>
    <t>0813 825 8750</t>
  </si>
  <si>
    <t>RAPHGRASONS</t>
  </si>
  <si>
    <t>NTE 37 XA</t>
  </si>
  <si>
    <t>0703 797 2985</t>
  </si>
  <si>
    <t>0803 268 8558</t>
  </si>
  <si>
    <t>XM 695 KSF</t>
  </si>
  <si>
    <t>DAVID</t>
  </si>
  <si>
    <t>0803 388 6172</t>
  </si>
  <si>
    <t>AUSMA LTD</t>
  </si>
  <si>
    <t>LND 82 XM</t>
  </si>
  <si>
    <t>0706 611 2462</t>
  </si>
  <si>
    <t>EMMA</t>
  </si>
  <si>
    <t>0802 362 5546</t>
  </si>
  <si>
    <t>UNC 520 XA</t>
  </si>
  <si>
    <t>CHIBUZOR</t>
  </si>
  <si>
    <t>0806 275 2008</t>
  </si>
  <si>
    <t>SEAVON</t>
  </si>
  <si>
    <t>ENU 562 ZX</t>
  </si>
  <si>
    <t>ANAYO</t>
  </si>
  <si>
    <t>0803 415 4254</t>
  </si>
  <si>
    <t>0806 787 9763</t>
  </si>
  <si>
    <t>SOBAZ LTD</t>
  </si>
  <si>
    <t>EZA 900 XA</t>
  </si>
  <si>
    <t>0903 937 8589</t>
  </si>
  <si>
    <t>0701 737 6759</t>
  </si>
  <si>
    <t>SSM 58 ZJ</t>
  </si>
  <si>
    <t>NDUBUISI</t>
  </si>
  <si>
    <t>0816 636 2883</t>
  </si>
  <si>
    <t>KTE 74 XA</t>
  </si>
  <si>
    <t>ANEKA</t>
  </si>
  <si>
    <t>0703 380 0122</t>
  </si>
  <si>
    <t>TOTAL FOR INDEPENDENT MARKETERS (12 TRUCKS)</t>
  </si>
  <si>
    <t>AKL 262 ZT</t>
  </si>
  <si>
    <t>0706 944 8484</t>
  </si>
  <si>
    <t>SINADY</t>
  </si>
  <si>
    <t>SSM 767 ZJ</t>
  </si>
  <si>
    <t>0817 500 4450</t>
  </si>
  <si>
    <t>XA 300 PNG</t>
  </si>
  <si>
    <t>NONSO</t>
  </si>
  <si>
    <t>0807 909 0260</t>
  </si>
  <si>
    <t>0803 937 8489</t>
  </si>
  <si>
    <t>NETIO</t>
  </si>
  <si>
    <t>0803 613 6595</t>
  </si>
  <si>
    <t>ENU 548 ZH</t>
  </si>
  <si>
    <t>0806 410 2768</t>
  </si>
  <si>
    <t>GGU 272 XA</t>
  </si>
  <si>
    <t>MUHAMMED</t>
  </si>
  <si>
    <t>0808 844 7488</t>
  </si>
  <si>
    <t>BKS 305 XA</t>
  </si>
  <si>
    <t>0803 547 5079</t>
  </si>
  <si>
    <t>DAN DOLLARS</t>
  </si>
  <si>
    <t>XA 998 KMR</t>
  </si>
  <si>
    <t>CHIMEZE</t>
  </si>
  <si>
    <t>0803 427 3242</t>
  </si>
  <si>
    <t>TOTAL FOR INDEPENDENT MARKETERS (11 TRUCKS)</t>
  </si>
  <si>
    <t>KUJ 917 XB</t>
  </si>
  <si>
    <t>TONI</t>
  </si>
  <si>
    <t>0806 443 8998</t>
  </si>
  <si>
    <t>HILLARY</t>
  </si>
  <si>
    <t>0803 704 8919</t>
  </si>
  <si>
    <t>GODDY</t>
  </si>
  <si>
    <t>NKK 137 XA</t>
  </si>
  <si>
    <t>ADODO</t>
  </si>
  <si>
    <t>0703 4525 5013</t>
  </si>
  <si>
    <t>MIKE</t>
  </si>
  <si>
    <t>0703 698 3621</t>
  </si>
  <si>
    <t>MENTRACO</t>
  </si>
  <si>
    <t>BENSENT</t>
  </si>
  <si>
    <t>0803 7665 6693</t>
  </si>
  <si>
    <t>OKECHUKWU</t>
  </si>
  <si>
    <t xml:space="preserve">0706 611 2462 </t>
  </si>
  <si>
    <t>EZA 140 YF</t>
  </si>
  <si>
    <t>0706 532 6325</t>
  </si>
  <si>
    <t>0808 692 2349</t>
  </si>
  <si>
    <t>SINADY OIL</t>
  </si>
  <si>
    <t>NGK 121 XA</t>
  </si>
  <si>
    <t>0816 018 7395</t>
  </si>
  <si>
    <t>0703 256 3254</t>
  </si>
  <si>
    <t>SSM 58  ZJ</t>
  </si>
  <si>
    <t>BALA</t>
  </si>
  <si>
    <t>0806 231 6951</t>
  </si>
  <si>
    <t>0703 910 6854</t>
  </si>
  <si>
    <t>XA 995 KMR</t>
  </si>
  <si>
    <t>AUGUSTINE</t>
  </si>
  <si>
    <t>0818 147 5818</t>
  </si>
  <si>
    <t>CHRIS</t>
  </si>
  <si>
    <t>0802 564 9875</t>
  </si>
  <si>
    <t>SSM 767 ZH</t>
  </si>
  <si>
    <t>TOTAL FOR INDEPENDENT MARKETERS (01 TRUCK)</t>
  </si>
  <si>
    <t>MAINLAND</t>
  </si>
  <si>
    <t>GGE 735 XQ</t>
  </si>
  <si>
    <t>0805 263 6632</t>
  </si>
  <si>
    <t>ELVIS</t>
  </si>
  <si>
    <t>0806 909 7000</t>
  </si>
  <si>
    <t>GGE 736 XQ</t>
  </si>
  <si>
    <t>JAMES</t>
  </si>
  <si>
    <t>0803 213 6358</t>
  </si>
  <si>
    <t>ABD 619 XA</t>
  </si>
  <si>
    <t>0812 536 6958</t>
  </si>
  <si>
    <t>XF 232 ABA</t>
  </si>
  <si>
    <t>FRED</t>
  </si>
  <si>
    <t>0803 452 3221</t>
  </si>
  <si>
    <t>0805 365 8245</t>
  </si>
  <si>
    <t>SYLVESTER</t>
  </si>
  <si>
    <t>0805 325 3663</t>
  </si>
  <si>
    <t>IYKANS LTD</t>
  </si>
  <si>
    <t>TNK 294 XA</t>
  </si>
  <si>
    <t>MAMUDA</t>
  </si>
  <si>
    <t>0706 228 8881</t>
  </si>
  <si>
    <t>0805 421 3536</t>
  </si>
  <si>
    <t>SMK 344 XH</t>
  </si>
  <si>
    <t>ISAAC</t>
  </si>
  <si>
    <t>0703 215 5495</t>
  </si>
  <si>
    <t>EXPI LTD</t>
  </si>
  <si>
    <t>XZ 866 EPE</t>
  </si>
  <si>
    <t>LOVEGOD</t>
  </si>
  <si>
    <t>0806 649 9039</t>
  </si>
  <si>
    <t>GEORGE</t>
  </si>
  <si>
    <t>0812 356 9632</t>
  </si>
  <si>
    <t>XE 786 ABJ</t>
  </si>
  <si>
    <t>JONATHAN</t>
  </si>
  <si>
    <t>0803 890 2809</t>
  </si>
  <si>
    <t>0805 254 9875</t>
  </si>
  <si>
    <t>JJT 571 ZT</t>
  </si>
  <si>
    <t>OLUCHI</t>
  </si>
  <si>
    <t>0813 278 7803</t>
  </si>
  <si>
    <t>0803 909 7000</t>
  </si>
  <si>
    <t>XR 333 FKJ</t>
  </si>
  <si>
    <t>0909 700 5077</t>
  </si>
  <si>
    <t>0812 365 3516</t>
  </si>
  <si>
    <t>0903 322 6813</t>
  </si>
  <si>
    <t>BISHOP</t>
  </si>
  <si>
    <t>0818 359 8384</t>
  </si>
  <si>
    <t>TOTAL FOR INDEPENDENT MARKETERS (02 TRUCKS)</t>
  </si>
  <si>
    <t>0806 353 1291</t>
  </si>
  <si>
    <t>SMK 470 XR</t>
  </si>
  <si>
    <t>ELECHI</t>
  </si>
  <si>
    <t>0805 365 9632</t>
  </si>
  <si>
    <t>UMUAHIA</t>
  </si>
  <si>
    <t>UWN 819 YN</t>
  </si>
  <si>
    <t>CHUKUMA</t>
  </si>
  <si>
    <t>0811 256 3251</t>
  </si>
  <si>
    <t>GGE 797 XS</t>
  </si>
  <si>
    <t>EKENE</t>
  </si>
  <si>
    <t>0802 825 9632</t>
  </si>
  <si>
    <t>OKHA</t>
  </si>
  <si>
    <t>ANAMBRA</t>
  </si>
  <si>
    <t>RSH 684 XA</t>
  </si>
  <si>
    <t>CHINECHEREM</t>
  </si>
  <si>
    <t>0703 421 3678</t>
  </si>
  <si>
    <t>0705 951 3695</t>
  </si>
  <si>
    <t>UDU 252 XA</t>
  </si>
  <si>
    <t>ELOCHUKU</t>
  </si>
  <si>
    <t>0802 321 8963</t>
  </si>
  <si>
    <t>UYO</t>
  </si>
  <si>
    <t>AKWA IBOM</t>
  </si>
  <si>
    <t>SMK 468 XR</t>
  </si>
  <si>
    <t>0705 251 3621</t>
  </si>
  <si>
    <t>XA 830 ZBL</t>
  </si>
  <si>
    <t>LINUS</t>
  </si>
  <si>
    <t>0812 211 3251</t>
  </si>
  <si>
    <t>ABUCHI</t>
  </si>
  <si>
    <t>0703 534 8710</t>
  </si>
  <si>
    <t>0812 623 9948</t>
  </si>
  <si>
    <t>0805 265 3212</t>
  </si>
  <si>
    <t>KEN</t>
  </si>
  <si>
    <t>0803 322 1125</t>
  </si>
  <si>
    <t>UWN 879 XN</t>
  </si>
  <si>
    <t>CHUWUMA</t>
  </si>
  <si>
    <t>0812 325 8547</t>
  </si>
  <si>
    <t>GGE 360 XE</t>
  </si>
  <si>
    <t>ODINACHI</t>
  </si>
  <si>
    <t>0703 214 3625</t>
  </si>
  <si>
    <t>0705 112 2536</t>
  </si>
  <si>
    <t>SMK 469 XR</t>
  </si>
  <si>
    <t>JOHNSON</t>
  </si>
  <si>
    <t>0811 254 3364</t>
  </si>
  <si>
    <t>ELOCHUKWU</t>
  </si>
  <si>
    <t>0705 362 2552</t>
  </si>
  <si>
    <t>XV 435 EPE</t>
  </si>
  <si>
    <t>JIBO</t>
  </si>
  <si>
    <t>0811 201 3652</t>
  </si>
  <si>
    <t>KAM 276 XA</t>
  </si>
  <si>
    <t>MOHAMMED</t>
  </si>
  <si>
    <t>0814 321 6523</t>
  </si>
  <si>
    <t>UCHENA</t>
  </si>
  <si>
    <t>0705 254 1124</t>
  </si>
  <si>
    <t>0705 215 1442</t>
  </si>
  <si>
    <t>0811 201 1257</t>
  </si>
  <si>
    <t>KING JACK</t>
  </si>
  <si>
    <t>KTU 646 XM</t>
  </si>
  <si>
    <t>0701 112 2112</t>
  </si>
  <si>
    <t>0814 251 3221</t>
  </si>
  <si>
    <t>WILLIAMS</t>
  </si>
  <si>
    <t>0705 124 1250</t>
  </si>
  <si>
    <t>BEN</t>
  </si>
  <si>
    <t>0812 331 1457</t>
  </si>
  <si>
    <t>UMA 172 XP</t>
  </si>
  <si>
    <t>0803 231 2581</t>
  </si>
  <si>
    <t>HAF 843 XA</t>
  </si>
  <si>
    <t>0706 125 1283</t>
  </si>
  <si>
    <t>EXA 900 XA</t>
  </si>
  <si>
    <t>0808 211 2315</t>
  </si>
  <si>
    <t>TOTAL FOR INDEPENDENT MARKETERS (16 TRUCKS)</t>
  </si>
  <si>
    <t>0805 332 2581</t>
  </si>
  <si>
    <t>JOSEPH</t>
  </si>
  <si>
    <t>0811 211 2133</t>
  </si>
  <si>
    <t>0803 213 3615</t>
  </si>
  <si>
    <t>CHIDEBERE</t>
  </si>
  <si>
    <t>0805 153 3622</t>
  </si>
  <si>
    <t>0811 132 2514</t>
  </si>
  <si>
    <t>EXPRESS AFRICANA</t>
  </si>
  <si>
    <t>GODDAY</t>
  </si>
  <si>
    <t>0806 368 9651</t>
  </si>
  <si>
    <t>0802 321 3221</t>
  </si>
  <si>
    <t>0812 256 3362</t>
  </si>
  <si>
    <t>0705 231 1141</t>
  </si>
  <si>
    <t>0806 587 2564</t>
  </si>
  <si>
    <t>XY 607 APP</t>
  </si>
  <si>
    <t>NDIFREKE</t>
  </si>
  <si>
    <t>0809 321 2546</t>
  </si>
  <si>
    <t>UDOH</t>
  </si>
  <si>
    <t>0805 854 3625</t>
  </si>
  <si>
    <t>ABA 238 YG</t>
  </si>
  <si>
    <t>0811 253 5414</t>
  </si>
  <si>
    <t>THEO</t>
  </si>
  <si>
    <t>0814 201 3351</t>
  </si>
  <si>
    <t>ENU 562 ZK</t>
  </si>
  <si>
    <t>ABU</t>
  </si>
  <si>
    <t>0807 251 3625</t>
  </si>
  <si>
    <t>FELIX</t>
  </si>
  <si>
    <t>0811 331 5124</t>
  </si>
  <si>
    <t>ZAKI</t>
  </si>
  <si>
    <t>0706 213 3666</t>
  </si>
  <si>
    <t>AKL 350 ZT</t>
  </si>
  <si>
    <t>0802 354 6623</t>
  </si>
  <si>
    <t>JMT 386 YR</t>
  </si>
  <si>
    <t>ALIYU</t>
  </si>
  <si>
    <t>0805 132 8231</t>
  </si>
  <si>
    <t>0811 325 2314</t>
  </si>
  <si>
    <t>0806 201 2115</t>
  </si>
  <si>
    <t>OBENSO</t>
  </si>
  <si>
    <t>0803 372 2123</t>
  </si>
  <si>
    <t>0812 253 6524</t>
  </si>
  <si>
    <t>0805 124 3695</t>
  </si>
  <si>
    <t>SSM 644 ZJ</t>
  </si>
  <si>
    <t>UDOKA</t>
  </si>
  <si>
    <t>0806 942 4431</t>
  </si>
  <si>
    <t>EXPI</t>
  </si>
  <si>
    <t>0803 662 7152</t>
  </si>
  <si>
    <t>ARIT</t>
  </si>
  <si>
    <t>0803 411 1989</t>
  </si>
  <si>
    <t>TOTAL FOR INDEPENDENT MARKETERS ( 126 -TRUCKS)</t>
  </si>
  <si>
    <t>S/NO</t>
  </si>
  <si>
    <t xml:space="preserve"> CUSTOMER NAME</t>
  </si>
  <si>
    <t>TRUCK NUMBER</t>
  </si>
  <si>
    <t>PPMC TICKET NO</t>
  </si>
  <si>
    <t>MATRIX TICKET NO</t>
  </si>
  <si>
    <t>WAY BILL</t>
  </si>
  <si>
    <t>QUANTITY</t>
  </si>
  <si>
    <t>DESTINATION</t>
  </si>
  <si>
    <t>TRANSPORTER</t>
  </si>
  <si>
    <t>MATRIX</t>
  </si>
  <si>
    <t>AAA 817 XR</t>
  </si>
  <si>
    <t>WARRI,DELTA STATE</t>
  </si>
  <si>
    <t>BDG 720 XT</t>
  </si>
  <si>
    <t>SAPELE,DELTA STATE</t>
  </si>
  <si>
    <t>AKD 731 XD</t>
  </si>
  <si>
    <t>JJJ 95 XV</t>
  </si>
  <si>
    <t>MATRIX ENERGY</t>
  </si>
  <si>
    <t>AKD 526 XS</t>
  </si>
  <si>
    <t>SULEJA,NIGER STATE</t>
  </si>
  <si>
    <t>BDG 607 XS</t>
  </si>
  <si>
    <t>KANO STATE</t>
  </si>
  <si>
    <t>MUS 831 XP</t>
  </si>
  <si>
    <t>KJA 50 XQ</t>
  </si>
  <si>
    <t>SPARKLIGHT, OGUN STATE</t>
  </si>
  <si>
    <t>GGE 182 XT</t>
  </si>
  <si>
    <t>AIRPORT RD,WARRI DELTA STATE</t>
  </si>
  <si>
    <t>KJA 410 XH</t>
  </si>
  <si>
    <t>ONDO STATE</t>
  </si>
  <si>
    <t>HAMUJA NIG LTD</t>
  </si>
  <si>
    <t>BDG 268 XN</t>
  </si>
  <si>
    <t>FEDROSE STATION,ONDO RD,AKURE/ENERGY STATION,OWENA</t>
  </si>
  <si>
    <t>BASS GLOBAL</t>
  </si>
  <si>
    <t>HAMUJA NIG</t>
  </si>
  <si>
    <t>SAG 351 XA</t>
  </si>
  <si>
    <t>128643/128642/128644</t>
  </si>
  <si>
    <t>19497/19496/19498</t>
  </si>
  <si>
    <t>ISAAC BORO RD,KPANSIA-EPIE,BAYELSA STATE</t>
  </si>
  <si>
    <t>JOVERO</t>
  </si>
  <si>
    <t>BDG 604 XS</t>
  </si>
  <si>
    <t>AKD 528 XS</t>
  </si>
  <si>
    <t>MOSIMI,OGUN STATE</t>
  </si>
  <si>
    <t>KRD 474 XT</t>
  </si>
  <si>
    <t>AKURE,ONDO STATE</t>
  </si>
  <si>
    <t>BDG 606 XS</t>
  </si>
  <si>
    <t>KJA 63 XQ</t>
  </si>
  <si>
    <t>SPARKLIGHT,MOSIMI OGUN STATE</t>
  </si>
  <si>
    <t>LND 400 XN</t>
  </si>
  <si>
    <t>AKD 720 XT</t>
  </si>
  <si>
    <t>KJA 48 XQ</t>
  </si>
  <si>
    <t>KJA 49 XQ</t>
  </si>
  <si>
    <t xml:space="preserve">MATRIX </t>
  </si>
  <si>
    <t>AAA 818 XR</t>
  </si>
  <si>
    <t>23/6/2017</t>
  </si>
  <si>
    <t>AWELE PET</t>
  </si>
  <si>
    <t>WWR 93 ZU</t>
  </si>
  <si>
    <t>OLUWA OIL</t>
  </si>
  <si>
    <t>NEM 642 XL</t>
  </si>
  <si>
    <t>UNLESS GOD</t>
  </si>
  <si>
    <t>LEE CONSOLIDATED</t>
  </si>
  <si>
    <t>APP 384 XT</t>
  </si>
  <si>
    <t>EASE RES</t>
  </si>
  <si>
    <t>WWR 202 XA</t>
  </si>
  <si>
    <t>LUSUA</t>
  </si>
  <si>
    <t>GODSTIME</t>
  </si>
  <si>
    <t>EFR 309 ZQ</t>
  </si>
  <si>
    <t>EFR 891 XA</t>
  </si>
  <si>
    <t>WALTER OIL</t>
  </si>
  <si>
    <t>AKD 236 XD</t>
  </si>
  <si>
    <t>EDKAY VENT</t>
  </si>
  <si>
    <t>EFR 3O8 AA</t>
  </si>
  <si>
    <t>OSADUME</t>
  </si>
  <si>
    <t>XB 219 LEH</t>
  </si>
  <si>
    <t>OLEH,DELTA STATE</t>
  </si>
  <si>
    <t>SKL 361 XA</t>
  </si>
  <si>
    <t>MULABIZ</t>
  </si>
  <si>
    <t>KTU 400 XA</t>
  </si>
  <si>
    <t>OZORO,DELTA STATE</t>
  </si>
  <si>
    <t>24/6/2017</t>
  </si>
  <si>
    <t>PHILBLESS</t>
  </si>
  <si>
    <t>XN 818 BEN</t>
  </si>
  <si>
    <t>RUK ONUS</t>
  </si>
  <si>
    <t>KRD 470 XT</t>
  </si>
  <si>
    <t>BDG 608 XS</t>
  </si>
  <si>
    <t>MARIO</t>
  </si>
  <si>
    <t>SNN 176 XA</t>
  </si>
  <si>
    <t>NIGER STATE</t>
  </si>
  <si>
    <t>AUSTAM</t>
  </si>
  <si>
    <t>OGHWUVWU LTD</t>
  </si>
  <si>
    <t>GRA 577 XA</t>
  </si>
  <si>
    <t>TRUSTEE</t>
  </si>
  <si>
    <t>CROWN OIL</t>
  </si>
  <si>
    <t>ENU 946 ZX</t>
  </si>
  <si>
    <t>ENUGU,ENUGU STATE</t>
  </si>
  <si>
    <t>SALVIZ INT LTD</t>
  </si>
  <si>
    <t>EL GAO</t>
  </si>
  <si>
    <t>XU 830 MUS</t>
  </si>
  <si>
    <t>KVOVW GLOBAL</t>
  </si>
  <si>
    <t>XE 930 MKD</t>
  </si>
  <si>
    <t>OHUNENE</t>
  </si>
  <si>
    <t>LND 824 XA</t>
  </si>
  <si>
    <t>OKENNE,KOGI STATE</t>
  </si>
  <si>
    <t>NICE MOHAMMED</t>
  </si>
  <si>
    <t>BEN 135 ZW</t>
  </si>
  <si>
    <t>MONAPET</t>
  </si>
  <si>
    <t>USL 82 ZC</t>
  </si>
  <si>
    <t>MUSALIFA</t>
  </si>
  <si>
    <t>GLOBAL Q</t>
  </si>
  <si>
    <t>USL 670 YA</t>
  </si>
  <si>
    <t>28/6/2017</t>
  </si>
  <si>
    <t>EL GAO PET</t>
  </si>
  <si>
    <t>MARIO BUBEN</t>
  </si>
  <si>
    <t>SIL 539 XA</t>
  </si>
  <si>
    <t>SULEJA NIGER STATE</t>
  </si>
  <si>
    <t>SAMMY INV</t>
  </si>
  <si>
    <t xml:space="preserve"> OHUNENE ENT</t>
  </si>
  <si>
    <t>LND 25 XG</t>
  </si>
  <si>
    <t>NICE MOHHAMED PET CO.</t>
  </si>
  <si>
    <t>OHUNENE ENT</t>
  </si>
  <si>
    <t>APP 640 XB</t>
  </si>
  <si>
    <t>LND 822 XA</t>
  </si>
  <si>
    <t>MUHAMMED PET</t>
  </si>
  <si>
    <t>LND 821 XA</t>
  </si>
  <si>
    <t>XU 380 MUS</t>
  </si>
  <si>
    <t>29/6/2017</t>
  </si>
  <si>
    <t>BENSONIC OIL</t>
  </si>
  <si>
    <t>ENU 908 ZX</t>
  </si>
  <si>
    <t>ENUGU STATE</t>
  </si>
  <si>
    <t>MONAPET OIL</t>
  </si>
  <si>
    <t>ENU 169 YA</t>
  </si>
  <si>
    <t>ASHIRUNAGOMA PET</t>
  </si>
  <si>
    <t>EKY 180 XM</t>
  </si>
  <si>
    <t>GUSUA,ZAMFARA STATE/GUSUA DEPOT</t>
  </si>
  <si>
    <t>ASHI RU NAGOMA</t>
  </si>
  <si>
    <t>LSD 711 XL</t>
  </si>
  <si>
    <t>PHC,RIVERS STATE</t>
  </si>
  <si>
    <t>AMEFUA INVESTMENT CO LTD</t>
  </si>
  <si>
    <t>ASB 701 XA</t>
  </si>
  <si>
    <t>PHC RIVERS STATE</t>
  </si>
  <si>
    <t>TEE GARRET LTD</t>
  </si>
  <si>
    <t>JANGEBE INVEST LTD</t>
  </si>
  <si>
    <t>DKA 875 ZV</t>
  </si>
  <si>
    <t>GUSUA DEPOT/ZAMFARA STATE</t>
  </si>
  <si>
    <t>MAIGIZO</t>
  </si>
  <si>
    <t>ABANURAT NIG LTD</t>
  </si>
  <si>
    <t>DKA 852 ZV</t>
  </si>
  <si>
    <t>DKA 860 ZV</t>
  </si>
  <si>
    <t>LRN 406 ZA</t>
  </si>
  <si>
    <t>KRD 652 XC</t>
  </si>
  <si>
    <t>SULEJA,NIGER STATE/SULEJA DEPOT</t>
  </si>
  <si>
    <t>NICE MOHAMMED PET</t>
  </si>
  <si>
    <t>OHUNEME ENT</t>
  </si>
  <si>
    <t>LND 27 XG</t>
  </si>
  <si>
    <t>ASHIRU NAGOMA PET</t>
  </si>
  <si>
    <t>SKK 257 XA</t>
  </si>
  <si>
    <t>GUSAU ,ZAMFARA STATE</t>
  </si>
  <si>
    <t>ASHIRU NAGOMA</t>
  </si>
  <si>
    <t>AMBURSAH &amp; SONS</t>
  </si>
  <si>
    <t>LSD 968 XN</t>
  </si>
  <si>
    <t>SULEJA  DEPOT,NIGER STATE</t>
  </si>
  <si>
    <t>30/6/2017</t>
  </si>
  <si>
    <t>ASAIJA OIL NIG LTD</t>
  </si>
  <si>
    <t>GWL 89 YJ</t>
  </si>
  <si>
    <t>GUSAU DEPOT</t>
  </si>
  <si>
    <t>GADE GADE</t>
  </si>
  <si>
    <t>MUSALIFAR</t>
  </si>
  <si>
    <t>JANGEBE</t>
  </si>
  <si>
    <t>DKA 874 ZU</t>
  </si>
  <si>
    <t>ABANURA</t>
  </si>
  <si>
    <t>MKA 56 YS</t>
  </si>
  <si>
    <t>GUSAU,ZAMFARA STATE</t>
  </si>
  <si>
    <t>SOLEVID</t>
  </si>
  <si>
    <t>GGE 307 XE</t>
  </si>
  <si>
    <t>EKY 179 XM</t>
  </si>
  <si>
    <t>JOMERFEG</t>
  </si>
  <si>
    <t>FOMAS MARINE</t>
  </si>
  <si>
    <t>LND 24 XG</t>
  </si>
  <si>
    <t>DAILY PMS LOADING AT MATRIX TERMINAL WARRI IN JUNE, 2017</t>
  </si>
  <si>
    <t>TOTAL TRUCK-OUT (LOADED) ( 120 -TRUCKS)</t>
  </si>
  <si>
    <t>TOTAL TRUCKOUT FOR MAINLAND ( 120 -TRUCKS)</t>
  </si>
  <si>
    <t xml:space="preserve">TOTAL LOADOUT FOR NORTHWEST IN JUNE </t>
  </si>
  <si>
    <t>NO LOADING AT NEPAL IN THE MONTH OF JUNE, 2017</t>
  </si>
  <si>
    <t>TOTAL FOR INDEPENDENT MARKETERS (05 TRUCKS)</t>
  </si>
  <si>
    <t>DAL 274 ZK</t>
  </si>
  <si>
    <t>0810 978 7575</t>
  </si>
  <si>
    <t>TOTAL FOR INDEPENDENT MARKETERS 03 TRUCKS)</t>
  </si>
  <si>
    <t>LSR 163 XU</t>
  </si>
  <si>
    <t>0806 472 7018</t>
  </si>
  <si>
    <t>ABC 624 XC</t>
  </si>
  <si>
    <t>MARK</t>
  </si>
  <si>
    <t>0706 468 8353</t>
  </si>
  <si>
    <t>LSD 299 XL</t>
  </si>
  <si>
    <t>0803 863 5072</t>
  </si>
  <si>
    <t>0803 554 0878</t>
  </si>
  <si>
    <t xml:space="preserve">  NNAMDI</t>
  </si>
  <si>
    <t>0806 085 9043</t>
  </si>
  <si>
    <t>0803 568 2206</t>
  </si>
  <si>
    <t>XR 549 JJJ</t>
  </si>
  <si>
    <t>NICHOLAS</t>
  </si>
  <si>
    <t>0803 361 8160</t>
  </si>
  <si>
    <t>XB 833 YLA</t>
  </si>
  <si>
    <t>YARO</t>
  </si>
  <si>
    <t>0802 870 5361</t>
  </si>
  <si>
    <t>LSD 300 XL</t>
  </si>
  <si>
    <t>EPHRAIM</t>
  </si>
  <si>
    <t>0809 308 1338</t>
  </si>
  <si>
    <t>BSA 56 XJ</t>
  </si>
  <si>
    <t>BSA 55 XJ</t>
  </si>
  <si>
    <t>WILLIAM</t>
  </si>
  <si>
    <t>0803 550 5347</t>
  </si>
  <si>
    <t>ABC 632 XC</t>
  </si>
  <si>
    <t>KILOBAS</t>
  </si>
  <si>
    <t>0806 700 0352</t>
  </si>
  <si>
    <t>ABC 623 XC</t>
  </si>
  <si>
    <t>BSA 52 XJ</t>
  </si>
  <si>
    <t>SYLVANUS</t>
  </si>
  <si>
    <t>0806 391 9878</t>
  </si>
  <si>
    <t>BSA 53 XJ</t>
  </si>
  <si>
    <t>HASSAN</t>
  </si>
  <si>
    <t>0806 575 5717</t>
  </si>
  <si>
    <t>BSA 51 XJ</t>
  </si>
  <si>
    <t>LUKA</t>
  </si>
  <si>
    <t>0905 877 6433</t>
  </si>
  <si>
    <t>TOTAL FOR INDEPENDENT MARKETERS (18 TRUCKS)</t>
  </si>
  <si>
    <t>TOTAL FOR INDEPENDENT MARKETERS (06 TRUCKS)</t>
  </si>
  <si>
    <t>CKK 146 XA</t>
  </si>
  <si>
    <t>KJA 221 XE</t>
  </si>
  <si>
    <t>STATION ADDRESS</t>
  </si>
  <si>
    <t xml:space="preserve"> STATE</t>
  </si>
  <si>
    <t>PROG (LTRS)</t>
  </si>
  <si>
    <t>LOADED (LTRS)</t>
  </si>
  <si>
    <t>Row Labels</t>
  </si>
  <si>
    <t>Grand Total</t>
  </si>
  <si>
    <t>Sum of LOADED (LTRS)</t>
  </si>
  <si>
    <t>Sum of QUANTITY</t>
  </si>
  <si>
    <t>WARRI</t>
  </si>
  <si>
    <t>GUSAU</t>
  </si>
  <si>
    <t>MOSIMI</t>
  </si>
  <si>
    <t>ENUGU</t>
  </si>
  <si>
    <t>ORE</t>
  </si>
  <si>
    <t>KANO</t>
  </si>
  <si>
    <t>ILORIN</t>
  </si>
  <si>
    <t xml:space="preserve"> STATION ADDRESS</t>
  </si>
  <si>
    <t xml:space="preserve"> </t>
  </si>
  <si>
    <t>MC MINET</t>
  </si>
  <si>
    <t>BB 3456504</t>
  </si>
  <si>
    <t>USL 168 YA</t>
  </si>
  <si>
    <t>FESTUS</t>
  </si>
  <si>
    <t>0815 733 9955</t>
  </si>
  <si>
    <t>DELTA</t>
  </si>
  <si>
    <t>BB 3457026</t>
  </si>
  <si>
    <t>JJJ 20 XS</t>
  </si>
  <si>
    <t>ABUBAKAR</t>
  </si>
  <si>
    <t>0909 200 8333</t>
  </si>
  <si>
    <t>ZAMFARA</t>
  </si>
  <si>
    <t>C V C</t>
  </si>
  <si>
    <t>BB 3456786</t>
  </si>
  <si>
    <t>XK 597 BEN</t>
  </si>
  <si>
    <t>OJO</t>
  </si>
  <si>
    <t>0802 704 2259</t>
  </si>
  <si>
    <t>SCOMMA GLOBAL</t>
  </si>
  <si>
    <t>BB 3457019</t>
  </si>
  <si>
    <t>0813 372 8810</t>
  </si>
  <si>
    <t>MAKEITH</t>
  </si>
  <si>
    <t>BB 3456866</t>
  </si>
  <si>
    <t>AGB 192 ZD</t>
  </si>
  <si>
    <t>SAM</t>
  </si>
  <si>
    <t>0803 386 1430</t>
  </si>
  <si>
    <t>FONZY</t>
  </si>
  <si>
    <t>BB 3457021</t>
  </si>
  <si>
    <t>T-0046 DT</t>
  </si>
  <si>
    <t>0905 736 5116</t>
  </si>
  <si>
    <t>BB 3457022</t>
  </si>
  <si>
    <t>XF 273 GOD</t>
  </si>
  <si>
    <t>0708 901 0102</t>
  </si>
  <si>
    <t>BB 3457020</t>
  </si>
  <si>
    <t>XB 728 SKL</t>
  </si>
  <si>
    <t>WISDOM</t>
  </si>
  <si>
    <t>0803 218 8021</t>
  </si>
  <si>
    <t>ABDULKAREEM VENT</t>
  </si>
  <si>
    <t>BB 3456773</t>
  </si>
  <si>
    <t>GBN 319 XA</t>
  </si>
  <si>
    <t>KUNLE</t>
  </si>
  <si>
    <t>0806 459 5921</t>
  </si>
  <si>
    <t>SABO DESA</t>
  </si>
  <si>
    <t>OSUN</t>
  </si>
  <si>
    <t>JIBECO</t>
  </si>
  <si>
    <t>BB 3456748</t>
  </si>
  <si>
    <t>KAL 255 XA</t>
  </si>
  <si>
    <t>0806 955 0229</t>
  </si>
  <si>
    <t>ANKPA</t>
  </si>
  <si>
    <t>KOGI</t>
  </si>
  <si>
    <t>BB 3456774</t>
  </si>
  <si>
    <t>FKJ 257 XJ</t>
  </si>
  <si>
    <t>MOSES</t>
  </si>
  <si>
    <t>0802 310 4478</t>
  </si>
  <si>
    <t>AL-EWE INT</t>
  </si>
  <si>
    <t>BB 3456839</t>
  </si>
  <si>
    <t>ABD 341 XA</t>
  </si>
  <si>
    <t>RUFUS</t>
  </si>
  <si>
    <t>0703 447 1770</t>
  </si>
  <si>
    <t>HAIDO PET</t>
  </si>
  <si>
    <t>FSK 19 XA</t>
  </si>
  <si>
    <t>ABBA</t>
  </si>
  <si>
    <t>0813 104 3736</t>
  </si>
  <si>
    <t>DKA 426 XF</t>
  </si>
  <si>
    <t>AUWA</t>
  </si>
  <si>
    <t>0706 745 6373</t>
  </si>
  <si>
    <t>GWA 345 XA</t>
  </si>
  <si>
    <t>JAMIRU</t>
  </si>
  <si>
    <t>0809 603 2880</t>
  </si>
  <si>
    <t>MYM 60 XA</t>
  </si>
  <si>
    <t>KABIRU</t>
  </si>
  <si>
    <t>0813 104 7376</t>
  </si>
  <si>
    <t>JEG 171XA</t>
  </si>
  <si>
    <t>KWAKYAMA OIL</t>
  </si>
  <si>
    <t>KUJ 422 XU</t>
  </si>
  <si>
    <t>0806 114 8218</t>
  </si>
  <si>
    <t>YOLA</t>
  </si>
  <si>
    <t>ADAMAWA</t>
  </si>
  <si>
    <t>KTU 900 XE</t>
  </si>
  <si>
    <t>BAPPA</t>
  </si>
  <si>
    <t>0805 074 0160</t>
  </si>
  <si>
    <t>RBC 482 ZS</t>
  </si>
  <si>
    <t>ABUBAKAH</t>
  </si>
  <si>
    <t>0806 878 7301</t>
  </si>
  <si>
    <t>FST 766 XB</t>
  </si>
  <si>
    <t>YAB 997 YJ</t>
  </si>
  <si>
    <t>IDRIS</t>
  </si>
  <si>
    <t>RAYLION NIG LTD</t>
  </si>
  <si>
    <t>PTN 379 XA</t>
  </si>
  <si>
    <t>EZEKIEL</t>
  </si>
  <si>
    <t>0813 513 2684</t>
  </si>
  <si>
    <t>VINCENT VINCO</t>
  </si>
  <si>
    <t>GRA 41 XA</t>
  </si>
  <si>
    <t>ELITE</t>
  </si>
  <si>
    <t>0703 588 0133</t>
  </si>
  <si>
    <t>KINGS KNIGHTS</t>
  </si>
  <si>
    <t>XU 896 AGL</t>
  </si>
  <si>
    <t>AROAN</t>
  </si>
  <si>
    <t>0808 189 4217</t>
  </si>
  <si>
    <t>XU 763 SMK</t>
  </si>
  <si>
    <t>MATTHEW</t>
  </si>
  <si>
    <t>0803 930 6386</t>
  </si>
  <si>
    <t>MONDAY</t>
  </si>
  <si>
    <t>0705 131 1205</t>
  </si>
  <si>
    <t>RAMSHEED OIL</t>
  </si>
  <si>
    <t>ABC 291 XA</t>
  </si>
  <si>
    <t>SULEMAN</t>
  </si>
  <si>
    <t>0806 869 9942</t>
  </si>
  <si>
    <t>MAKURDI</t>
  </si>
  <si>
    <t>BENUE</t>
  </si>
  <si>
    <t>OMOVENTA LTD</t>
  </si>
  <si>
    <t>XB 375 KPE</t>
  </si>
  <si>
    <t>AMEACHI</t>
  </si>
  <si>
    <t>0806 237 2367</t>
  </si>
  <si>
    <t>ABRAKA</t>
  </si>
  <si>
    <t>BDG 712 XB</t>
  </si>
  <si>
    <t>EDIRIN</t>
  </si>
  <si>
    <t>0806 735 9739</t>
  </si>
  <si>
    <t>SAZ ENERGY</t>
  </si>
  <si>
    <t>LSD 986 XN</t>
  </si>
  <si>
    <t>GLORY</t>
  </si>
  <si>
    <t>SDK GLOBAL</t>
  </si>
  <si>
    <t>GUS 264 XA</t>
  </si>
  <si>
    <t>0706 248 8271</t>
  </si>
  <si>
    <t>GUS 569 XA</t>
  </si>
  <si>
    <t>0909 229 0700</t>
  </si>
  <si>
    <t>GBELURA LTD</t>
  </si>
  <si>
    <t>OBEHI</t>
  </si>
  <si>
    <t>0805 139 0862</t>
  </si>
  <si>
    <t>KABBA</t>
  </si>
  <si>
    <t>JACKEMI LTD</t>
  </si>
  <si>
    <t>AKL 566 XA</t>
  </si>
  <si>
    <t>EGHOSA</t>
  </si>
  <si>
    <t>0806 905 1005</t>
  </si>
  <si>
    <t>JAAK LTD</t>
  </si>
  <si>
    <t>UGH 819 XA</t>
  </si>
  <si>
    <t>0907 226 0087</t>
  </si>
  <si>
    <t>AAA 638 XJ</t>
  </si>
  <si>
    <t>0805 344 7572</t>
  </si>
  <si>
    <t>BEN 442 XB</t>
  </si>
  <si>
    <t>0806 066 5219</t>
  </si>
  <si>
    <t>ASB 154 XA</t>
  </si>
  <si>
    <t>0708 993 4125</t>
  </si>
  <si>
    <t>ASB 153 XA</t>
  </si>
  <si>
    <t>HILARY</t>
  </si>
  <si>
    <t>0807 337 8188</t>
  </si>
  <si>
    <t>ROYAL PET</t>
  </si>
  <si>
    <t>EFR 303 ZQ</t>
  </si>
  <si>
    <t>TONY</t>
  </si>
  <si>
    <t>0803 704 4311</t>
  </si>
  <si>
    <t>XU 586 MUS</t>
  </si>
  <si>
    <t>OLA</t>
  </si>
  <si>
    <t>0816 047 6266</t>
  </si>
  <si>
    <t>WWW 444 ZU</t>
  </si>
  <si>
    <t>STANLEY</t>
  </si>
  <si>
    <t>0803 065 2152</t>
  </si>
  <si>
    <t>SAMUEL</t>
  </si>
  <si>
    <t>0816 952 5165</t>
  </si>
  <si>
    <t>RASGOKE</t>
  </si>
  <si>
    <t>UBJ 190 XA</t>
  </si>
  <si>
    <t>DALANYU</t>
  </si>
  <si>
    <t>0806 573 0281</t>
  </si>
  <si>
    <t>HIMMA MERCH LTD</t>
  </si>
  <si>
    <t>FST 400 XN</t>
  </si>
  <si>
    <t>SAHEEDI</t>
  </si>
  <si>
    <t>0803 570 5262</t>
  </si>
  <si>
    <t>BLUE POINT</t>
  </si>
  <si>
    <t>DSZ 128 XA</t>
  </si>
  <si>
    <t>0703 314 3947</t>
  </si>
  <si>
    <t>EFR 313 ZQ</t>
  </si>
  <si>
    <t>RASHEEDI</t>
  </si>
  <si>
    <t>0810 349 6082</t>
  </si>
  <si>
    <t>GLOBAL QUETUDE</t>
  </si>
  <si>
    <t>GBZ 437 XA</t>
  </si>
  <si>
    <t>DAKPO</t>
  </si>
  <si>
    <t>0806 411 4238</t>
  </si>
  <si>
    <t>BEN 814 YY</t>
  </si>
  <si>
    <t>ABIODUN</t>
  </si>
  <si>
    <t>0816 596 2110</t>
  </si>
  <si>
    <t>BEST EAGLE</t>
  </si>
  <si>
    <t>AGB 713 ZD</t>
  </si>
  <si>
    <t>KELVIN</t>
  </si>
  <si>
    <t>0806 116 3402</t>
  </si>
  <si>
    <t>HIMMA PET</t>
  </si>
  <si>
    <t>KTN 320 XA</t>
  </si>
  <si>
    <t>MUSTAPHER</t>
  </si>
  <si>
    <t>0802 255 4338</t>
  </si>
  <si>
    <t>KTN 650 XA</t>
  </si>
  <si>
    <t>KTN 529 YZ</t>
  </si>
  <si>
    <t>GARUBA</t>
  </si>
  <si>
    <t>CRC 37 XA</t>
  </si>
  <si>
    <t>ABDULLAHI</t>
  </si>
  <si>
    <t>KTN 330 XA</t>
  </si>
  <si>
    <t>KTN 530 YZ</t>
  </si>
  <si>
    <t>LIRWANU</t>
  </si>
  <si>
    <t>KTN 533 YZ</t>
  </si>
  <si>
    <t>LAWAN</t>
  </si>
  <si>
    <t>KTN 531 YZ</t>
  </si>
  <si>
    <t>KTN 315 XA</t>
  </si>
  <si>
    <t>KTN 441 YZ</t>
  </si>
  <si>
    <t>SANI</t>
  </si>
  <si>
    <t>EMZECO OIL</t>
  </si>
  <si>
    <t>GWW 431 XA</t>
  </si>
  <si>
    <t>0802 078 3632</t>
  </si>
  <si>
    <t>KADUNA</t>
  </si>
  <si>
    <t>MKA 515 YJ</t>
  </si>
  <si>
    <t>DAHIRU</t>
  </si>
  <si>
    <t>0803 062 3832</t>
  </si>
  <si>
    <t>ADBIN GLOBAL</t>
  </si>
  <si>
    <t>DKA 761 YF</t>
  </si>
  <si>
    <t>HAMMAS</t>
  </si>
  <si>
    <t>0813 974 9147</t>
  </si>
  <si>
    <t>DKA 14 XF</t>
  </si>
  <si>
    <t>0706 974 4040</t>
  </si>
  <si>
    <t>DKA 13 XF</t>
  </si>
  <si>
    <t>0810 009 6908</t>
  </si>
  <si>
    <t>PATO-OHIS</t>
  </si>
  <si>
    <t>RASHEED</t>
  </si>
  <si>
    <t>LSD 234 XC</t>
  </si>
  <si>
    <t>JOSHUA</t>
  </si>
  <si>
    <t>SAPELE</t>
  </si>
  <si>
    <t>FAITH IN GOD</t>
  </si>
  <si>
    <t>BEN 127 YP</t>
  </si>
  <si>
    <t>EVANS</t>
  </si>
  <si>
    <t>0805 994 5113</t>
  </si>
  <si>
    <t>USL 503 YA</t>
  </si>
  <si>
    <t>KELLY</t>
  </si>
  <si>
    <t>0802 419 5922</t>
  </si>
  <si>
    <t>UMOLA OJO OIL</t>
  </si>
  <si>
    <t>BEN 723 XC</t>
  </si>
  <si>
    <t>EMENOL LTD</t>
  </si>
  <si>
    <t>0810 182 2303</t>
  </si>
  <si>
    <t>OSSISSA</t>
  </si>
  <si>
    <t>0817 156 3920</t>
  </si>
  <si>
    <t>OBIARUKU</t>
  </si>
  <si>
    <t>ASB 850 XA</t>
  </si>
  <si>
    <t>LUCKY</t>
  </si>
  <si>
    <t>0706 164 9227</t>
  </si>
  <si>
    <t>KJA 35 XE</t>
  </si>
  <si>
    <t>OCHUKO</t>
  </si>
  <si>
    <t>0803 270 6083</t>
  </si>
  <si>
    <t>DM KURFI</t>
  </si>
  <si>
    <t>KSF 706 XT</t>
  </si>
  <si>
    <t>FRANCIS</t>
  </si>
  <si>
    <t>0903 940 0803</t>
  </si>
  <si>
    <t>GREATLINE LTD</t>
  </si>
  <si>
    <t>BEN 388 XY</t>
  </si>
  <si>
    <t>0703 712 1689</t>
  </si>
  <si>
    <t>UGH 820 XA</t>
  </si>
  <si>
    <t>CHIKEMSON RES</t>
  </si>
  <si>
    <t>FIAPA OIL</t>
  </si>
  <si>
    <t>AKD 236 XA</t>
  </si>
  <si>
    <t>AUSTIN</t>
  </si>
  <si>
    <t>0806 060 9109</t>
  </si>
  <si>
    <t>LANAV LTD</t>
  </si>
  <si>
    <t>KPE  99 XA</t>
  </si>
  <si>
    <t>0813 920 8478</t>
  </si>
  <si>
    <t>XB 222 PTN</t>
  </si>
  <si>
    <t>AZEEZ</t>
  </si>
  <si>
    <t>0806 290 2632</t>
  </si>
  <si>
    <t>ASOLYN LTD</t>
  </si>
  <si>
    <t>AKA 271 XA</t>
  </si>
  <si>
    <t>SURAJU</t>
  </si>
  <si>
    <t>0806 728 0742</t>
  </si>
  <si>
    <t>OBUS</t>
  </si>
  <si>
    <t>ACA  02 ZL</t>
  </si>
  <si>
    <t>EDDY</t>
  </si>
  <si>
    <t>YD 262 KJA</t>
  </si>
  <si>
    <t>DANNIEL</t>
  </si>
  <si>
    <t>0805 276 1757</t>
  </si>
  <si>
    <t>XC 671 WWR</t>
  </si>
  <si>
    <t>GIFT</t>
  </si>
  <si>
    <t>0813 887 8285</t>
  </si>
  <si>
    <t>MALASONIC LTD</t>
  </si>
  <si>
    <t>WWR  35 XA</t>
  </si>
  <si>
    <t>0706 092 4552</t>
  </si>
  <si>
    <t>GOSONS LTD</t>
  </si>
  <si>
    <t>FUG 121 XA</t>
  </si>
  <si>
    <t>0703 284 1727</t>
  </si>
  <si>
    <t>MEVON LTD</t>
  </si>
  <si>
    <t>BEN 333 XC</t>
  </si>
  <si>
    <t>0810 911 8153</t>
  </si>
  <si>
    <t>SAMSON</t>
  </si>
  <si>
    <t>0806 261 4855</t>
  </si>
  <si>
    <t>SKL 414 XA</t>
  </si>
  <si>
    <t>PAUL</t>
  </si>
  <si>
    <t>0813 187 0104</t>
  </si>
  <si>
    <t>ZIOK LTD</t>
  </si>
  <si>
    <t>0813 897 8553</t>
  </si>
  <si>
    <t>XP 953 KRD</t>
  </si>
  <si>
    <t>0803 765 0503</t>
  </si>
  <si>
    <t>MEBOFF LTD</t>
  </si>
  <si>
    <t>EFR  37 XA</t>
  </si>
  <si>
    <t>0706 868 0693</t>
  </si>
  <si>
    <t>PTN 200 XA</t>
  </si>
  <si>
    <t>EDWIN</t>
  </si>
  <si>
    <t>0805 263 7284</t>
  </si>
  <si>
    <t>COASTAL LTD</t>
  </si>
  <si>
    <t>MUS 123 XR</t>
  </si>
  <si>
    <t>EKP 235 XA</t>
  </si>
  <si>
    <t>0703 796 4950</t>
  </si>
  <si>
    <t>AMEFUA INV LTD</t>
  </si>
  <si>
    <t>AKA 296 XA</t>
  </si>
  <si>
    <t>0803 935 2034</t>
  </si>
  <si>
    <t>XB 311 SKL</t>
  </si>
  <si>
    <t>EJOKE</t>
  </si>
  <si>
    <t>0701 751 0624</t>
  </si>
  <si>
    <t>BUVEL OIL</t>
  </si>
  <si>
    <t>AGL 892 XG</t>
  </si>
  <si>
    <t>0807 822 6700</t>
  </si>
  <si>
    <t>BEN  66 XA</t>
  </si>
  <si>
    <t>ITOYA</t>
  </si>
  <si>
    <t>KAK  50 YQ</t>
  </si>
  <si>
    <t>IDEWU</t>
  </si>
  <si>
    <t>0808 327 0875</t>
  </si>
  <si>
    <t>AKUNGBA</t>
  </si>
  <si>
    <t>ONDO</t>
  </si>
  <si>
    <t>ST DOS</t>
  </si>
  <si>
    <t>LSR 331 XN</t>
  </si>
  <si>
    <t>IDOWU</t>
  </si>
  <si>
    <t>0807 379 1071</t>
  </si>
  <si>
    <t>ILESHA</t>
  </si>
  <si>
    <t>JIBECO NIG LTD</t>
  </si>
  <si>
    <t>RBC 151 XP</t>
  </si>
  <si>
    <t>0905 964 4291</t>
  </si>
  <si>
    <t>JUASONS NIG LTD</t>
  </si>
  <si>
    <t>AGL  65 XT</t>
  </si>
  <si>
    <t>KEHINDE</t>
  </si>
  <si>
    <t>0703 204 1302</t>
  </si>
  <si>
    <t>GGE 435 XH</t>
  </si>
  <si>
    <t>0803 897 9519</t>
  </si>
  <si>
    <t>ABC 448 XA</t>
  </si>
  <si>
    <t>AMINU</t>
  </si>
  <si>
    <t>0802 326 1528</t>
  </si>
  <si>
    <t>YAMOUYUS</t>
  </si>
  <si>
    <t>0808 375 9662</t>
  </si>
  <si>
    <t>ADVANCE LINK</t>
  </si>
  <si>
    <t>LSD 228 XM</t>
  </si>
  <si>
    <t>0805 553 1511</t>
  </si>
  <si>
    <t>SANI SARAN DOSA</t>
  </si>
  <si>
    <t>0816 442 0422</t>
  </si>
  <si>
    <t>ETU 275 XA</t>
  </si>
  <si>
    <t>SAN SAVANNAH</t>
  </si>
  <si>
    <t>ASHA SHAYI</t>
  </si>
  <si>
    <t>MLF  58 XA</t>
  </si>
  <si>
    <t>0802 255 3448</t>
  </si>
  <si>
    <t>FTA 257 XA</t>
  </si>
  <si>
    <t>DSZ 479 XA</t>
  </si>
  <si>
    <t>KINGSLEY</t>
  </si>
  <si>
    <t>0803 351 5642</t>
  </si>
  <si>
    <t>0706 358 3930</t>
  </si>
  <si>
    <t>SHOYEB NIG LTD</t>
  </si>
  <si>
    <t>GRA  41 XA</t>
  </si>
  <si>
    <t>KELWE</t>
  </si>
  <si>
    <t>RRU 167 XA</t>
  </si>
  <si>
    <t>ELOFAX GLOBAL ENERGY</t>
  </si>
  <si>
    <t>XZ 411 JJJ</t>
  </si>
  <si>
    <t>0807 118 0551</t>
  </si>
  <si>
    <t>OZUEMEMEKE LTD</t>
  </si>
  <si>
    <t>WWR  93 ZU</t>
  </si>
  <si>
    <t>0703 277 0038</t>
  </si>
  <si>
    <t>XR 520 LSR</t>
  </si>
  <si>
    <t>STEPHEN</t>
  </si>
  <si>
    <t>0809 416 6623</t>
  </si>
  <si>
    <t>JACOB</t>
  </si>
  <si>
    <t>FRANKIES CONS LTD</t>
  </si>
  <si>
    <t>EFR 199 XA</t>
  </si>
  <si>
    <t>0806 448 6364</t>
  </si>
  <si>
    <t>KSF 804 XA</t>
  </si>
  <si>
    <t>XA 518 KPE</t>
  </si>
  <si>
    <t>0708 017 7219</t>
  </si>
  <si>
    <t>LSD 111 XL</t>
  </si>
  <si>
    <t>ESE</t>
  </si>
  <si>
    <t>0905 644 1173</t>
  </si>
  <si>
    <t>KINGS KNIGHT</t>
  </si>
  <si>
    <t>XU 736 MK</t>
  </si>
  <si>
    <t>0905 262 7085</t>
  </si>
  <si>
    <t>DEKOL PET</t>
  </si>
  <si>
    <t>YC 297 KJA</t>
  </si>
  <si>
    <t>OSAS</t>
  </si>
  <si>
    <t>AGBOR</t>
  </si>
  <si>
    <t>EHR 158 XA</t>
  </si>
  <si>
    <t>0705 941 8423</t>
  </si>
  <si>
    <t>OGAYI ENAPE OIL LTD</t>
  </si>
  <si>
    <t>LKJ 662 XU</t>
  </si>
  <si>
    <t>0803 388 2815</t>
  </si>
  <si>
    <t xml:space="preserve"> XH  29 RSH</t>
  </si>
  <si>
    <t>0806 353 9682</t>
  </si>
  <si>
    <t>0813 648 7110</t>
  </si>
  <si>
    <t>OGESULADE</t>
  </si>
  <si>
    <t>0809 580 3507</t>
  </si>
  <si>
    <t>AIYETORO</t>
  </si>
  <si>
    <t>FIAPA</t>
  </si>
  <si>
    <t>BMA 461 XA</t>
  </si>
  <si>
    <t>DJEMPARS</t>
  </si>
  <si>
    <t>0814 486 2622</t>
  </si>
  <si>
    <t>XA 965 UBJ</t>
  </si>
  <si>
    <t>EZIZA</t>
  </si>
  <si>
    <t>0810 506 8066</t>
  </si>
  <si>
    <t>EDENOKUN</t>
  </si>
  <si>
    <t>XD 934 GUS</t>
  </si>
  <si>
    <t>UNITY</t>
  </si>
  <si>
    <t>0805 638 4219</t>
  </si>
  <si>
    <t>UGHELLI</t>
  </si>
  <si>
    <t>ASABA</t>
  </si>
  <si>
    <t>GREATLINE</t>
  </si>
  <si>
    <t>GRA 460 XA</t>
  </si>
  <si>
    <t>0806 234 7050</t>
  </si>
  <si>
    <t>ST. DOS</t>
  </si>
  <si>
    <t>XV 609 FKJ</t>
  </si>
  <si>
    <t>BAMAIYI</t>
  </si>
  <si>
    <t>0816 764 1917</t>
  </si>
  <si>
    <t>EL-OHAZAK</t>
  </si>
  <si>
    <t>FZE 219 CR</t>
  </si>
  <si>
    <t>OBODO</t>
  </si>
  <si>
    <t>0802 981 6034</t>
  </si>
  <si>
    <t>PRECIOUS WEALTH</t>
  </si>
  <si>
    <t>RRU 444 XA</t>
  </si>
  <si>
    <t>AGAROWA</t>
  </si>
  <si>
    <t>0705 568 0671</t>
  </si>
  <si>
    <t>AGL 335 XR</t>
  </si>
  <si>
    <t>0806 667 7670</t>
  </si>
  <si>
    <t>TDU 505 XA</t>
  </si>
  <si>
    <t>0815 148 4385</t>
  </si>
  <si>
    <t>CHORK OIL</t>
  </si>
  <si>
    <t>AGB 446 XA</t>
  </si>
  <si>
    <t>0813 373 6217</t>
  </si>
  <si>
    <t>USL241 ZC</t>
  </si>
  <si>
    <t>GODDEY</t>
  </si>
  <si>
    <t>0814 819 1301</t>
  </si>
  <si>
    <t>AUCHI</t>
  </si>
  <si>
    <t>SMK 325 XH</t>
  </si>
  <si>
    <t>MUTIU</t>
  </si>
  <si>
    <t>0706 849 8289</t>
  </si>
  <si>
    <t>COLVES GLOBAL RES</t>
  </si>
  <si>
    <t>GUE 23 XA</t>
  </si>
  <si>
    <t>OSAZE</t>
  </si>
  <si>
    <t>0811 618 2687</t>
  </si>
  <si>
    <t>UROMI</t>
  </si>
  <si>
    <t>AFZ 596 XA</t>
  </si>
  <si>
    <t>OGHARA</t>
  </si>
  <si>
    <t>0811 474 0291</t>
  </si>
  <si>
    <t>EKPOMA</t>
  </si>
  <si>
    <t>USL 308 XB</t>
  </si>
  <si>
    <t>0703 652 9589</t>
  </si>
  <si>
    <t>IKEVICA</t>
  </si>
  <si>
    <t>RLU 670 XA</t>
  </si>
  <si>
    <t>0906 122 2288</t>
  </si>
  <si>
    <t>OWERRI</t>
  </si>
  <si>
    <t>IMO</t>
  </si>
  <si>
    <t>AFR 229 XA</t>
  </si>
  <si>
    <t>AMOS</t>
  </si>
  <si>
    <t>0816 301 0198</t>
  </si>
  <si>
    <t>SULEIMAN</t>
  </si>
  <si>
    <t>0813 103 4956</t>
  </si>
  <si>
    <t>ALWAYS PET.</t>
  </si>
  <si>
    <t>LSD 149 XM</t>
  </si>
  <si>
    <t>ADAMU</t>
  </si>
  <si>
    <t>0807 956 2532</t>
  </si>
  <si>
    <t>YAMAN NIG LTD</t>
  </si>
  <si>
    <t>HARUNA</t>
  </si>
  <si>
    <t>0706 777 1935</t>
  </si>
  <si>
    <t>0805 553  1511</t>
  </si>
  <si>
    <t>EKY 554 XP</t>
  </si>
  <si>
    <t>AMUSU</t>
  </si>
  <si>
    <t>0903 928 7330</t>
  </si>
  <si>
    <t>BABANGIDA</t>
  </si>
  <si>
    <t>0803 710 3312</t>
  </si>
  <si>
    <t>NAJWA GLOBAL</t>
  </si>
  <si>
    <t>BEN 933 AX</t>
  </si>
  <si>
    <t>DAFE</t>
  </si>
  <si>
    <t>0803 788 2391</t>
  </si>
  <si>
    <t>AGB 447 XA</t>
  </si>
  <si>
    <t>0812 977 8480</t>
  </si>
  <si>
    <t>AKURE</t>
  </si>
  <si>
    <t>0805 310 7835</t>
  </si>
  <si>
    <t>EMENE</t>
  </si>
  <si>
    <t>ROBINSON</t>
  </si>
  <si>
    <t>0902 000 1572</t>
  </si>
  <si>
    <t>PHC.</t>
  </si>
  <si>
    <t>0706 690 8374</t>
  </si>
  <si>
    <t>FUTURE VIEW INT'L</t>
  </si>
  <si>
    <t>EHR416 XA</t>
  </si>
  <si>
    <t>AKA 330 XA</t>
  </si>
  <si>
    <t>SATURDAY</t>
  </si>
  <si>
    <t>FZE 212 CR</t>
  </si>
  <si>
    <t>DJEMPARS LTD</t>
  </si>
  <si>
    <t>KPE 99 XA</t>
  </si>
  <si>
    <t>0803 777 0562</t>
  </si>
  <si>
    <t>0813 783 9242</t>
  </si>
  <si>
    <t>ENU 98 YA</t>
  </si>
  <si>
    <t>0816 890 1513</t>
  </si>
  <si>
    <t>ELOFAX GLOBAL</t>
  </si>
  <si>
    <t>CORNERSTONE</t>
  </si>
  <si>
    <t>WRR 485 XB</t>
  </si>
  <si>
    <t>KTU 514 XB</t>
  </si>
  <si>
    <t>NOSA</t>
  </si>
  <si>
    <t>0806 567 8852</t>
  </si>
  <si>
    <t>DAPEK</t>
  </si>
  <si>
    <t>CHRISLOBITO LTD</t>
  </si>
  <si>
    <t>XA 548 KPE</t>
  </si>
  <si>
    <t>XB 846 SAP</t>
  </si>
  <si>
    <t>ABEL</t>
  </si>
  <si>
    <t>0809 254 8193</t>
  </si>
  <si>
    <t>XB 833 SAP</t>
  </si>
  <si>
    <t>0806 780 3627</t>
  </si>
  <si>
    <t>EFR 623 XA</t>
  </si>
  <si>
    <t>WWR 444 ZU</t>
  </si>
  <si>
    <t>AL-EWE INT LTD</t>
  </si>
  <si>
    <t>AMALI LTD</t>
  </si>
  <si>
    <t>0422496</t>
  </si>
  <si>
    <t>ZUR 265 XA</t>
  </si>
  <si>
    <t>0803 865 9805</t>
  </si>
  <si>
    <t>WAN ZAMMAI CAPITAL</t>
  </si>
  <si>
    <t>0422487</t>
  </si>
  <si>
    <t>YAB 413 YJ</t>
  </si>
  <si>
    <t>0818 711 5221</t>
  </si>
  <si>
    <t>YANLOTO NIG LTD</t>
  </si>
  <si>
    <t>0422504</t>
  </si>
  <si>
    <t>TSF 202 XA</t>
  </si>
  <si>
    <t>0806 069 8727</t>
  </si>
  <si>
    <t>0422507</t>
  </si>
  <si>
    <t>DKA 865 ZN</t>
  </si>
  <si>
    <t>0701 740 2330</t>
  </si>
  <si>
    <t>JEROH PET</t>
  </si>
  <si>
    <t>KMC 115 XQ</t>
  </si>
  <si>
    <t>UMAR</t>
  </si>
  <si>
    <t>RASHIDI</t>
  </si>
  <si>
    <t>0806 965 7288</t>
  </si>
  <si>
    <t>EL-NUMED</t>
  </si>
  <si>
    <t>LKJ 722 XU</t>
  </si>
  <si>
    <t>EDENOKUN LTD</t>
  </si>
  <si>
    <t>XT 130 BEN</t>
  </si>
  <si>
    <t>0802 691 6719</t>
  </si>
  <si>
    <t>MUNTUNCHI</t>
  </si>
  <si>
    <t>KTN 322 XA</t>
  </si>
  <si>
    <t>ALOLO</t>
  </si>
  <si>
    <t>CRC  39 XA</t>
  </si>
  <si>
    <t>SAAD</t>
  </si>
  <si>
    <t>KTN 321 XA</t>
  </si>
  <si>
    <t>KTN 651 XA</t>
  </si>
  <si>
    <t>USMAN</t>
  </si>
  <si>
    <t>ABDULRAHMAN</t>
  </si>
  <si>
    <t>CHIKEMSON</t>
  </si>
  <si>
    <t>BDG 625 XQ</t>
  </si>
  <si>
    <t>ANJORIN</t>
  </si>
  <si>
    <t>0812 047 2141</t>
  </si>
  <si>
    <t>OZIMAZI OIL &amp; GAS</t>
  </si>
  <si>
    <t>XW 366 AGL</t>
  </si>
  <si>
    <t>KOLE</t>
  </si>
  <si>
    <t>0806 828 0258</t>
  </si>
  <si>
    <t>OKITIPUPA</t>
  </si>
  <si>
    <t>KIHINDE</t>
  </si>
  <si>
    <t>0806 660 0670</t>
  </si>
  <si>
    <t>UMUOLA OJO OIL</t>
  </si>
  <si>
    <t>FST 741 XP</t>
  </si>
  <si>
    <t>MOJEEDI</t>
  </si>
  <si>
    <t>0811 712 1486</t>
  </si>
  <si>
    <t>HANG OIL</t>
  </si>
  <si>
    <t>XC 194 EFR</t>
  </si>
  <si>
    <t>TEGA</t>
  </si>
  <si>
    <t>0813 696 2876</t>
  </si>
  <si>
    <t>0703 204 6504</t>
  </si>
  <si>
    <t>EKY 807 XG</t>
  </si>
  <si>
    <t>WALTER</t>
  </si>
  <si>
    <t>0806 448 5836</t>
  </si>
  <si>
    <t>NZE OIL</t>
  </si>
  <si>
    <t>ASOLYN</t>
  </si>
  <si>
    <t>PTN 199 XA</t>
  </si>
  <si>
    <t>0807 562 6236</t>
  </si>
  <si>
    <t>OZIMAZI</t>
  </si>
  <si>
    <t>GGE 605 XJ</t>
  </si>
  <si>
    <t>WASIU</t>
  </si>
  <si>
    <t>0806 828 0255</t>
  </si>
  <si>
    <t>GRA 266 XA</t>
  </si>
  <si>
    <t>0806 651 6628</t>
  </si>
  <si>
    <t>LND 132 XL</t>
  </si>
  <si>
    <t>ISIAKA</t>
  </si>
  <si>
    <t>0703 635 5872</t>
  </si>
  <si>
    <t>JEROH</t>
  </si>
  <si>
    <t>MUS 668 XC</t>
  </si>
  <si>
    <t>NURU</t>
  </si>
  <si>
    <t>0818 787 2066</t>
  </si>
  <si>
    <t>DAPEK LTD</t>
  </si>
  <si>
    <t>AAA 319 XS</t>
  </si>
  <si>
    <t>OLUWOLE</t>
  </si>
  <si>
    <t>HAIDO PET.</t>
  </si>
  <si>
    <t>GWA 345 YM</t>
  </si>
  <si>
    <t>JAMILU</t>
  </si>
  <si>
    <t>0706 772 6969</t>
  </si>
  <si>
    <t>YAHAYA</t>
  </si>
  <si>
    <t>0422486</t>
  </si>
  <si>
    <t>GUS 505 XA</t>
  </si>
  <si>
    <t>0806 765 6800</t>
  </si>
  <si>
    <t>0422498</t>
  </si>
  <si>
    <t>EPE 948 XD</t>
  </si>
  <si>
    <t>JIBURIM</t>
  </si>
  <si>
    <t>0803 712 9110</t>
  </si>
  <si>
    <t>0422503</t>
  </si>
  <si>
    <t>MNL 885 XA</t>
  </si>
  <si>
    <t>0813 108 0550</t>
  </si>
  <si>
    <t>0422518</t>
  </si>
  <si>
    <t>GWA 646 YM</t>
  </si>
  <si>
    <t>SAIDU</t>
  </si>
  <si>
    <t>0803 807 7150</t>
  </si>
  <si>
    <t>MAIGIZO NIG LTD</t>
  </si>
  <si>
    <t>0422516</t>
  </si>
  <si>
    <t>GWA 649 YM</t>
  </si>
  <si>
    <t>0708 361 5510</t>
  </si>
  <si>
    <t>UMAR OIL &amp; GAS LTD</t>
  </si>
  <si>
    <t>0422509</t>
  </si>
  <si>
    <t>DKA 615 ZU</t>
  </si>
  <si>
    <t>JANGEBE INV LTD</t>
  </si>
  <si>
    <t>0422514</t>
  </si>
  <si>
    <t>DKA 375 XA</t>
  </si>
  <si>
    <t>0422517</t>
  </si>
  <si>
    <t>DWA 648 YM</t>
  </si>
  <si>
    <t>BELLO</t>
  </si>
  <si>
    <t>0806 265 0062</t>
  </si>
  <si>
    <t>0422513</t>
  </si>
  <si>
    <t>DKA 797 YF</t>
  </si>
  <si>
    <t>OLUWASEUN</t>
  </si>
  <si>
    <t>CORNERSTONE LTD</t>
  </si>
  <si>
    <t>UKPO PET</t>
  </si>
  <si>
    <t>EFR 220 XA</t>
  </si>
  <si>
    <t>HOPE</t>
  </si>
  <si>
    <t>0806 970 2177</t>
  </si>
  <si>
    <t>XU 736 SMK</t>
  </si>
  <si>
    <t>0803 943 7871</t>
  </si>
  <si>
    <t>SLK  16 XA</t>
  </si>
  <si>
    <t>OGBUEH</t>
  </si>
  <si>
    <t>0816 007 2092</t>
  </si>
  <si>
    <t>JET BROTHERS</t>
  </si>
  <si>
    <t>AGL 779 XJ</t>
  </si>
  <si>
    <t>0803 267 7336</t>
  </si>
  <si>
    <t>0803 939 7497</t>
  </si>
  <si>
    <t>CHIKEMSON RESOURCES</t>
  </si>
  <si>
    <t>AGB 189 XA</t>
  </si>
  <si>
    <t>PATRICK</t>
  </si>
  <si>
    <t>0813 257 8333</t>
  </si>
  <si>
    <t>LND 246 XU</t>
  </si>
  <si>
    <t>FEMI</t>
  </si>
  <si>
    <t>0810 731 2184</t>
  </si>
  <si>
    <t>0803 878 0927</t>
  </si>
  <si>
    <t>MUNTUNCHI INV</t>
  </si>
  <si>
    <t>KTN 534 YZ</t>
  </si>
  <si>
    <t>KTN 311 XA</t>
  </si>
  <si>
    <t>AKD 460 XN</t>
  </si>
  <si>
    <t>0703 108 0199</t>
  </si>
  <si>
    <t>0805 510 2731</t>
  </si>
  <si>
    <t>NAZIRU</t>
  </si>
  <si>
    <t>0803 851 2059</t>
  </si>
  <si>
    <t>0422508</t>
  </si>
  <si>
    <t>GUS  64 XA</t>
  </si>
  <si>
    <t>YAHUSA</t>
  </si>
  <si>
    <t>USL 241 ZC</t>
  </si>
  <si>
    <t>KUJ 903 XU</t>
  </si>
  <si>
    <t>0817 613 1320</t>
  </si>
  <si>
    <t>GRA 645 XA</t>
  </si>
  <si>
    <t>HENRY</t>
  </si>
  <si>
    <t>0808 678 6618</t>
  </si>
  <si>
    <t>XB 311 KWC</t>
  </si>
  <si>
    <t>EFE</t>
  </si>
  <si>
    <t>0703 512 2408</t>
  </si>
  <si>
    <t>DAILY PMS LOADING AT RAINOIL TERMINAL OGHARA ON JUNE, 2017</t>
  </si>
  <si>
    <t xml:space="preserve">STATION </t>
  </si>
  <si>
    <t>STATE</t>
  </si>
  <si>
    <t>DRIVER'S No</t>
  </si>
  <si>
    <t>Count of WB No</t>
  </si>
  <si>
    <t>(blank)</t>
  </si>
  <si>
    <t>UDU 253 XA</t>
  </si>
  <si>
    <t>NDOKA</t>
  </si>
  <si>
    <t>0708 743 8476</t>
  </si>
  <si>
    <t>0811 365 5214</t>
  </si>
  <si>
    <t>0805 122 1457</t>
  </si>
  <si>
    <t>807 909 7000</t>
  </si>
  <si>
    <t>808 909 7000</t>
  </si>
  <si>
    <t>Count of MT No</t>
  </si>
  <si>
    <t>Sum of MT No</t>
  </si>
  <si>
    <t>Sum of PROG (LTRS)</t>
  </si>
  <si>
    <t>RAMSHED OIL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</si>
</sst>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_(* \(#,##0\);_(* &quot;-&quot;??_);_(@_)"/>
  </numFmts>
  <fonts count="28" x14ac:knownFonts="1">
    <font>
      <sz val="11"/>
      <color theme="1"/>
      <name val="Calibri"/>
      <family val="2"/>
      <scheme val="minor"/>
    </font>
    <font>
      <b/>
      <sz val="11"/>
      <color theme="1"/>
      <name val="Calibri"/>
      <family val="2"/>
      <scheme val="minor"/>
    </font>
    <font>
      <b/>
      <sz val="12"/>
      <color theme="1"/>
      <name val="Calibri"/>
      <family val="2"/>
      <scheme val="minor"/>
    </font>
    <font>
      <b/>
      <sz val="9"/>
      <color indexed="81"/>
      <name val="Tahoma"/>
      <family val="2"/>
    </font>
    <font>
      <sz val="9"/>
      <color indexed="81"/>
      <name val="Tahoma"/>
      <family val="2"/>
    </font>
    <font>
      <b/>
      <sz val="16"/>
      <color theme="1"/>
      <name val="Calibri"/>
      <family val="2"/>
      <scheme val="minor"/>
    </font>
    <font>
      <sz val="16"/>
      <color theme="1"/>
      <name val="Calibri"/>
      <family val="2"/>
      <scheme val="minor"/>
    </font>
    <font>
      <sz val="12"/>
      <color theme="1"/>
      <name val="Calibri"/>
      <family val="2"/>
      <scheme val="minor"/>
    </font>
    <font>
      <b/>
      <sz val="20"/>
      <color theme="1"/>
      <name val="Calibri"/>
      <family val="2"/>
      <scheme val="minor"/>
    </font>
    <font>
      <b/>
      <sz val="14"/>
      <color theme="1"/>
      <name val="Calibri"/>
      <family val="2"/>
      <scheme val="minor"/>
    </font>
    <font>
      <b/>
      <sz val="22"/>
      <color theme="1"/>
      <name val="Calibri"/>
      <family val="2"/>
      <scheme val="minor"/>
    </font>
    <font>
      <sz val="11"/>
      <color theme="1"/>
      <name val="Calibri"/>
      <family val="2"/>
      <scheme val="minor"/>
    </font>
    <font>
      <sz val="11"/>
      <name val="Calibri"/>
      <family val="2"/>
      <scheme val="minor"/>
    </font>
    <font>
      <b/>
      <sz val="11"/>
      <color indexed="8"/>
      <name val="Calibri"/>
      <family val="2"/>
    </font>
    <font>
      <b/>
      <sz val="12"/>
      <color theme="1"/>
      <name val="Bookman Old Style"/>
      <family val="1"/>
    </font>
    <font>
      <sz val="11"/>
      <color rgb="FFFF0000"/>
      <name val="Calibri"/>
      <family val="2"/>
      <scheme val="minor"/>
    </font>
    <font>
      <b/>
      <sz val="11"/>
      <color theme="1"/>
      <name val="Bookman Old Style"/>
      <family val="1"/>
    </font>
    <font>
      <b/>
      <sz val="9"/>
      <color theme="1"/>
      <name val="Calibri"/>
      <family val="2"/>
      <scheme val="minor"/>
    </font>
    <font>
      <sz val="9"/>
      <color theme="1"/>
      <name val="Calibri"/>
      <family val="2"/>
      <scheme val="minor"/>
    </font>
    <font>
      <b/>
      <sz val="16"/>
      <color theme="1"/>
      <name val="Bookman Old Style"/>
      <family val="1"/>
    </font>
    <font>
      <sz val="7"/>
      <color theme="1"/>
      <name val="Bookman Old Style"/>
      <family val="1"/>
    </font>
    <font>
      <b/>
      <sz val="24"/>
      <color theme="1"/>
      <name val="Bookman Old Style"/>
      <family val="1"/>
    </font>
    <font>
      <sz val="10"/>
      <color theme="1"/>
      <name val="Bookman Old Style"/>
      <family val="1"/>
    </font>
    <font>
      <b/>
      <sz val="10"/>
      <color theme="1"/>
      <name val="Bookman Old Style"/>
      <family val="1"/>
    </font>
    <font>
      <b/>
      <sz val="10"/>
      <color rgb="FF000000"/>
      <name val="Bookman Old Style"/>
      <family val="1"/>
    </font>
    <font>
      <sz val="13"/>
      <color theme="1"/>
      <name val="Bookman Old Style"/>
      <family val="1"/>
    </font>
    <font>
      <sz val="13"/>
      <color rgb="FF000000"/>
      <name val="Bookman Old Style"/>
      <family val="1"/>
    </font>
    <font>
      <b/>
      <sz val="13"/>
      <color theme="1"/>
      <name val="Bookman Old Style"/>
      <family val="1"/>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4" tint="0.79998168889431442"/>
        <bgColor theme="4" tint="0.79998168889431442"/>
      </patternFill>
    </fill>
    <fill>
      <patternFill patternType="solid">
        <fgColor theme="5" tint="0.79998168889431442"/>
        <bgColor theme="5" tint="0.79998168889431442"/>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theme="4" tint="0.39997558519241921"/>
      </bottom>
      <diagonal/>
    </border>
    <border>
      <left/>
      <right/>
      <top style="thin">
        <color theme="4" tint="0.39997558519241921"/>
      </top>
      <bottom/>
      <diagonal/>
    </border>
    <border>
      <left style="medium">
        <color indexed="64"/>
      </left>
      <right/>
      <top style="medium">
        <color indexed="64"/>
      </top>
      <bottom style="medium">
        <color indexed="64"/>
      </bottom>
      <diagonal/>
    </border>
    <border>
      <left style="thin">
        <color theme="5" tint="0.59999389629810485"/>
      </left>
      <right style="thin">
        <color theme="5" tint="0.59999389629810485"/>
      </right>
      <top style="thin">
        <color theme="5" tint="0.59999389629810485"/>
      </top>
      <bottom style="thin">
        <color theme="5" tint="0.59999389629810485"/>
      </bottom>
      <diagonal/>
    </border>
    <border>
      <left style="thin">
        <color theme="5" tint="0.59999389629810485"/>
      </left>
      <right style="thin">
        <color theme="5" tint="0.59999389629810485"/>
      </right>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style="medium">
        <color indexed="64"/>
      </bottom>
      <diagonal/>
    </border>
  </borders>
  <cellStyleXfs count="2">
    <xf numFmtId="0" fontId="0" fillId="0" borderId="0"/>
    <xf numFmtId="43" fontId="11" fillId="0" borderId="0" applyFont="0" applyFill="0" applyBorder="0" applyAlignment="0" applyProtection="0"/>
  </cellStyleXfs>
  <cellXfs count="265">
    <xf numFmtId="0" fontId="0" fillId="0" borderId="0" xfId="0"/>
    <xf numFmtId="0" fontId="1" fillId="0" borderId="4" xfId="0" applyFont="1" applyBorder="1" applyAlignment="1">
      <alignment horizontal="center" wrapText="1"/>
    </xf>
    <xf numFmtId="0" fontId="1" fillId="0" borderId="4" xfId="0" applyFont="1" applyBorder="1" applyAlignment="1">
      <alignment horizontal="center"/>
    </xf>
    <xf numFmtId="3" fontId="1" fillId="0" borderId="4" xfId="0" applyNumberFormat="1" applyFont="1" applyBorder="1" applyAlignment="1">
      <alignment horizontal="center"/>
    </xf>
    <xf numFmtId="4" fontId="1" fillId="0" borderId="4" xfId="0" applyNumberFormat="1" applyFont="1" applyBorder="1" applyAlignment="1">
      <alignment horizontal="center"/>
    </xf>
    <xf numFmtId="0" fontId="1" fillId="0" borderId="3" xfId="0" quotePrefix="1" applyFont="1" applyBorder="1" applyAlignment="1">
      <alignment horizontal="center" wrapText="1"/>
    </xf>
    <xf numFmtId="0" fontId="1" fillId="0" borderId="4" xfId="0" applyFont="1" applyBorder="1" applyAlignment="1">
      <alignment horizontal="center" vertical="center"/>
    </xf>
    <xf numFmtId="0" fontId="0" fillId="0" borderId="0" xfId="0" applyAlignment="1">
      <alignment vertical="center"/>
    </xf>
    <xf numFmtId="0" fontId="0" fillId="0" borderId="4" xfId="0" applyFont="1" applyBorder="1" applyAlignment="1">
      <alignment horizontal="center"/>
    </xf>
    <xf numFmtId="0" fontId="0" fillId="0" borderId="1" xfId="0" applyFont="1" applyBorder="1" applyAlignment="1">
      <alignment horizontal="center"/>
    </xf>
    <xf numFmtId="3" fontId="0" fillId="0" borderId="4" xfId="0" applyNumberFormat="1" applyFont="1" applyBorder="1" applyAlignment="1">
      <alignment horizontal="center"/>
    </xf>
    <xf numFmtId="4" fontId="0" fillId="0" borderId="4" xfId="0" applyNumberFormat="1" applyFont="1" applyBorder="1" applyAlignment="1">
      <alignment horizontal="center"/>
    </xf>
    <xf numFmtId="0" fontId="0" fillId="0" borderId="3" xfId="0" quotePrefix="1" applyFont="1" applyBorder="1" applyAlignment="1">
      <alignment horizontal="center" wrapText="1"/>
    </xf>
    <xf numFmtId="0" fontId="0" fillId="0" borderId="4" xfId="0" applyFont="1" applyBorder="1" applyAlignment="1">
      <alignment horizontal="center" wrapText="1"/>
    </xf>
    <xf numFmtId="0" fontId="0" fillId="0" borderId="0" xfId="0" applyFont="1"/>
    <xf numFmtId="0" fontId="0" fillId="0" borderId="4" xfId="0" applyFont="1" applyBorder="1" applyAlignment="1">
      <alignment horizontal="center" vertical="center"/>
    </xf>
    <xf numFmtId="3" fontId="0" fillId="0" borderId="4" xfId="0" applyNumberFormat="1" applyFont="1" applyBorder="1" applyAlignment="1">
      <alignment horizontal="center" vertical="center"/>
    </xf>
    <xf numFmtId="4" fontId="0" fillId="0" borderId="4" xfId="0" applyNumberFormat="1" applyFont="1" applyBorder="1" applyAlignment="1">
      <alignment horizontal="center" vertical="center"/>
    </xf>
    <xf numFmtId="0" fontId="0" fillId="0" borderId="4" xfId="0" applyFont="1" applyBorder="1" applyAlignment="1">
      <alignment horizontal="center" vertical="center" wrapText="1"/>
    </xf>
    <xf numFmtId="0" fontId="0" fillId="0" borderId="4" xfId="0" quotePrefix="1" applyFont="1" applyBorder="1" applyAlignment="1">
      <alignment horizontal="center" vertical="center" wrapText="1"/>
    </xf>
    <xf numFmtId="14" fontId="0" fillId="0" borderId="4" xfId="0" applyNumberFormat="1" applyBorder="1" applyAlignment="1">
      <alignment horizontal="center" vertical="center"/>
    </xf>
    <xf numFmtId="0" fontId="0" fillId="0" borderId="0" xfId="0" applyAlignment="1">
      <alignment horizontal="center" vertical="center"/>
    </xf>
    <xf numFmtId="14" fontId="0" fillId="0" borderId="0" xfId="0" applyNumberFormat="1" applyFont="1" applyAlignment="1">
      <alignment horizontal="center" vertical="center"/>
    </xf>
    <xf numFmtId="14" fontId="0" fillId="0" borderId="4" xfId="0" applyNumberFormat="1" applyFont="1" applyBorder="1" applyAlignment="1">
      <alignment horizontal="center" vertical="center"/>
    </xf>
    <xf numFmtId="0" fontId="0" fillId="0" borderId="1" xfId="0" applyFont="1" applyBorder="1" applyAlignment="1">
      <alignment horizontal="center" vertical="center"/>
    </xf>
    <xf numFmtId="0" fontId="6" fillId="0" borderId="0" xfId="0" applyFont="1"/>
    <xf numFmtId="3" fontId="2" fillId="0" borderId="0" xfId="0" applyNumberFormat="1" applyFont="1" applyAlignment="1">
      <alignment horizontal="center" vertical="center"/>
    </xf>
    <xf numFmtId="3" fontId="0" fillId="0" borderId="0" xfId="0" applyNumberFormat="1"/>
    <xf numFmtId="0" fontId="0" fillId="0" borderId="4" xfId="0" quotePrefix="1" applyFont="1" applyBorder="1" applyAlignment="1">
      <alignment horizontal="center" wrapText="1"/>
    </xf>
    <xf numFmtId="0" fontId="1" fillId="0" borderId="4" xfId="0" quotePrefix="1" applyFont="1" applyBorder="1" applyAlignment="1">
      <alignment horizontal="center" wrapText="1"/>
    </xf>
    <xf numFmtId="0" fontId="0" fillId="0" borderId="4" xfId="0" applyBorder="1"/>
    <xf numFmtId="0" fontId="0" fillId="0" borderId="0" xfId="0" applyFont="1" applyAlignment="1">
      <alignment horizontal="center" vertical="center"/>
    </xf>
    <xf numFmtId="0" fontId="1" fillId="0" borderId="3" xfId="0" quotePrefix="1" applyFont="1" applyBorder="1" applyAlignment="1">
      <alignment horizontal="center"/>
    </xf>
    <xf numFmtId="0" fontId="0" fillId="0" borderId="3" xfId="0" quotePrefix="1" applyFont="1" applyBorder="1" applyAlignment="1">
      <alignment horizontal="center" vertical="center"/>
    </xf>
    <xf numFmtId="3" fontId="1" fillId="0" borderId="0" xfId="0" applyNumberFormat="1" applyFont="1" applyAlignment="1">
      <alignment horizontal="center" vertical="center"/>
    </xf>
    <xf numFmtId="0" fontId="0" fillId="0" borderId="0" xfId="0" applyFont="1" applyAlignment="1">
      <alignment vertical="center" wrapText="1"/>
    </xf>
    <xf numFmtId="0" fontId="0" fillId="0" borderId="0" xfId="0" applyAlignment="1">
      <alignment vertical="center" wrapText="1"/>
    </xf>
    <xf numFmtId="0" fontId="0" fillId="0" borderId="3" xfId="0" quotePrefix="1" applyFont="1" applyBorder="1" applyAlignment="1">
      <alignment horizontal="center"/>
    </xf>
    <xf numFmtId="0" fontId="0" fillId="0" borderId="0" xfId="0"/>
    <xf numFmtId="0" fontId="0" fillId="0" borderId="4" xfId="0" applyBorder="1"/>
    <xf numFmtId="0" fontId="2" fillId="0" borderId="2" xfId="0" applyFont="1" applyBorder="1" applyAlignment="1">
      <alignment horizontal="center"/>
    </xf>
    <xf numFmtId="0" fontId="2" fillId="0" borderId="0" xfId="0" applyFont="1" applyBorder="1" applyAlignment="1">
      <alignment horizontal="center"/>
    </xf>
    <xf numFmtId="0" fontId="1" fillId="0" borderId="4" xfId="0" applyFont="1" applyBorder="1" applyAlignment="1">
      <alignment horizontal="center" wrapText="1"/>
    </xf>
    <xf numFmtId="0" fontId="1" fillId="0" borderId="4" xfId="0" applyFont="1" applyBorder="1" applyAlignment="1">
      <alignment horizontal="center"/>
    </xf>
    <xf numFmtId="0" fontId="1" fillId="0" borderId="1" xfId="0" applyFont="1" applyBorder="1" applyAlignment="1">
      <alignment horizontal="center"/>
    </xf>
    <xf numFmtId="3" fontId="1" fillId="0" borderId="4" xfId="0" applyNumberFormat="1" applyFont="1" applyBorder="1" applyAlignment="1">
      <alignment horizontal="center"/>
    </xf>
    <xf numFmtId="0" fontId="1" fillId="0" borderId="3" xfId="0" quotePrefix="1" applyFont="1" applyBorder="1" applyAlignment="1">
      <alignment horizontal="center" wrapText="1"/>
    </xf>
    <xf numFmtId="0" fontId="1" fillId="0" borderId="0" xfId="0" applyFont="1" applyAlignment="1">
      <alignment horizontal="center"/>
    </xf>
    <xf numFmtId="0" fontId="2" fillId="0" borderId="1" xfId="0" applyFont="1" applyBorder="1" applyAlignment="1">
      <alignment horizontal="center"/>
    </xf>
    <xf numFmtId="0" fontId="0" fillId="0" borderId="0" xfId="0" applyAlignment="1"/>
    <xf numFmtId="0" fontId="2" fillId="0" borderId="2" xfId="0" applyFont="1" applyBorder="1" applyAlignment="1">
      <alignment horizontal="center" vertical="center"/>
    </xf>
    <xf numFmtId="0" fontId="0" fillId="0" borderId="4" xfId="0" quotePrefix="1" applyFont="1" applyBorder="1" applyAlignment="1">
      <alignment horizontal="center"/>
    </xf>
    <xf numFmtId="0" fontId="1" fillId="0" borderId="8" xfId="0" applyFont="1" applyBorder="1" applyAlignment="1">
      <alignment horizontal="center" vertical="center"/>
    </xf>
    <xf numFmtId="3" fontId="0" fillId="0" borderId="0" xfId="0" applyNumberFormat="1" applyFont="1"/>
    <xf numFmtId="0" fontId="0" fillId="0" borderId="9" xfId="0" applyFont="1" applyBorder="1" applyAlignment="1">
      <alignment horizontal="center"/>
    </xf>
    <xf numFmtId="14" fontId="0" fillId="0" borderId="9" xfId="0" applyNumberFormat="1" applyFont="1" applyBorder="1" applyAlignment="1">
      <alignment horizontal="center" vertical="center"/>
    </xf>
    <xf numFmtId="0" fontId="0" fillId="0" borderId="10" xfId="0" applyFont="1" applyBorder="1" applyAlignment="1">
      <alignment horizontal="center"/>
    </xf>
    <xf numFmtId="3" fontId="0" fillId="0" borderId="9" xfId="0" applyNumberFormat="1" applyFont="1" applyBorder="1" applyAlignment="1">
      <alignment horizontal="center"/>
    </xf>
    <xf numFmtId="4" fontId="0" fillId="0" borderId="9" xfId="0" applyNumberFormat="1" applyFont="1" applyBorder="1" applyAlignment="1">
      <alignment horizontal="center"/>
    </xf>
    <xf numFmtId="0" fontId="0" fillId="0" borderId="11" xfId="0" quotePrefix="1" applyFont="1" applyBorder="1" applyAlignment="1">
      <alignment horizont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3" fontId="1" fillId="0" borderId="13" xfId="0" applyNumberFormat="1"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3" fontId="0" fillId="0" borderId="0" xfId="0" applyNumberFormat="1" applyAlignment="1">
      <alignment horizontal="center" vertical="center"/>
    </xf>
    <xf numFmtId="0" fontId="5" fillId="0" borderId="0" xfId="0" applyFont="1"/>
    <xf numFmtId="0" fontId="5" fillId="0" borderId="0" xfId="0" applyFont="1" applyAlignment="1">
      <alignment horizontal="center" vertical="center"/>
    </xf>
    <xf numFmtId="3" fontId="5" fillId="0" borderId="0" xfId="0" applyNumberFormat="1" applyFont="1" applyAlignment="1">
      <alignment horizontal="center" vertical="center"/>
    </xf>
    <xf numFmtId="3" fontId="1" fillId="0" borderId="0" xfId="0" applyNumberFormat="1" applyFont="1"/>
    <xf numFmtId="3" fontId="2" fillId="0" borderId="6" xfId="0" applyNumberFormat="1" applyFont="1" applyBorder="1" applyAlignment="1">
      <alignment horizontal="center" vertical="center"/>
    </xf>
    <xf numFmtId="0" fontId="0" fillId="0" borderId="9" xfId="0" applyFont="1" applyBorder="1" applyAlignment="1">
      <alignment horizontal="center" vertical="center"/>
    </xf>
    <xf numFmtId="3" fontId="0" fillId="0" borderId="9" xfId="0" applyNumberFormat="1" applyFont="1" applyBorder="1" applyAlignment="1">
      <alignment horizontal="center" vertical="center"/>
    </xf>
    <xf numFmtId="4" fontId="0" fillId="0" borderId="9" xfId="0" applyNumberFormat="1" applyFont="1" applyBorder="1" applyAlignment="1">
      <alignment horizontal="center" vertical="center"/>
    </xf>
    <xf numFmtId="0" fontId="0" fillId="0" borderId="9" xfId="0" quotePrefix="1" applyFont="1" applyBorder="1" applyAlignment="1">
      <alignment horizontal="center" vertical="center" wrapText="1"/>
    </xf>
    <xf numFmtId="0" fontId="0" fillId="0" borderId="9" xfId="0" applyFont="1" applyBorder="1" applyAlignment="1">
      <alignment horizontal="center" vertical="center" wrapText="1"/>
    </xf>
    <xf numFmtId="0" fontId="0" fillId="0" borderId="12" xfId="0" applyFont="1" applyBorder="1" applyAlignment="1">
      <alignment horizontal="center" vertical="center"/>
    </xf>
    <xf numFmtId="0" fontId="1" fillId="0" borderId="13" xfId="0" applyFont="1" applyBorder="1" applyAlignment="1">
      <alignment horizontal="center" vertical="center"/>
    </xf>
    <xf numFmtId="0" fontId="0" fillId="0" borderId="4" xfId="0" applyBorder="1" applyAlignment="1">
      <alignment horizontal="center"/>
    </xf>
    <xf numFmtId="14" fontId="0" fillId="0" borderId="4" xfId="0" applyNumberFormat="1" applyBorder="1" applyAlignment="1">
      <alignment horizontal="center"/>
    </xf>
    <xf numFmtId="43" fontId="11" fillId="0" borderId="4" xfId="1" applyFont="1" applyBorder="1" applyAlignment="1">
      <alignment horizontal="center"/>
    </xf>
    <xf numFmtId="0" fontId="0" fillId="2" borderId="4" xfId="0" applyFill="1" applyBorder="1" applyAlignment="1">
      <alignment horizontal="center"/>
    </xf>
    <xf numFmtId="43" fontId="11" fillId="2" borderId="4" xfId="1" applyFont="1" applyFill="1" applyBorder="1" applyAlignment="1">
      <alignment horizontal="center"/>
    </xf>
    <xf numFmtId="0" fontId="0" fillId="0" borderId="0" xfId="0" applyAlignment="1">
      <alignment wrapText="1"/>
    </xf>
    <xf numFmtId="0" fontId="0" fillId="0" borderId="0" xfId="0" applyFont="1" applyAlignment="1"/>
    <xf numFmtId="0" fontId="0" fillId="0" borderId="4" xfId="0" applyBorder="1" applyAlignment="1">
      <alignment horizont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0" fillId="0" borderId="9" xfId="0" applyBorder="1" applyAlignment="1">
      <alignment horizontal="center"/>
    </xf>
    <xf numFmtId="43" fontId="1" fillId="0" borderId="9" xfId="1" applyFont="1" applyBorder="1" applyAlignment="1">
      <alignment horizontal="center"/>
    </xf>
    <xf numFmtId="0" fontId="1" fillId="0" borderId="9" xfId="0" applyFont="1" applyBorder="1" applyAlignment="1">
      <alignment horizontal="center" wrapText="1"/>
    </xf>
    <xf numFmtId="0" fontId="1" fillId="0" borderId="9" xfId="0" applyFont="1"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14" fontId="0" fillId="0" borderId="23" xfId="0" applyNumberFormat="1" applyBorder="1" applyAlignment="1">
      <alignment horizontal="center"/>
    </xf>
    <xf numFmtId="0" fontId="0" fillId="0" borderId="23" xfId="0" applyBorder="1" applyAlignment="1">
      <alignment horizontal="center"/>
    </xf>
    <xf numFmtId="43" fontId="11" fillId="0" borderId="23" xfId="1" applyFont="1" applyBorder="1" applyAlignment="1">
      <alignment horizontal="center"/>
    </xf>
    <xf numFmtId="0" fontId="0" fillId="0" borderId="23" xfId="0" applyBorder="1" applyAlignment="1">
      <alignment horizontal="center" wrapText="1"/>
    </xf>
    <xf numFmtId="0" fontId="0" fillId="0" borderId="24" xfId="0" applyBorder="1" applyAlignment="1">
      <alignment horizontal="center"/>
    </xf>
    <xf numFmtId="0" fontId="0" fillId="0" borderId="25" xfId="0" applyBorder="1" applyAlignment="1">
      <alignment horizontal="center"/>
    </xf>
    <xf numFmtId="14" fontId="0" fillId="0" borderId="9" xfId="0" applyNumberFormat="1" applyBorder="1" applyAlignment="1">
      <alignment horizontal="center"/>
    </xf>
    <xf numFmtId="43" fontId="11" fillId="0" borderId="9" xfId="1" applyFont="1" applyBorder="1" applyAlignment="1">
      <alignment horizontal="center"/>
    </xf>
    <xf numFmtId="0" fontId="0" fillId="0" borderId="9" xfId="0" applyBorder="1" applyAlignment="1">
      <alignment horizontal="center" wrapText="1"/>
    </xf>
    <xf numFmtId="0" fontId="0" fillId="0" borderId="26" xfId="0" applyBorder="1" applyAlignment="1">
      <alignment horizont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3" xfId="0" applyNumberFormat="1" applyFont="1" applyFill="1" applyBorder="1" applyAlignment="1">
      <alignment horizontal="center" vertical="center"/>
    </xf>
    <xf numFmtId="43" fontId="13" fillId="2" borderId="13" xfId="1" applyFont="1" applyFill="1" applyBorder="1" applyAlignment="1">
      <alignment horizontal="center" vertical="center"/>
    </xf>
    <xf numFmtId="0" fontId="13" fillId="2" borderId="13" xfId="0" applyFont="1" applyFill="1" applyBorder="1" applyAlignment="1">
      <alignment horizontal="center" vertical="center" wrapText="1"/>
    </xf>
    <xf numFmtId="0" fontId="13" fillId="2" borderId="16" xfId="0" applyFont="1" applyFill="1" applyBorder="1" applyAlignment="1">
      <alignment horizontal="center" vertical="center"/>
    </xf>
    <xf numFmtId="0" fontId="0" fillId="0" borderId="8" xfId="0" applyBorder="1" applyAlignment="1">
      <alignment horizontal="center"/>
    </xf>
    <xf numFmtId="43" fontId="11" fillId="0" borderId="8" xfId="1" applyFont="1" applyBorder="1" applyAlignment="1">
      <alignment horizontal="center"/>
    </xf>
    <xf numFmtId="0" fontId="0" fillId="0" borderId="8" xfId="0" applyBorder="1" applyAlignment="1">
      <alignment horizontal="center" wrapText="1"/>
    </xf>
    <xf numFmtId="0" fontId="0" fillId="0" borderId="17" xfId="0" applyBorder="1" applyAlignment="1">
      <alignment horizontal="center"/>
    </xf>
    <xf numFmtId="14" fontId="0" fillId="0" borderId="18" xfId="0" applyNumberFormat="1" applyBorder="1" applyAlignment="1">
      <alignment horizontal="center"/>
    </xf>
    <xf numFmtId="0" fontId="0" fillId="0" borderId="18" xfId="0" applyBorder="1" applyAlignment="1">
      <alignment horizontal="center"/>
    </xf>
    <xf numFmtId="43" fontId="11" fillId="0" borderId="18" xfId="1" applyFont="1" applyBorder="1" applyAlignment="1">
      <alignment horizontal="center"/>
    </xf>
    <xf numFmtId="0" fontId="0" fillId="0" borderId="18" xfId="0" applyBorder="1" applyAlignment="1">
      <alignment horizontal="center" wrapText="1"/>
    </xf>
    <xf numFmtId="0" fontId="0" fillId="0" borderId="19" xfId="0" applyBorder="1" applyAlignment="1">
      <alignment horizontal="center"/>
    </xf>
    <xf numFmtId="0" fontId="0" fillId="0" borderId="12" xfId="0" applyBorder="1" applyAlignment="1">
      <alignment horizontal="center"/>
    </xf>
    <xf numFmtId="14" fontId="0" fillId="0" borderId="13" xfId="0" applyNumberFormat="1" applyBorder="1" applyAlignment="1">
      <alignment horizontal="center"/>
    </xf>
    <xf numFmtId="0" fontId="0" fillId="0" borderId="13" xfId="0" applyBorder="1" applyAlignment="1">
      <alignment horizontal="center"/>
    </xf>
    <xf numFmtId="43" fontId="11" fillId="0" borderId="13" xfId="1" applyFont="1" applyBorder="1" applyAlignment="1">
      <alignment horizontal="center"/>
    </xf>
    <xf numFmtId="0" fontId="0" fillId="0" borderId="13" xfId="0" applyBorder="1" applyAlignment="1">
      <alignment horizontal="center" wrapText="1"/>
    </xf>
    <xf numFmtId="0" fontId="0" fillId="0" borderId="16" xfId="0" applyBorder="1" applyAlignment="1">
      <alignment horizontal="center"/>
    </xf>
    <xf numFmtId="0" fontId="0" fillId="2" borderId="8" xfId="0" applyFill="1" applyBorder="1" applyAlignment="1">
      <alignment horizontal="center"/>
    </xf>
    <xf numFmtId="0" fontId="0" fillId="2" borderId="9" xfId="0" applyFill="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2" fillId="2" borderId="18" xfId="0" applyFont="1" applyFill="1" applyBorder="1" applyAlignment="1">
      <alignment horizontal="center"/>
    </xf>
    <xf numFmtId="43" fontId="12" fillId="0" borderId="18" xfId="1" applyFont="1" applyBorder="1" applyAlignment="1">
      <alignment horizontal="center"/>
    </xf>
    <xf numFmtId="0" fontId="12" fillId="0" borderId="18" xfId="0" applyFont="1" applyBorder="1" applyAlignment="1">
      <alignment horizontal="center" wrapText="1"/>
    </xf>
    <xf numFmtId="0" fontId="12" fillId="0" borderId="19" xfId="0" applyFont="1" applyBorder="1" applyAlignment="1">
      <alignment horizontal="center"/>
    </xf>
    <xf numFmtId="0" fontId="0" fillId="2" borderId="23" xfId="0" applyFill="1" applyBorder="1" applyAlignment="1">
      <alignment horizontal="center"/>
    </xf>
    <xf numFmtId="0" fontId="0" fillId="0" borderId="0" xfId="0" applyBorder="1"/>
    <xf numFmtId="14" fontId="0" fillId="0" borderId="4" xfId="0" applyNumberFormat="1" applyFont="1" applyBorder="1" applyAlignment="1">
      <alignment horizontal="center"/>
    </xf>
    <xf numFmtId="0" fontId="1" fillId="0" borderId="12" xfId="0" applyFont="1" applyBorder="1" applyAlignment="1">
      <alignment horizontal="center" vertical="center"/>
    </xf>
    <xf numFmtId="0" fontId="1" fillId="0" borderId="14" xfId="0" applyFont="1" applyBorder="1" applyAlignment="1">
      <alignment horizontal="center" vertical="center"/>
    </xf>
    <xf numFmtId="3" fontId="1" fillId="0" borderId="13" xfId="0" applyNumberFormat="1" applyFont="1" applyBorder="1" applyAlignment="1">
      <alignment horizontal="center" vertical="center"/>
    </xf>
    <xf numFmtId="0" fontId="0" fillId="0" borderId="25" xfId="0" applyFont="1" applyBorder="1" applyAlignment="1">
      <alignment horizontal="center"/>
    </xf>
    <xf numFmtId="14" fontId="0" fillId="0" borderId="23" xfId="0" applyNumberFormat="1" applyFont="1" applyBorder="1" applyAlignment="1">
      <alignment horizontal="center" vertical="center"/>
    </xf>
    <xf numFmtId="0" fontId="0" fillId="0" borderId="23" xfId="0" applyFont="1" applyBorder="1" applyAlignment="1">
      <alignment horizontal="center"/>
    </xf>
    <xf numFmtId="0" fontId="0" fillId="0" borderId="29" xfId="0" applyFont="1" applyBorder="1" applyAlignment="1">
      <alignment horizontal="center"/>
    </xf>
    <xf numFmtId="3" fontId="0" fillId="0" borderId="23" xfId="0" applyNumberFormat="1" applyFont="1" applyBorder="1" applyAlignment="1">
      <alignment horizontal="center"/>
    </xf>
    <xf numFmtId="4" fontId="0" fillId="0" borderId="23" xfId="0" applyNumberFormat="1" applyFont="1" applyBorder="1" applyAlignment="1">
      <alignment horizontal="center"/>
    </xf>
    <xf numFmtId="14" fontId="0" fillId="0" borderId="13" xfId="0" applyNumberFormat="1" applyFont="1" applyBorder="1" applyAlignment="1">
      <alignment horizontal="center" vertical="center"/>
    </xf>
    <xf numFmtId="0" fontId="0" fillId="0" borderId="13" xfId="0" applyFont="1" applyBorder="1" applyAlignment="1">
      <alignment horizontal="center"/>
    </xf>
    <xf numFmtId="0" fontId="0" fillId="0" borderId="14" xfId="0" applyFont="1" applyBorder="1" applyAlignment="1">
      <alignment horizontal="center"/>
    </xf>
    <xf numFmtId="3" fontId="0" fillId="0" borderId="13" xfId="0" applyNumberFormat="1" applyFont="1" applyBorder="1" applyAlignment="1">
      <alignment horizontal="center"/>
    </xf>
    <xf numFmtId="4" fontId="0" fillId="0" borderId="13" xfId="0" applyNumberFormat="1" applyFont="1" applyBorder="1" applyAlignment="1">
      <alignment horizontal="center"/>
    </xf>
    <xf numFmtId="14" fontId="0" fillId="0" borderId="18" xfId="0" applyNumberFormat="1" applyFont="1" applyBorder="1" applyAlignment="1">
      <alignment horizontal="center" vertical="center"/>
    </xf>
    <xf numFmtId="0" fontId="0" fillId="0" borderId="18" xfId="0" applyFont="1" applyBorder="1" applyAlignment="1">
      <alignment horizontal="center" vertical="center"/>
    </xf>
    <xf numFmtId="0" fontId="0" fillId="0" borderId="18" xfId="0" applyFont="1" applyBorder="1" applyAlignment="1">
      <alignment horizontal="center"/>
    </xf>
    <xf numFmtId="3" fontId="0" fillId="0" borderId="18" xfId="0" applyNumberFormat="1" applyFont="1" applyBorder="1" applyAlignment="1">
      <alignment horizontal="center"/>
    </xf>
    <xf numFmtId="4" fontId="0" fillId="0" borderId="18" xfId="0" applyNumberFormat="1" applyFont="1" applyBorder="1" applyAlignment="1">
      <alignment horizontal="center"/>
    </xf>
    <xf numFmtId="0" fontId="0" fillId="0" borderId="30" xfId="0" applyFont="1" applyBorder="1" applyAlignment="1">
      <alignment horizontal="center"/>
    </xf>
    <xf numFmtId="14" fontId="0" fillId="0" borderId="18" xfId="0" applyNumberFormat="1" applyBorder="1" applyAlignment="1">
      <alignment horizontal="center" vertical="center"/>
    </xf>
    <xf numFmtId="14" fontId="0" fillId="0" borderId="32" xfId="0" applyNumberFormat="1" applyFont="1" applyBorder="1" applyAlignment="1">
      <alignment horizontal="center" vertical="center"/>
    </xf>
    <xf numFmtId="0" fontId="0" fillId="0" borderId="0" xfId="0" pivotButton="1"/>
    <xf numFmtId="0" fontId="0" fillId="0" borderId="0" xfId="0" applyAlignment="1">
      <alignment horizontal="left"/>
    </xf>
    <xf numFmtId="0" fontId="0" fillId="0" borderId="0" xfId="0" applyNumberFormat="1"/>
    <xf numFmtId="0" fontId="1" fillId="0" borderId="33" xfId="0" applyFont="1" applyBorder="1" applyAlignment="1">
      <alignment horizontal="center" vertical="center"/>
    </xf>
    <xf numFmtId="0" fontId="0" fillId="0" borderId="28" xfId="0" quotePrefix="1" applyFont="1" applyBorder="1" applyAlignment="1">
      <alignment horizontal="center"/>
    </xf>
    <xf numFmtId="0" fontId="0" fillId="0" borderId="2" xfId="0" quotePrefix="1" applyFont="1" applyBorder="1" applyAlignment="1">
      <alignment horizontal="center"/>
    </xf>
    <xf numFmtId="0" fontId="0" fillId="0" borderId="31" xfId="0" quotePrefix="1" applyFont="1" applyBorder="1" applyAlignment="1">
      <alignment horizontal="center"/>
    </xf>
    <xf numFmtId="0" fontId="0" fillId="0" borderId="33" xfId="0" quotePrefix="1" applyFont="1" applyBorder="1" applyAlignment="1">
      <alignment horizontal="center"/>
    </xf>
    <xf numFmtId="0" fontId="0" fillId="0" borderId="30" xfId="0" quotePrefix="1" applyFont="1" applyBorder="1" applyAlignment="1">
      <alignment horizontal="center"/>
    </xf>
    <xf numFmtId="0" fontId="0" fillId="0" borderId="1" xfId="0" quotePrefix="1" applyFont="1" applyBorder="1" applyAlignment="1">
      <alignment horizontal="center"/>
    </xf>
    <xf numFmtId="0" fontId="0" fillId="0" borderId="34" xfId="0" quotePrefix="1" applyFont="1" applyBorder="1" applyAlignment="1">
      <alignment horizontal="center"/>
    </xf>
    <xf numFmtId="0" fontId="1" fillId="0" borderId="35" xfId="0" applyFont="1" applyBorder="1" applyAlignment="1">
      <alignment horizontal="center" vertical="center"/>
    </xf>
    <xf numFmtId="0" fontId="0" fillId="0" borderId="36" xfId="0" applyFont="1" applyBorder="1" applyAlignment="1">
      <alignment horizontal="center"/>
    </xf>
    <xf numFmtId="0" fontId="0" fillId="0" borderId="37" xfId="0" applyFont="1" applyBorder="1" applyAlignment="1">
      <alignment horizontal="center"/>
    </xf>
    <xf numFmtId="0" fontId="0" fillId="0" borderId="38" xfId="0" applyFont="1" applyBorder="1" applyAlignment="1">
      <alignment horizontal="center"/>
    </xf>
    <xf numFmtId="0" fontId="0" fillId="0" borderId="35" xfId="0" applyFont="1" applyBorder="1" applyAlignment="1">
      <alignment horizontal="center"/>
    </xf>
    <xf numFmtId="0" fontId="0" fillId="0" borderId="39" xfId="0" applyFont="1" applyBorder="1" applyAlignment="1">
      <alignment horizontal="center"/>
    </xf>
    <xf numFmtId="0" fontId="1" fillId="0" borderId="27" xfId="0" applyFont="1" applyBorder="1" applyAlignment="1">
      <alignment horizontal="center" vertical="center"/>
    </xf>
    <xf numFmtId="0" fontId="0" fillId="0" borderId="9" xfId="0" quotePrefix="1" applyFont="1" applyBorder="1" applyAlignment="1">
      <alignment horizontal="center" vertical="center"/>
    </xf>
    <xf numFmtId="0" fontId="0" fillId="0" borderId="4" xfId="0" quotePrefix="1" applyFont="1" applyBorder="1" applyAlignment="1">
      <alignment horizontal="center" vertical="center"/>
    </xf>
    <xf numFmtId="0" fontId="15" fillId="3" borderId="0" xfId="0" applyFont="1" applyFill="1"/>
    <xf numFmtId="0" fontId="0" fillId="3" borderId="0" xfId="0" applyFill="1"/>
    <xf numFmtId="0" fontId="0" fillId="0" borderId="0" xfId="0" pivotButton="1" applyAlignment="1">
      <alignment horizontal="center" vertical="center"/>
    </xf>
    <xf numFmtId="0" fontId="0" fillId="0" borderId="0" xfId="0" applyNumberFormat="1" applyAlignment="1">
      <alignment horizontal="center" vertical="center"/>
    </xf>
    <xf numFmtId="0" fontId="1" fillId="4" borderId="41" xfId="0" applyNumberFormat="1" applyFont="1" applyFill="1" applyBorder="1" applyAlignment="1">
      <alignment horizontal="center" vertical="center"/>
    </xf>
    <xf numFmtId="0" fontId="1" fillId="4" borderId="40" xfId="0" applyFont="1" applyFill="1" applyBorder="1" applyAlignment="1">
      <alignment horizontal="center" vertical="center"/>
    </xf>
    <xf numFmtId="0" fontId="1" fillId="0" borderId="0" xfId="0" applyFont="1" applyAlignment="1">
      <alignment horizontal="center" vertical="center"/>
    </xf>
    <xf numFmtId="0" fontId="16" fillId="0" borderId="0" xfId="0" pivotButton="1" applyFont="1" applyAlignment="1">
      <alignment horizontal="center" vertical="center"/>
    </xf>
    <xf numFmtId="0" fontId="16" fillId="0" borderId="0" xfId="0" applyFont="1" applyAlignment="1">
      <alignment horizontal="center" vertical="center"/>
    </xf>
    <xf numFmtId="0" fontId="16" fillId="0" borderId="0" xfId="0" applyNumberFormat="1" applyFont="1" applyAlignment="1">
      <alignment horizontal="center" vertical="center"/>
    </xf>
    <xf numFmtId="0" fontId="18" fillId="0" borderId="4" xfId="0" applyFont="1" applyBorder="1" applyAlignment="1">
      <alignment horizontal="center"/>
    </xf>
    <xf numFmtId="0" fontId="18" fillId="0" borderId="4" xfId="0" quotePrefix="1" applyFont="1" applyBorder="1" applyAlignment="1">
      <alignment horizontal="center"/>
    </xf>
    <xf numFmtId="3" fontId="18" fillId="0" borderId="4" xfId="0" applyNumberFormat="1" applyFont="1" applyBorder="1" applyAlignment="1">
      <alignment horizontal="center"/>
    </xf>
    <xf numFmtId="4" fontId="18" fillId="0" borderId="4" xfId="0" applyNumberFormat="1" applyFont="1" applyBorder="1" applyAlignment="1">
      <alignment horizontal="center"/>
    </xf>
    <xf numFmtId="0" fontId="1" fillId="3" borderId="0" xfId="0" applyFont="1" applyFill="1" applyAlignment="1">
      <alignment horizontal="center" vertical="center"/>
    </xf>
    <xf numFmtId="14" fontId="18" fillId="0" borderId="4" xfId="0" applyNumberFormat="1" applyFont="1" applyBorder="1" applyAlignment="1">
      <alignment horizontal="center"/>
    </xf>
    <xf numFmtId="0" fontId="1" fillId="3" borderId="0" xfId="0" applyFont="1" applyFill="1"/>
    <xf numFmtId="0" fontId="1" fillId="0" borderId="0" xfId="0" applyFont="1"/>
    <xf numFmtId="164" fontId="1" fillId="0" borderId="0" xfId="0" applyNumberFormat="1" applyFont="1"/>
    <xf numFmtId="0" fontId="18" fillId="0" borderId="20" xfId="0" applyFont="1" applyBorder="1" applyAlignment="1">
      <alignment horizontal="center"/>
    </xf>
    <xf numFmtId="0" fontId="18" fillId="0" borderId="21" xfId="0" applyFont="1" applyBorder="1" applyAlignment="1">
      <alignment horizontal="center"/>
    </xf>
    <xf numFmtId="0" fontId="18" fillId="0" borderId="22" xfId="0" applyFont="1" applyBorder="1" applyAlignment="1">
      <alignment horizontal="center"/>
    </xf>
    <xf numFmtId="14" fontId="18" fillId="0" borderId="23" xfId="0" applyNumberFormat="1" applyFont="1" applyBorder="1" applyAlignment="1">
      <alignment horizontal="center"/>
    </xf>
    <xf numFmtId="0" fontId="18" fillId="0" borderId="23" xfId="0" applyFont="1" applyBorder="1" applyAlignment="1">
      <alignment horizontal="center"/>
    </xf>
    <xf numFmtId="0" fontId="18" fillId="0" borderId="23" xfId="0" quotePrefix="1" applyFont="1" applyBorder="1" applyAlignment="1">
      <alignment horizontal="center"/>
    </xf>
    <xf numFmtId="3" fontId="18" fillId="0" borderId="23" xfId="0" applyNumberFormat="1" applyFont="1" applyBorder="1" applyAlignment="1">
      <alignment horizontal="center"/>
    </xf>
    <xf numFmtId="4" fontId="18" fillId="0" borderId="23" xfId="0" applyNumberFormat="1" applyFont="1" applyBorder="1" applyAlignment="1">
      <alignment horizontal="center"/>
    </xf>
    <xf numFmtId="0" fontId="18" fillId="0" borderId="24" xfId="0" applyFont="1" applyBorder="1" applyAlignment="1">
      <alignment horizontal="center"/>
    </xf>
    <xf numFmtId="0" fontId="17" fillId="0" borderId="25" xfId="0" applyFont="1" applyBorder="1" applyAlignment="1">
      <alignment horizontal="center" vertical="center"/>
    </xf>
    <xf numFmtId="0" fontId="17" fillId="0" borderId="9" xfId="0" applyFont="1" applyBorder="1" applyAlignment="1">
      <alignment horizontal="center" vertical="center"/>
    </xf>
    <xf numFmtId="3" fontId="17" fillId="0" borderId="9" xfId="0" applyNumberFormat="1" applyFont="1" applyBorder="1" applyAlignment="1">
      <alignment horizontal="center" vertical="center"/>
    </xf>
    <xf numFmtId="0" fontId="17" fillId="0" borderId="26" xfId="0" applyFont="1" applyBorder="1" applyAlignment="1">
      <alignment horizontal="center" vertical="center"/>
    </xf>
    <xf numFmtId="0" fontId="0" fillId="3" borderId="42" xfId="0" applyFill="1" applyBorder="1"/>
    <xf numFmtId="0" fontId="0" fillId="3" borderId="33" xfId="0" applyFill="1" applyBorder="1"/>
    <xf numFmtId="0" fontId="0" fillId="0" borderId="33" xfId="0" applyBorder="1"/>
    <xf numFmtId="0" fontId="1" fillId="0" borderId="0" xfId="0" applyFont="1" applyAlignment="1"/>
    <xf numFmtId="3" fontId="1" fillId="0" borderId="0" xfId="0" applyNumberFormat="1" applyFont="1" applyAlignment="1"/>
    <xf numFmtId="164" fontId="1" fillId="0" borderId="0" xfId="0" applyNumberFormat="1" applyFont="1" applyAlignment="1"/>
    <xf numFmtId="0" fontId="1" fillId="5" borderId="43" xfId="0" applyNumberFormat="1" applyFont="1" applyFill="1" applyBorder="1" applyAlignment="1">
      <alignment horizontal="center" vertical="center"/>
    </xf>
    <xf numFmtId="0" fontId="1" fillId="5" borderId="44" xfId="0" applyNumberFormat="1" applyFont="1" applyFill="1" applyBorder="1" applyAlignment="1">
      <alignment horizontal="center" vertical="center"/>
    </xf>
    <xf numFmtId="0" fontId="20" fillId="0" borderId="0" xfId="0" applyFont="1" applyBorder="1" applyAlignment="1">
      <alignment horizontal="center" vertical="center"/>
    </xf>
    <xf numFmtId="43" fontId="1" fillId="0" borderId="0" xfId="0" applyNumberFormat="1" applyFont="1"/>
    <xf numFmtId="3" fontId="0" fillId="0" borderId="4" xfId="0" applyNumberFormat="1" applyBorder="1" applyAlignment="1">
      <alignment horizontal="center" vertical="center"/>
    </xf>
    <xf numFmtId="0" fontId="0" fillId="0" borderId="4" xfId="0" applyBorder="1" applyAlignment="1">
      <alignment horizontal="center" vertical="center"/>
    </xf>
    <xf numFmtId="3" fontId="25" fillId="0" borderId="45" xfId="0" applyNumberFormat="1" applyFont="1" applyBorder="1" applyAlignment="1">
      <alignment horizontal="right" vertical="center" wrapText="1"/>
    </xf>
    <xf numFmtId="3" fontId="25" fillId="0" borderId="46" xfId="0" applyNumberFormat="1" applyFont="1" applyBorder="1" applyAlignment="1">
      <alignment horizontal="right" vertical="center" wrapText="1"/>
    </xf>
    <xf numFmtId="3" fontId="26" fillId="0" borderId="46" xfId="0" applyNumberFormat="1" applyFont="1" applyBorder="1" applyAlignment="1">
      <alignment horizontal="right" vertical="center" wrapText="1"/>
    </xf>
    <xf numFmtId="3" fontId="26" fillId="0" borderId="47" xfId="0" applyNumberFormat="1" applyFont="1" applyBorder="1" applyAlignment="1">
      <alignment horizontal="right" vertical="center" wrapText="1"/>
    </xf>
    <xf numFmtId="3" fontId="0" fillId="0" borderId="0" xfId="0" applyNumberFormat="1" applyBorder="1"/>
    <xf numFmtId="3" fontId="22" fillId="0" borderId="0" xfId="0" applyNumberFormat="1" applyFont="1" applyBorder="1" applyAlignment="1">
      <alignment horizontal="center" vertical="center" wrapText="1"/>
    </xf>
    <xf numFmtId="3" fontId="23" fillId="0" borderId="0" xfId="0" applyNumberFormat="1" applyFont="1" applyBorder="1" applyAlignment="1">
      <alignment horizontal="center" vertical="center" wrapText="1"/>
    </xf>
    <xf numFmtId="3" fontId="24" fillId="0" borderId="0" xfId="0" applyNumberFormat="1" applyFont="1" applyBorder="1" applyAlignment="1">
      <alignment horizontal="center" vertical="center" wrapText="1"/>
    </xf>
    <xf numFmtId="3" fontId="27" fillId="0" borderId="48" xfId="0" applyNumberFormat="1" applyFont="1" applyBorder="1" applyAlignment="1">
      <alignment horizontal="right" vertical="center" wrapText="1"/>
    </xf>
    <xf numFmtId="3" fontId="27" fillId="0" borderId="47" xfId="0" applyNumberFormat="1" applyFont="1" applyBorder="1" applyAlignment="1">
      <alignment horizontal="right"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2" fillId="0" borderId="4" xfId="0" applyFont="1" applyBorder="1" applyAlignment="1">
      <alignment horizontal="center"/>
    </xf>
    <xf numFmtId="0" fontId="14" fillId="0" borderId="0" xfId="0" applyFont="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16" xfId="0" applyFont="1" applyBorder="1" applyAlignment="1">
      <alignment horizontal="center" vertical="center"/>
    </xf>
    <xf numFmtId="0" fontId="21" fillId="0" borderId="0" xfId="0" applyFont="1" applyAlignment="1">
      <alignment horizontal="center"/>
    </xf>
    <xf numFmtId="3" fontId="25" fillId="0" borderId="45" xfId="0" applyNumberFormat="1" applyFont="1" applyBorder="1" applyAlignment="1">
      <alignment horizontal="right" vertical="center" wrapText="1"/>
    </xf>
    <xf numFmtId="3" fontId="25" fillId="0" borderId="46" xfId="0" applyNumberFormat="1" applyFont="1" applyBorder="1" applyAlignment="1">
      <alignment horizontal="right" vertical="center" wrapText="1"/>
    </xf>
    <xf numFmtId="3" fontId="26" fillId="0" borderId="46" xfId="0" applyNumberFormat="1" applyFont="1" applyBorder="1" applyAlignment="1">
      <alignment horizontal="right" vertical="center" wrapText="1"/>
    </xf>
    <xf numFmtId="3" fontId="26" fillId="0" borderId="47" xfId="0" applyNumberFormat="1" applyFont="1" applyBorder="1" applyAlignment="1">
      <alignment horizontal="right" vertical="center" wrapText="1"/>
    </xf>
  </cellXfs>
  <cellStyles count="2">
    <cellStyle name="Comma" xfId="1" builtinId="3"/>
    <cellStyle name="Normal" xfId="0" builtinId="0"/>
  </cellStyles>
  <dxfs count="66">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ont>
        <name val="Bookman Old Style"/>
        <scheme val="none"/>
      </font>
    </dxf>
    <dxf>
      <font>
        <name val="Bookman Old Style"/>
        <scheme val="none"/>
      </font>
    </dxf>
    <dxf>
      <font>
        <name val="Bookman Old Style"/>
        <scheme val="none"/>
      </font>
    </dxf>
    <dxf>
      <font>
        <name val="Bookman Old Style"/>
        <scheme val="none"/>
      </font>
    </dxf>
    <dxf>
      <font>
        <name val="Bookman Old Style"/>
        <scheme val="none"/>
      </font>
    </dxf>
    <dxf>
      <font>
        <name val="Bookman Old Style"/>
        <scheme val="none"/>
      </font>
    </dxf>
    <dxf>
      <font>
        <name val="Bookman Old Style"/>
        <scheme val="none"/>
      </font>
    </dxf>
    <dxf>
      <font>
        <name val="Bookman Old Style"/>
        <scheme val="none"/>
      </font>
    </dxf>
    <dxf>
      <font>
        <name val="Bookman Old Style"/>
        <scheme val="none"/>
      </font>
    </dxf>
    <dxf>
      <font>
        <name val="Bookman Old Style"/>
        <scheme val="none"/>
      </font>
    </dxf>
    <dxf>
      <font>
        <name val="Bookman Old Style"/>
        <scheme val="none"/>
      </font>
    </dxf>
    <dxf>
      <font>
        <b/>
      </font>
    </dxf>
    <dxf>
      <font>
        <b/>
      </font>
    </dxf>
    <dxf>
      <font>
        <b/>
      </font>
    </dxf>
    <dxf>
      <font>
        <b/>
      </font>
    </dxf>
    <dxf>
      <font>
        <b/>
      </font>
    </dxf>
    <dxf>
      <font>
        <b/>
      </font>
    </dxf>
    <dxf>
      <font>
        <b/>
      </font>
    </dxf>
    <dxf>
      <font>
        <b/>
      </font>
    </dxf>
    <dxf>
      <font>
        <b/>
      </font>
    </dxf>
    <dxf>
      <font>
        <b/>
      </font>
    </dxf>
    <dxf>
      <font>
        <b/>
      </font>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microsoft.com/office/2007/relationships/slicerCache" Target="slicerCaches/slicerCache2.xml"/><Relationship Id="rId3" Type="http://schemas.openxmlformats.org/officeDocument/2006/relationships/worksheet" Target="worksheets/sheet3.xml"/><Relationship Id="rId21" Type="http://schemas.openxmlformats.org/officeDocument/2006/relationships/pivotCacheDefinition" Target="pivotCache/pivotCacheDefinition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07/relationships/slicerCache" Target="slicerCaches/slicerCach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3.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7.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6.xml"/><Relationship Id="rId28" Type="http://schemas.microsoft.com/office/2011/relationships/timelineCache" Target="timelineCaches/timelineCache1.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5.xml"/><Relationship Id="rId27" Type="http://schemas.microsoft.com/office/2007/relationships/slicerCache" Target="slicerCaches/slicerCache3.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11</xdr:col>
      <xdr:colOff>419100</xdr:colOff>
      <xdr:row>3</xdr:row>
      <xdr:rowOff>66675</xdr:rowOff>
    </xdr:from>
    <xdr:to>
      <xdr:col>17</xdr:col>
      <xdr:colOff>95250</xdr:colOff>
      <xdr:row>10</xdr:row>
      <xdr:rowOff>104775</xdr:rowOff>
    </xdr:to>
    <mc:AlternateContent xmlns:mc="http://schemas.openxmlformats.org/markup-compatibility/2006" xmlns:tsle="http://schemas.microsoft.com/office/drawing/2012/timeslicer">
      <mc:Choice Requires="tsle">
        <xdr:graphicFrame macro="">
          <xdr:nvGraphicFramePr>
            <xdr:cNvPr id="2" name="DATE"/>
            <xdr:cNvGraphicFramePr/>
          </xdr:nvGraphicFramePr>
          <xdr:xfrm>
            <a:off x="0" y="0"/>
            <a:ext cx="0" cy="0"/>
          </xdr:xfrm>
          <a:graphic>
            <a:graphicData uri="http://schemas.microsoft.com/office/drawing/2012/timeslicer">
              <tsle:timeslicer name="DATE"/>
            </a:graphicData>
          </a:graphic>
        </xdr:graphicFrame>
      </mc:Choice>
      <mc:Fallback xmlns="">
        <xdr:sp macro="" textlink="">
          <xdr:nvSpPr>
            <xdr:cNvPr id="0" name=""/>
            <xdr:cNvSpPr>
              <a:spLocks noTextEdit="1"/>
            </xdr:cNvSpPr>
          </xdr:nvSpPr>
          <xdr:spPr>
            <a:xfrm>
              <a:off x="9363075" y="638175"/>
              <a:ext cx="3333750" cy="1371600"/>
            </a:xfrm>
            <a:prstGeom prst="rect">
              <a:avLst/>
            </a:prstGeom>
            <a:solidFill>
              <a:prstClr val="white"/>
            </a:solidFill>
            <a:ln w="1">
              <a:solidFill>
                <a:prstClr val="green"/>
              </a:solidFill>
            </a:ln>
          </xdr:spPr>
          <xdr:txBody>
            <a:bodyPr vertOverflow="clip" horzOverflow="clip"/>
            <a:lstStyle/>
            <a:p>
              <a:r>
                <a:rPr lang="en-GB" sz="1100"/>
                <a:t>Timeline: Works in Excel 2013 or higher. Do not move or resize.</a:t>
              </a:r>
            </a:p>
          </xdr:txBody>
        </xdr:sp>
      </mc:Fallback>
    </mc:AlternateContent>
    <xdr:clientData/>
  </xdr:twoCellAnchor>
  <xdr:twoCellAnchor editAs="oneCell">
    <xdr:from>
      <xdr:col>6</xdr:col>
      <xdr:colOff>581025</xdr:colOff>
      <xdr:row>16</xdr:row>
      <xdr:rowOff>57150</xdr:rowOff>
    </xdr:from>
    <xdr:to>
      <xdr:col>9</xdr:col>
      <xdr:colOff>581025</xdr:colOff>
      <xdr:row>29</xdr:row>
      <xdr:rowOff>104775</xdr:rowOff>
    </xdr:to>
    <mc:AlternateContent xmlns:mc="http://schemas.openxmlformats.org/markup-compatibility/2006" xmlns:a14="http://schemas.microsoft.com/office/drawing/2010/main">
      <mc:Choice Requires="a14">
        <xdr:graphicFrame macro="">
          <xdr:nvGraphicFramePr>
            <xdr:cNvPr id="3" name="MARKETER CLASS"/>
            <xdr:cNvGraphicFramePr/>
          </xdr:nvGraphicFramePr>
          <xdr:xfrm>
            <a:off x="0" y="0"/>
            <a:ext cx="0" cy="0"/>
          </xdr:xfrm>
          <a:graphic>
            <a:graphicData uri="http://schemas.microsoft.com/office/drawing/2010/slicer">
              <sle:slicer xmlns:sle="http://schemas.microsoft.com/office/drawing/2010/slicer" name="MARKETER CLASS"/>
            </a:graphicData>
          </a:graphic>
        </xdr:graphicFrame>
      </mc:Choice>
      <mc:Fallback xmlns="">
        <xdr:sp macro="" textlink="">
          <xdr:nvSpPr>
            <xdr:cNvPr id="0" name=""/>
            <xdr:cNvSpPr>
              <a:spLocks noTextEdit="1"/>
            </xdr:cNvSpPr>
          </xdr:nvSpPr>
          <xdr:spPr>
            <a:xfrm>
              <a:off x="6477000" y="3105150"/>
              <a:ext cx="1828800" cy="25241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133350</xdr:colOff>
      <xdr:row>2</xdr:row>
      <xdr:rowOff>28575</xdr:rowOff>
    </xdr:from>
    <xdr:to>
      <xdr:col>8</xdr:col>
      <xdr:colOff>133350</xdr:colOff>
      <xdr:row>15</xdr:row>
      <xdr:rowOff>76200</xdr:rowOff>
    </xdr:to>
    <mc:AlternateContent xmlns:mc="http://schemas.openxmlformats.org/markup-compatibility/2006" xmlns:a14="http://schemas.microsoft.com/office/drawing/2010/main">
      <mc:Choice Requires="a14">
        <xdr:graphicFrame macro="">
          <xdr:nvGraphicFramePr>
            <xdr:cNvPr id="4" name="LOADED (LTRS)"/>
            <xdr:cNvGraphicFramePr/>
          </xdr:nvGraphicFramePr>
          <xdr:xfrm>
            <a:off x="0" y="0"/>
            <a:ext cx="0" cy="0"/>
          </xdr:xfrm>
          <a:graphic>
            <a:graphicData uri="http://schemas.microsoft.com/office/drawing/2010/slicer">
              <sle:slicer xmlns:sle="http://schemas.microsoft.com/office/drawing/2010/slicer" name="LOADED (LTRS)"/>
            </a:graphicData>
          </a:graphic>
        </xdr:graphicFrame>
      </mc:Choice>
      <mc:Fallback xmlns="">
        <xdr:sp macro="" textlink="">
          <xdr:nvSpPr>
            <xdr:cNvPr id="0" name=""/>
            <xdr:cNvSpPr>
              <a:spLocks noTextEdit="1"/>
            </xdr:cNvSpPr>
          </xdr:nvSpPr>
          <xdr:spPr>
            <a:xfrm>
              <a:off x="4419600" y="409575"/>
              <a:ext cx="1828800" cy="25241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238125</xdr:colOff>
      <xdr:row>2</xdr:row>
      <xdr:rowOff>38100</xdr:rowOff>
    </xdr:from>
    <xdr:to>
      <xdr:col>11</xdr:col>
      <xdr:colOff>238125</xdr:colOff>
      <xdr:row>15</xdr:row>
      <xdr:rowOff>85725</xdr:rowOff>
    </xdr:to>
    <mc:AlternateContent xmlns:mc="http://schemas.openxmlformats.org/markup-compatibility/2006" xmlns:a14="http://schemas.microsoft.com/office/drawing/2010/main">
      <mc:Choice Requires="a14">
        <xdr:graphicFrame macro="">
          <xdr:nvGraphicFramePr>
            <xdr:cNvPr id="5" name=" STATION ADDRESS"/>
            <xdr:cNvGraphicFramePr/>
          </xdr:nvGraphicFramePr>
          <xdr:xfrm>
            <a:off x="0" y="0"/>
            <a:ext cx="0" cy="0"/>
          </xdr:xfrm>
          <a:graphic>
            <a:graphicData uri="http://schemas.microsoft.com/office/drawing/2010/slicer">
              <sle:slicer xmlns:sle="http://schemas.microsoft.com/office/drawing/2010/slicer" name=" STATION ADDRESS"/>
            </a:graphicData>
          </a:graphic>
        </xdr:graphicFrame>
      </mc:Choice>
      <mc:Fallback xmlns="">
        <xdr:sp macro="" textlink="">
          <xdr:nvSpPr>
            <xdr:cNvPr id="0" name=""/>
            <xdr:cNvSpPr>
              <a:spLocks noTextEdit="1"/>
            </xdr:cNvSpPr>
          </xdr:nvSpPr>
          <xdr:spPr>
            <a:xfrm>
              <a:off x="6353175" y="419100"/>
              <a:ext cx="1828800" cy="25241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pivotCacheDefinition1.xml><?xml version="1.0" encoding="utf-8"?>
<pivotCacheDefinition xmlns="http://schemas.openxmlformats.org/spreadsheetml/2006/main" xmlns:r="http://schemas.openxmlformats.org/officeDocument/2006/relationships" r:id="rId1" refreshedBy="Okonna" refreshedDate="42938.904840856485" createdVersion="5" refreshedVersion="5" minRefreshableVersion="3" recordCount="82">
  <cacheSource type="worksheet">
    <worksheetSource ref="A1:I83" sheet="matrix analysis"/>
  </cacheSource>
  <cacheFields count="10">
    <cacheField name="S/NO" numFmtId="0">
      <sharedItems containsSemiMixedTypes="0" containsString="0" containsNumber="1" containsInteger="1" minValue="1" maxValue="16"/>
    </cacheField>
    <cacheField name="DATE" numFmtId="0">
      <sharedItems containsDate="1" containsMixedTypes="1" minDate="2017-01-06T00:00:00" maxDate="2017-09-07T00:00:00"/>
    </cacheField>
    <cacheField name=" CUSTOMER NAME" numFmtId="0">
      <sharedItems/>
    </cacheField>
    <cacheField name="TRUCK NUMBER" numFmtId="0">
      <sharedItems count="71">
        <s v="AAA 817 XR"/>
        <s v="BDG 720 XT"/>
        <s v="AKD 731 XD"/>
        <s v="JJJ 95 XV"/>
        <s v="AKD 526 XS"/>
        <s v="BDG 607 XS"/>
        <s v="MUS 831 XP"/>
        <s v="KJA 50 XQ"/>
        <s v="GGE 182 XT"/>
        <s v="KJA 410 XH"/>
        <s v="BDG 268 XN"/>
        <s v="SAG 351 XA"/>
        <s v="BDG 604 XS"/>
        <s v="AKD 528 XS"/>
        <s v="KRD 474 XT"/>
        <s v="BDG 606 XS"/>
        <s v="KJA 63 XQ"/>
        <s v="LND 400 XN"/>
        <s v="AKD 720 XT"/>
        <s v="KJA 48 XQ"/>
        <s v="KJA 49 XQ"/>
        <s v="AAA 818 XR"/>
        <s v="WWR 93 ZU"/>
        <s v="NEM 642 XL"/>
        <s v="APP 384 XT"/>
        <s v="WWR 202 XA"/>
        <s v="EFR 309 ZQ"/>
        <s v="EFR 891 XA"/>
        <s v="AKD 236 XD"/>
        <s v="EFR 3O8 AA"/>
        <s v="XB 219 LEH"/>
        <s v="SKL 361 XA"/>
        <s v="KTU 400 XA"/>
        <s v="XN 818 BEN"/>
        <s v="KRD 470 XT"/>
        <s v="BDG 608 XS"/>
        <s v="SNN 176 XA"/>
        <s v="GRA 577 XA"/>
        <s v="ENU 946 ZX"/>
        <s v="XU 830 MUS"/>
        <s v="XE 930 MKD"/>
        <s v="LND 824 XA"/>
        <s v="BEN 135 ZW"/>
        <s v="USL 82 ZC"/>
        <s v="USL 670 YA"/>
        <s v="SIL 539 XA"/>
        <s v="LND 25 XG"/>
        <s v="APP 640 XB"/>
        <s v="LND 822 XA"/>
        <s v="LND 821 XA"/>
        <s v="XU 380 MUS"/>
        <s v="KSF 442 XJ"/>
        <s v="ENU 908 ZX"/>
        <s v="ENU 169 YA"/>
        <s v="EKY 180 XM"/>
        <s v="LSD 711 XL"/>
        <s v="ASB 701 XA"/>
        <s v="DKA 875 ZV"/>
        <s v="DKA 852 ZV"/>
        <s v="DKA 860 ZV"/>
        <s v="LRN 406 ZA"/>
        <s v="KRD 652 XC"/>
        <s v="LND 27 XG"/>
        <s v="SKK 257 XA"/>
        <s v="LSD 968 XN"/>
        <s v="GWL 89 YJ"/>
        <s v="DKA 874 ZU"/>
        <s v="MKA 56 YS"/>
        <s v="GGE 307 XE"/>
        <s v="EKY 179 XM"/>
        <s v="LND 24 XG"/>
      </sharedItems>
    </cacheField>
    <cacheField name="PPMC TICKET NO" numFmtId="0">
      <sharedItems containsSemiMixedTypes="0" containsString="0" containsNumber="1" containsInteger="1" minValue="345734" maxValue="3457627"/>
    </cacheField>
    <cacheField name="MATRIX TICKET NO" numFmtId="0">
      <sharedItems containsMixedTypes="1" containsNumber="1" containsInteger="1" minValue="120967" maxValue="1287740"/>
    </cacheField>
    <cacheField name="WAY BILL" numFmtId="0">
      <sharedItems containsMixedTypes="1" containsNumber="1" containsInteger="1" minValue="19485" maxValue="19831"/>
    </cacheField>
    <cacheField name="QUANTITY" numFmtId="43">
      <sharedItems containsSemiMixedTypes="0" containsString="0" containsNumber="1" containsInteger="1" minValue="33000" maxValue="45000"/>
    </cacheField>
    <cacheField name="DESTINATION" numFmtId="0">
      <sharedItems count="10">
        <s v="WARRI"/>
        <s v="SULEJA"/>
        <s v="KANO"/>
        <s v="MOSIMI"/>
        <s v="ORE"/>
        <s v="PHC"/>
        <s v="NIGER"/>
        <s v="ENUGU"/>
        <s v="ILORIN"/>
        <s v="GUSAU"/>
      </sharedItems>
    </cacheField>
    <cacheField name="TRANSPORTER"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Okonna" refreshedDate="42938.909112384259" createdVersion="5" refreshedVersion="5" minRefreshableVersion="3" recordCount="165">
  <cacheSource type="worksheet">
    <worksheetSource ref="B2:K167" sheet="northwest analysis 2"/>
  </cacheSource>
  <cacheFields count="10">
    <cacheField name="SN" numFmtId="0">
      <sharedItems containsSemiMixedTypes="0" containsString="0" containsNumber="1" containsInteger="1" minValue="1" maxValue="26"/>
    </cacheField>
    <cacheField name="DATE" numFmtId="14">
      <sharedItems containsSemiMixedTypes="0" containsNonDate="0" containsDate="1" containsString="0" minDate="2017-06-02T00:00:00" maxDate="2017-07-01T00:00:00" count="19">
        <d v="2017-06-02T00:00:00"/>
        <d v="2017-06-05T00:00:00"/>
        <d v="2017-06-06T00:00:00"/>
        <d v="2017-06-07T00:00:00"/>
        <d v="2017-06-08T00:00:00"/>
        <d v="2017-06-09T00:00:00"/>
        <d v="2017-06-12T00:00:00"/>
        <d v="2017-06-13T00:00:00"/>
        <d v="2017-06-14T00:00:00"/>
        <d v="2017-06-15T00:00:00"/>
        <d v="2017-06-16T00:00:00"/>
        <d v="2017-06-19T00:00:00"/>
        <d v="2017-06-20T00:00:00"/>
        <d v="2017-06-21T00:00:00"/>
        <d v="2017-06-22T00:00:00"/>
        <d v="2017-06-23T00:00:00"/>
        <d v="2017-06-28T00:00:00"/>
        <d v="2017-06-29T00:00:00"/>
        <d v="2017-06-30T00:00:00"/>
      </sharedItems>
    </cacheField>
    <cacheField name="MARKETER NAME" numFmtId="0">
      <sharedItems/>
    </cacheField>
    <cacheField name="MARKETER CLASS" numFmtId="0">
      <sharedItems count="1">
        <s v="INDEPENDENT"/>
      </sharedItems>
    </cacheField>
    <cacheField name="MT No" numFmtId="0">
      <sharedItems containsSemiMixedTypes="0" containsString="0" containsNumber="1" containsInteger="1" minValue="3457041" maxValue="3457633" count="164">
        <n v="3457080"/>
        <n v="3457081"/>
        <n v="3457098"/>
        <n v="3457110"/>
        <n v="3457111"/>
        <n v="3457101"/>
        <n v="3457114"/>
        <n v="3457088"/>
        <n v="3457087"/>
        <n v="3457090"/>
        <n v="3457085"/>
        <n v="3457086"/>
        <n v="3457089"/>
        <n v="3457097"/>
        <n v="3457122"/>
        <n v="3457128"/>
        <n v="3457109"/>
        <n v="3457077"/>
        <n v="3457072"/>
        <n v="3457148"/>
        <n v="3457147"/>
        <n v="3457078"/>
        <n v="3457095"/>
        <n v="3457102"/>
        <n v="3457041"/>
        <n v="3457057"/>
        <n v="3457171"/>
        <n v="3457149"/>
        <n v="3457150"/>
        <n v="3457056"/>
        <n v="3457151"/>
        <n v="3457124"/>
        <n v="3457126"/>
        <n v="3457127"/>
        <n v="3457091"/>
        <n v="3457092"/>
        <n v="3457094"/>
        <n v="3457073"/>
        <n v="3457082"/>
        <n v="3457083"/>
        <n v="3457084"/>
        <n v="3457076"/>
        <n v="3457169"/>
        <n v="3457096"/>
        <n v="3457079"/>
        <n v="3457204"/>
        <n v="3457100"/>
        <n v="3457108"/>
        <n v="3457162"/>
        <n v="3457115"/>
        <n v="3457099"/>
        <n v="3457213"/>
        <n v="3457211"/>
        <n v="3457212"/>
        <n v="3457137"/>
        <n v="3457136"/>
        <n v="3457119"/>
        <n v="3457132"/>
        <n v="3457117"/>
        <n v="3457118"/>
        <n v="3457205"/>
        <n v="3457074"/>
        <n v="3457120"/>
        <n v="3457121"/>
        <n v="3457123"/>
        <n v="3457168"/>
        <n v="3457170"/>
        <n v="3457172"/>
        <n v="3457093"/>
        <n v="3457104"/>
        <n v="3457105"/>
        <n v="3457107"/>
        <n v="3457103"/>
        <n v="3457106"/>
        <n v="3457202"/>
        <n v="3457214"/>
        <n v="3457215"/>
        <n v="3457203"/>
        <n v="3457201"/>
        <n v="3457112"/>
        <n v="3457116"/>
        <n v="3457113"/>
        <n v="3457133"/>
        <n v="3457130"/>
        <n v="3457227"/>
        <n v="3457226"/>
        <n v="3457131"/>
        <n v="3457129"/>
        <n v="3457146"/>
        <n v="3457144"/>
        <n v="3457125"/>
        <n v="3457241"/>
        <n v="3457229"/>
        <n v="3457234"/>
        <n v="3457235"/>
        <n v="3457236"/>
        <n v="3457451"/>
        <n v="3457266"/>
        <n v="3457270"/>
        <n v="3457267"/>
        <n v="3457143"/>
        <n v="3457239"/>
        <n v="3457237"/>
        <n v="3457420"/>
        <n v="3457419"/>
        <n v="3457145"/>
        <n v="3457447"/>
        <n v="3457140"/>
        <n v="3457297"/>
        <n v="3457238"/>
        <n v="3457142"/>
        <n v="3457138"/>
        <n v="3457274"/>
        <n v="3457271"/>
        <n v="3457268"/>
        <n v="3457273"/>
        <n v="3457410"/>
        <n v="3457412"/>
        <n v="3457141"/>
        <n v="3457408"/>
        <n v="3457230"/>
        <n v="3457135"/>
        <n v="3457416"/>
        <n v="3457240"/>
        <n v="3457409"/>
        <n v="3457280"/>
        <n v="3457279"/>
        <n v="3457417"/>
        <n v="3457232"/>
        <n v="3457231"/>
        <n v="3457139"/>
        <n v="3457446"/>
        <n v="3457448"/>
        <n v="3457228"/>
        <n v="3457233"/>
        <n v="3457539"/>
        <n v="3457538"/>
        <n v="3457537"/>
        <n v="3457536"/>
        <n v="3457534"/>
        <n v="3457535"/>
        <n v="3457533"/>
        <n v="3457540"/>
        <n v="3457551"/>
        <n v="3457554"/>
        <n v="3457531"/>
        <n v="3457532"/>
        <n v="3457530"/>
        <n v="3457549"/>
        <n v="3457529"/>
        <n v="3457552"/>
        <n v="3457544"/>
        <n v="3457545"/>
        <n v="3457543"/>
        <n v="3457546"/>
        <n v="3457542"/>
        <n v="3457541"/>
        <n v="3457628"/>
        <n v="3457629"/>
        <n v="3457630"/>
        <n v="3457631"/>
        <n v="3457632"/>
        <n v="3457553"/>
        <n v="3457633"/>
      </sharedItems>
    </cacheField>
    <cacheField name="TRUCK No" numFmtId="0">
      <sharedItems count="121">
        <s v="AUQ 43 XA"/>
        <s v="KET 152 XA"/>
        <s v="MBA 445 XA"/>
        <s v="UNC 525 XA"/>
        <s v="HAF 951 XA"/>
        <s v="XR 893 ENU"/>
        <s v="ABA 681 YG"/>
        <s v="BJE 235 XA"/>
        <s v="XX 75 FKJ"/>
        <s v="DUK 384 XL"/>
        <s v="XV 747 GGE"/>
        <s v="KRD 402 XA"/>
        <s v="BDG 365 XL"/>
        <s v="KTE 67 XA"/>
        <s v="BUU 908 XA"/>
        <s v="EZA 140 YR"/>
        <s v="MKA 121 ZB"/>
        <s v="APP 353 XM"/>
        <s v="KUJ 902 XU"/>
        <s v="ABJ 969 YJ"/>
        <s v="EZA 293 XA"/>
        <s v="LND 796 XL"/>
        <s v="EKY 297 XT"/>
        <s v="KJA 469 XC"/>
        <s v="APP 354 XM"/>
        <s v="KSF 442 XJ"/>
        <s v="LSR 918 XB"/>
        <s v="GWA 586 YE"/>
        <s v="EZA 294 XA"/>
        <s v="JJJ 761 XK"/>
        <s v="KSF 443 XJ"/>
        <s v="UMA 676 YW"/>
        <s v="GGE 400 XA"/>
        <s v="ABA 636 XA"/>
        <s v="LSR 18 XQ"/>
        <s v="DKA 680 YF"/>
        <s v="DKA 683 YF"/>
        <s v="DKA 681 YF"/>
        <s v="DKA 682 YF"/>
        <s v="KUJ 908 XU"/>
        <s v="KUJ 889 XU"/>
        <s v="EKY 296 XT"/>
        <s v="ABE 31 XA"/>
        <s v="KJA 939 XL"/>
        <s v="KJA 942 XL"/>
        <s v="EZA 71 XA"/>
        <s v="NGK 33 XA"/>
        <s v="XR 983 ENU"/>
        <s v="BMT 10 XA"/>
        <s v="LND 176 XM"/>
        <s v="KTU 634 XQ"/>
        <s v="ABC 626 XC"/>
        <s v="ABC 630 XC"/>
        <s v="KUJ 935 XU"/>
        <s v="KWL 423 ZA"/>
        <s v="ABJ 834 YJ"/>
        <s v="CAL 611 XA"/>
        <s v="DKA 685 YF"/>
        <s v="RBC 170 ZS"/>
        <s v="RBC 173 ZS"/>
        <s v="AGL 237 XE"/>
        <s v="KUJ 914 XU"/>
        <s v="ABC 78 XC"/>
        <s v="RBC 309 XP"/>
        <s v="KMM 11 XA"/>
        <s v="DUK 384 XA"/>
        <s v="FKJ 56 XT"/>
        <s v="ABA 426 YG"/>
        <s v="UMA 172 ZK"/>
        <s v="UNC 525 XL"/>
        <s v="KRK 299 XA"/>
        <s v="KWL 979 YH"/>
        <s v="KTU 507 XL"/>
        <s v="UNC 496 XA"/>
        <s v="AAA 109 XA"/>
        <s v="ENU 201 XY"/>
        <s v="NCH 156 XA"/>
        <s v="BKS 46 XA"/>
        <s v="XB 248 FKA"/>
        <s v="SSM 747 ZJ"/>
        <s v="SSM 370 XA"/>
        <s v="KPP 105 XA"/>
        <s v="AGU 144 YM"/>
        <s v="ANA 223 XA"/>
        <s v="RLU 765 XA"/>
        <s v="XX 75 FK7"/>
        <s v="XA 401 KTA"/>
        <s v="KRK 15 XA"/>
        <s v="KJA 778 XB"/>
        <s v="XA 544 DUK"/>
        <s v="XV 44 GGE"/>
        <s v="XA 566 TGD"/>
        <s v="ABC 631 XC"/>
        <s v="GWA 677 XS"/>
        <s v="YA 193 AKD"/>
        <s v="ABB 43 XA"/>
        <s v="ABC 495 XH"/>
        <s v="BND 62 XA"/>
        <s v="KET 06 XA"/>
        <s v="XA 681 KJE"/>
        <s v="AHD 188 XA"/>
        <s v="EZA 266 YF"/>
        <s v="KUJ 392 XV"/>
        <s v="DAL 274 ZK"/>
        <s v="LSR 163 XU"/>
        <s v="ABC 624 XC"/>
        <s v="LSD 299 XL"/>
        <s v="UNC 520 XA"/>
        <s v="AAA 109 XD"/>
        <s v="XR 549 JJJ"/>
        <s v="XB 833 YLA"/>
        <s v="LSD 300 XL"/>
        <s v="BSA 56 XJ"/>
        <s v="BSA 55 XJ"/>
        <s v="ABC 632 XC"/>
        <s v="ABC 623 XC"/>
        <s v="BSA 52 XJ"/>
        <s v="BSA 53 XJ"/>
        <s v="BSA 51 XJ"/>
        <s v="CKK 146 XA"/>
        <s v="KJA 221 XE"/>
      </sharedItems>
    </cacheField>
    <cacheField name="PROG (LTRS)" numFmtId="3">
      <sharedItems containsSemiMixedTypes="0" containsString="0" containsNumber="1" containsInteger="1" minValue="30000" maxValue="60000" count="6">
        <n v="40000"/>
        <n v="50000"/>
        <n v="33000"/>
        <n v="45000"/>
        <n v="60000"/>
        <n v="30000"/>
      </sharedItems>
    </cacheField>
    <cacheField name="LOADED (LTRS)" numFmtId="3">
      <sharedItems containsSemiMixedTypes="0" containsString="0" containsNumber="1" containsInteger="1" minValue="30000" maxValue="60000" count="6">
        <n v="40000"/>
        <n v="50000"/>
        <n v="33000"/>
        <n v="45000"/>
        <n v="60000"/>
        <n v="30000"/>
      </sharedItems>
    </cacheField>
    <cacheField name="WB No" numFmtId="0">
      <sharedItems containsString="0" containsBlank="1" containsNumber="1" containsInteger="1" minValue="6131" maxValue="108917"/>
    </cacheField>
    <cacheField name=" STATION ADDRESS" numFmtId="0">
      <sharedItems count="6">
        <s v="CALABAR"/>
        <s v="PHC"/>
        <s v="SULEJA"/>
        <s v="BENIN"/>
        <s v="PORT HARCOURT"/>
        <s v="ABA"/>
      </sharedItems>
    </cacheField>
  </cacheFields>
  <extLst>
    <ext xmlns:x14="http://schemas.microsoft.com/office/spreadsheetml/2009/9/main" uri="{725AE2AE-9491-48be-B2B4-4EB974FC3084}">
      <x14:pivotCacheDefinition pivotCacheId="1"/>
    </ext>
  </extLst>
</pivotCacheDefinition>
</file>

<file path=xl/pivotCache/pivotCacheDefinition3.xml><?xml version="1.0" encoding="utf-8"?>
<pivotCacheDefinition xmlns="http://schemas.openxmlformats.org/spreadsheetml/2006/main" xmlns:r="http://schemas.openxmlformats.org/officeDocument/2006/relationships" r:id="rId1" refreshedBy="Okonna" refreshedDate="42941.519967129629" createdVersion="5" refreshedVersion="5" minRefreshableVersion="3" recordCount="274">
  <cacheSource type="worksheet">
    <worksheetSource ref="B3:L277" sheet="RAINOIL ANALYSIS"/>
  </cacheSource>
  <cacheFields count="11">
    <cacheField name="SN" numFmtId="0">
      <sharedItems containsSemiMixedTypes="0" containsString="0" containsNumber="1" containsInteger="1" minValue="1" maxValue="273"/>
    </cacheField>
    <cacheField name="DATE" numFmtId="0">
      <sharedItems containsNonDate="0" containsDate="1" containsString="0" containsBlank="1" minDate="2017-06-01T00:00:00" maxDate="2017-06-30T00:00:00"/>
    </cacheField>
    <cacheField name="MARKETER NAME" numFmtId="0">
      <sharedItems containsBlank="1"/>
    </cacheField>
    <cacheField name="MARKETER CLASS" numFmtId="0">
      <sharedItems containsBlank="1"/>
    </cacheField>
    <cacheField name="MT No" numFmtId="0">
      <sharedItems containsBlank="1" containsMixedTypes="1" containsNumber="1" containsInteger="1" minValue="422499" maxValue="3457601"/>
    </cacheField>
    <cacheField name="TRUCK No" numFmtId="0">
      <sharedItems containsBlank="1"/>
    </cacheField>
    <cacheField name="PROG (LTRS)" numFmtId="3">
      <sharedItems containsSemiMixedTypes="0" containsString="0" containsNumber="1" containsInteger="1" minValue="0" maxValue="60000"/>
    </cacheField>
    <cacheField name="LOADED (LTRS)" numFmtId="0">
      <sharedItems containsSemiMixedTypes="0" containsString="0" containsNumber="1" containsInteger="1" minValue="33000" maxValue="9959000"/>
    </cacheField>
    <cacheField name="WB No" numFmtId="0">
      <sharedItems containsString="0" containsBlank="1" containsNumber="1" containsInteger="1" minValue="7507" maxValue="131820"/>
    </cacheField>
    <cacheField name="STATION " numFmtId="0">
      <sharedItems containsBlank="1"/>
    </cacheField>
    <cacheField name="STATE" numFmtId="0">
      <sharedItems containsBlank="1" count="15">
        <s v="DELTA"/>
        <s v="ZAMFARA"/>
        <s v="OSUN"/>
        <s v="KOGI"/>
        <s v="EDO"/>
        <s v="ADAMAWA"/>
        <s v="BENUE"/>
        <s v="NIGER"/>
        <s v="ENUGU"/>
        <s v="KANO"/>
        <s v="KADUNA"/>
        <s v="ONDO"/>
        <s v="IMO"/>
        <s v="RIVERS"/>
        <m/>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Okonna" refreshedDate="42941.5208255787" createdVersion="5" refreshedVersion="5" minRefreshableVersion="3" recordCount="274">
  <cacheSource type="worksheet">
    <worksheetSource ref="B3:L277" sheet="RAINOIL ANALYSIS"/>
  </cacheSource>
  <cacheFields count="11">
    <cacheField name="SN" numFmtId="0">
      <sharedItems containsSemiMixedTypes="0" containsString="0" containsNumber="1" containsInteger="1" minValue="1" maxValue="273"/>
    </cacheField>
    <cacheField name="DATE" numFmtId="0">
      <sharedItems containsNonDate="0" containsDate="1" containsString="0" containsBlank="1" minDate="2017-06-01T00:00:00" maxDate="2017-06-30T00:00:00"/>
    </cacheField>
    <cacheField name="MARKETER NAME" numFmtId="0">
      <sharedItems containsBlank="1"/>
    </cacheField>
    <cacheField name="MARKETER CLASS" numFmtId="0">
      <sharedItems containsBlank="1"/>
    </cacheField>
    <cacheField name="MT No" numFmtId="0">
      <sharedItems containsBlank="1" containsMixedTypes="1" containsNumber="1" containsInteger="1" minValue="422499" maxValue="3457601" count="272">
        <s v="BB 3456504"/>
        <s v="BB 3457026"/>
        <s v="BB 3456786"/>
        <s v="BB 3457019"/>
        <s v="BB 3456866"/>
        <s v="BB 3457021"/>
        <s v="BB 3457022"/>
        <s v="BB 3457020"/>
        <s v="BB 3456773"/>
        <s v="BB 3456748"/>
        <s v="BB 3456774"/>
        <s v="BB 3456839"/>
        <n v="3457067"/>
        <n v="3457068"/>
        <n v="3457069"/>
        <n v="3457071"/>
        <n v="3457070"/>
        <n v="3457295"/>
        <n v="3457296"/>
        <n v="3457313"/>
        <n v="3457294"/>
        <n v="3457293"/>
        <n v="3456831"/>
        <n v="3457046"/>
        <n v="3457406"/>
        <n v="3457407"/>
        <n v="3457399"/>
        <n v="3457045"/>
        <n v="3457310"/>
        <n v="3457309"/>
        <n v="3457403"/>
        <n v="3457288"/>
        <n v="3457289"/>
        <n v="3457039"/>
        <n v="3457311"/>
        <n v="3456842"/>
        <n v="3457066"/>
        <n v="3457063"/>
        <n v="3457064"/>
        <n v="3457065"/>
        <n v="3457031"/>
        <n v="3457029"/>
        <n v="3457028"/>
        <n v="3457030"/>
        <n v="3457042"/>
        <n v="3456717"/>
        <n v="3457304"/>
        <n v="3457303"/>
        <n v="3457040"/>
        <n v="3457038"/>
        <n v="3457395"/>
        <n v="3457388"/>
        <n v="3457385"/>
        <n v="3457391"/>
        <n v="3457389"/>
        <n v="3457393"/>
        <n v="3457386"/>
        <n v="3457392"/>
        <n v="3457390"/>
        <n v="3457387"/>
        <n v="3457394"/>
        <n v="3457354"/>
        <n v="3457055"/>
        <n v="3457053"/>
        <n v="3457052"/>
        <n v="3457347"/>
        <n v="3457298"/>
        <n v="3457299"/>
        <n v="3457297"/>
        <n v="3457435"/>
        <n v="3457434"/>
        <n v="3457284"/>
        <n v="3457384"/>
        <n v="3456775"/>
        <n v="3457405"/>
        <n v="3457404"/>
        <n v="3457427"/>
        <n v="3457350"/>
        <n v="3457032"/>
        <n v="3457325"/>
        <n v="3457322"/>
        <n v="3457316"/>
        <n v="3457018"/>
        <n v="3457048"/>
        <n v="3457321"/>
        <n v="3457319"/>
        <n v="3457318"/>
        <n v="3457320"/>
        <n v="3457381"/>
        <n v="3457306"/>
        <n v="3456768"/>
        <n v="3457317"/>
        <n v="3457301"/>
        <n v="3457302"/>
        <n v="3457315"/>
        <n v="3457450"/>
        <n v="3457383"/>
        <n v="3457398"/>
        <n v="3457047"/>
        <n v="3457312"/>
        <n v="3457049"/>
        <n v="3457305"/>
        <n v="3457300"/>
        <n v="3457430"/>
        <n v="3457431"/>
        <n v="3456847"/>
        <n v="3456776"/>
        <n v="3457285"/>
        <n v="3457291"/>
        <n v="3456738"/>
        <n v="3457425"/>
        <n v="3457424"/>
        <n v="3457058"/>
        <n v="3456841"/>
        <n v="3457401"/>
        <n v="3457051"/>
        <n v="3457060"/>
        <n v="3456703"/>
        <n v="3457421"/>
        <n v="3457422"/>
        <n v="3457426"/>
        <n v="3457396"/>
        <n v="3457382"/>
        <n v="3457174"/>
        <n v="3457326"/>
        <n v="3457286"/>
        <n v="3457324"/>
        <n v="3457329"/>
        <n v="3457330"/>
        <n v="3457452"/>
        <n v="3457453"/>
        <n v="3457328"/>
        <n v="3457327"/>
        <n v="3457009"/>
        <n v="3457050"/>
        <n v="3457331"/>
        <n v="3457449"/>
        <n v="3457062"/>
        <n v="3457400"/>
        <n v="3457043"/>
        <n v="3457191"/>
        <n v="3456840"/>
        <n v="3457283"/>
        <n v="3457428"/>
        <n v="3457429"/>
        <n v="3457287"/>
        <n v="3456704"/>
        <n v="3457323"/>
        <n v="3457332"/>
        <n v="3457175"/>
        <n v="3457462"/>
        <n v="3457454"/>
        <n v="3457336"/>
        <n v="3457349"/>
        <n v="3457292"/>
        <n v="3457348"/>
        <n v="3457334"/>
        <n v="3457473"/>
        <n v="3457467"/>
        <n v="3457458"/>
        <n v="3457456"/>
        <n v="3457475"/>
        <n v="3457468"/>
        <n v="3457457"/>
        <n v="3457459"/>
        <n v="3457465"/>
        <n v="3457460"/>
        <n v="3457520"/>
        <n v="3457514"/>
        <n v="3457477"/>
        <n v="3457469"/>
        <n v="3457478"/>
        <n v="3457402"/>
        <n v="3457470"/>
        <n v="3457474"/>
        <n v="3456933"/>
        <n v="3457463"/>
        <n v="3457455"/>
        <n v="3457482"/>
        <n v="3457483"/>
        <n v="3457512"/>
        <n v="3457513"/>
        <n v="3457480"/>
        <n v="3457333"/>
        <n v="3457559"/>
        <n v="3457521"/>
        <n v="3457517"/>
        <n v="3457485"/>
        <n v="3457484"/>
        <n v="3457507"/>
        <n v="3457343"/>
        <n v="3457522"/>
        <n v="3457346"/>
        <n v="3457351"/>
        <n v="3457342"/>
        <n v="3457515"/>
        <n v="3457516"/>
        <s v="0422496"/>
        <s v="0422487"/>
        <s v="0422504"/>
        <s v="0422507"/>
        <n v="3457497"/>
        <n v="3457466"/>
        <n v="3457059"/>
        <n v="3457479"/>
        <n v="3457461"/>
        <n v="3457569"/>
        <n v="3457566"/>
        <n v="3457570"/>
        <n v="3457568"/>
        <n v="3457567"/>
        <n v="3457488"/>
        <n v="3457471"/>
        <n v="3457486"/>
        <n v="3457481"/>
        <n v="3457027"/>
        <n v="3457501"/>
        <n v="3457487"/>
        <n v="3456998"/>
        <n v="3457490"/>
        <n v="3457335"/>
        <n v="3457503"/>
        <n v="3457523"/>
        <n v="3457345"/>
        <n v="3457509"/>
        <n v="3457558"/>
        <n v="3457472"/>
        <n v="3457492"/>
        <n v="3457491"/>
        <n v="3457494"/>
        <n v="3457493"/>
        <n v="3457506"/>
        <n v="422499"/>
        <s v="0422486"/>
        <s v="0422498"/>
        <s v="0422503"/>
        <s v="0422518"/>
        <s v="0422516"/>
        <s v="0422509"/>
        <s v="0422514"/>
        <s v="0422517"/>
        <s v="0422513"/>
        <n v="3457575"/>
        <n v="3457578"/>
        <n v="3457504"/>
        <n v="3457595"/>
        <n v="3457498"/>
        <n v="3457574"/>
        <n v="3457596"/>
        <n v="3457556"/>
        <n v="3457499"/>
        <n v="3457502"/>
        <n v="3457508"/>
        <n v="3457557"/>
        <n v="3457510"/>
        <n v="3457495"/>
        <n v="3457496"/>
        <n v="3457511"/>
        <n v="3457489"/>
        <n v="3457562"/>
        <n v="3457560"/>
        <n v="3457561"/>
        <n v="3457579"/>
        <n v="3457599"/>
        <n v="3457601"/>
        <s v="0422508"/>
        <n v="3457600"/>
        <n v="3457505"/>
        <n v="3457476"/>
        <n v="3457464"/>
        <n v="3457500"/>
        <m/>
      </sharedItems>
    </cacheField>
    <cacheField name="TRUCK No" numFmtId="0">
      <sharedItems containsBlank="1"/>
    </cacheField>
    <cacheField name="PROG (LTRS)" numFmtId="3">
      <sharedItems containsSemiMixedTypes="0" containsString="0" containsNumber="1" containsInteger="1" minValue="0" maxValue="60000"/>
    </cacheField>
    <cacheField name="LOADED (LTRS)" numFmtId="0">
      <sharedItems containsSemiMixedTypes="0" containsString="0" containsNumber="1" containsInteger="1" minValue="33000" maxValue="9959000" count="7">
        <n v="33000"/>
        <n v="45000"/>
        <n v="40000"/>
        <n v="36000"/>
        <n v="50000"/>
        <n v="60000"/>
        <n v="9959000"/>
      </sharedItems>
    </cacheField>
    <cacheField name="WB No" numFmtId="0">
      <sharedItems containsString="0" containsBlank="1" containsNumber="1" containsInteger="1" minValue="7507" maxValue="131820" count="274">
        <n v="130485"/>
        <n v="130468"/>
        <n v="130471"/>
        <n v="130472"/>
        <n v="130477"/>
        <n v="130480"/>
        <n v="130487"/>
        <n v="130486"/>
        <n v="130521"/>
        <n v="130529"/>
        <n v="130549"/>
        <n v="130770"/>
        <n v="131142"/>
        <n v="131146"/>
        <n v="131145"/>
        <n v="131150"/>
        <n v="131161"/>
        <n v="131133"/>
        <n v="131148"/>
        <n v="131147"/>
        <n v="131149"/>
        <n v="131158"/>
        <n v="131144"/>
        <n v="131137"/>
        <n v="131140"/>
        <n v="131167"/>
        <n v="131170"/>
        <n v="131139"/>
        <n v="131132"/>
        <n v="131136"/>
        <n v="131141"/>
        <n v="131127"/>
        <n v="131128"/>
        <n v="131138"/>
        <n v="131131"/>
        <n v="131163"/>
        <n v="131129"/>
        <n v="131130"/>
        <n v="131159"/>
        <n v="131153"/>
        <n v="131155"/>
        <n v="131157"/>
        <n v="131164"/>
        <n v="131169"/>
        <n v="131166"/>
        <n v="131126"/>
        <n v="131135"/>
        <n v="131134"/>
        <n v="131175"/>
        <n v="131183"/>
        <n v="131162"/>
        <n v="131160"/>
        <n v="131174"/>
        <n v="131152"/>
        <n v="131181"/>
        <n v="131154"/>
        <n v="131165"/>
        <n v="131151"/>
        <n v="131171"/>
        <n v="131173"/>
        <n v="131172"/>
        <n v="131192"/>
        <n v="131189"/>
        <n v="131188"/>
        <n v="131191"/>
        <n v="131187"/>
        <n v="131190"/>
        <n v="131182"/>
        <n v="131143"/>
        <n v="131195"/>
        <n v="131194"/>
        <n v="131211"/>
        <n v="131208"/>
        <n v="131212"/>
        <n v="131204"/>
        <n v="131203"/>
        <n v="131202"/>
        <n v="131201"/>
        <n v="131207"/>
        <n v="131217"/>
        <n v="131210"/>
        <n v="131216"/>
        <n v="131205"/>
        <n v="131213"/>
        <n v="131228"/>
        <n v="131227"/>
        <n v="131221"/>
        <n v="131215"/>
        <n v="131233"/>
        <n v="131245"/>
        <n v="131246"/>
        <n v="131241"/>
        <n v="131231"/>
        <n v="131237"/>
        <n v="131232"/>
        <n v="131236"/>
        <n v="131229"/>
        <n v="131250"/>
        <n v="131244"/>
        <n v="131230"/>
        <n v="131198"/>
        <n v="131200"/>
        <n v="131209"/>
        <n v="131219"/>
        <n v="131235"/>
        <n v="131242"/>
        <n v="131243"/>
        <n v="131206"/>
        <n v="131199"/>
        <n v="131218"/>
        <n v="131224"/>
        <n v="131223"/>
        <n v="131238"/>
        <n v="131240"/>
        <n v="131247"/>
        <n v="131196"/>
        <n v="131258"/>
        <n v="131256"/>
        <n v="131225"/>
        <n v="131234"/>
        <n v="131222"/>
        <n v="131239"/>
        <n v="131266"/>
        <n v="131281"/>
        <n v="131283"/>
        <n v="131286"/>
        <n v="131285"/>
        <n v="131277"/>
        <n v="131278"/>
        <n v="7562"/>
        <n v="131306"/>
        <n v="131313"/>
        <n v="131312"/>
        <n v="7564"/>
        <n v="7559"/>
        <n v="7563"/>
        <n v="131310"/>
        <n v="131308"/>
        <n v="7561"/>
        <n v="7697"/>
        <n v="131339"/>
        <n v="131311"/>
        <n v="7555"/>
        <n v="7698"/>
        <n v="131305"/>
        <n v="131315"/>
        <n v="131309"/>
        <n v="131380"/>
        <n v="131371"/>
        <n v="131390"/>
        <n v="131395"/>
        <n v="131385"/>
        <n v="131391"/>
        <n v="131378"/>
        <n v="131363"/>
        <n v="131372"/>
        <n v="131377"/>
        <n v="131379"/>
        <n v="131384"/>
        <n v="131382"/>
        <n v="131399"/>
        <n v="131396"/>
        <n v="131392"/>
        <n v="131381"/>
        <n v="131406"/>
        <n v="131400"/>
        <n v="131403"/>
        <n v="131376"/>
        <n v="131375"/>
        <n v="131393"/>
        <n v="131401"/>
        <n v="131394"/>
        <n v="131373"/>
        <n v="131404"/>
        <n v="131424"/>
        <n v="131389"/>
        <n v="131386"/>
        <n v="131374"/>
        <n v="131398"/>
        <n v="131415"/>
        <n v="131388"/>
        <n v="131383"/>
        <n v="131448"/>
        <n v="131434"/>
        <n v="131480"/>
        <n v="131481"/>
        <n v="131493"/>
        <n v="131474"/>
        <n v="131473"/>
        <n v="131491"/>
        <n v="131470"/>
        <n v="131507"/>
        <n v="131506"/>
        <n v="131472"/>
        <n v="131469"/>
        <n v="131477"/>
        <n v="131494"/>
        <n v="131496"/>
        <n v="131502"/>
        <n v="131478"/>
        <n v="131492"/>
        <n v="131513"/>
        <n v="131511"/>
        <n v="131460"/>
        <n v="131471"/>
        <n v="131510"/>
        <n v="131499"/>
        <n v="131498"/>
        <n v="131497"/>
        <n v="131503"/>
        <n v="131509"/>
        <n v="131508"/>
        <n v="131476"/>
        <n v="131500"/>
        <n v="131475"/>
        <n v="131479"/>
        <n v="131517"/>
        <n v="131520"/>
        <n v="131522"/>
        <n v="131516"/>
        <n v="131530"/>
        <n v="131544"/>
        <n v="131563"/>
        <n v="131528"/>
        <n v="131586"/>
        <n v="7507"/>
        <n v="131515"/>
        <n v="131547"/>
        <n v="131551"/>
        <n v="131531"/>
        <n v="131567"/>
        <n v="131568"/>
        <n v="131592"/>
        <n v="131564"/>
        <n v="131524"/>
        <n v="131549"/>
        <n v="131593"/>
        <n v="131594"/>
        <n v="131587"/>
        <n v="131569"/>
        <n v="131572"/>
        <n v="131573"/>
        <n v="131571"/>
        <n v="131651"/>
        <n v="131649"/>
        <n v="131620"/>
        <n v="131642"/>
        <n v="131640"/>
        <n v="131626"/>
        <n v="131624"/>
        <n v="131648"/>
        <n v="131659"/>
        <n v="131671"/>
        <n v="131654"/>
        <n v="131682"/>
        <n v="131608"/>
        <n v="131650"/>
        <n v="131653"/>
        <n v="131630"/>
        <n v="131643"/>
        <n v="131639"/>
        <n v="131646"/>
        <n v="131647"/>
        <n v="131607"/>
        <n v="131625"/>
        <n v="131628"/>
        <n v="131611"/>
        <n v="131631"/>
        <n v="131616"/>
        <n v="131728"/>
        <n v="131744"/>
        <n v="131743"/>
        <n v="131820"/>
        <m/>
      </sharedItems>
    </cacheField>
    <cacheField name="STATION " numFmtId="0">
      <sharedItems containsBlank="1"/>
    </cacheField>
    <cacheField name="STATE" numFmtId="0">
      <sharedItems containsBlank="1" count="15">
        <s v="DELTA"/>
        <s v="ZAMFARA"/>
        <s v="OSUN"/>
        <s v="KOGI"/>
        <s v="EDO"/>
        <s v="ADAMAWA"/>
        <s v="BENUE"/>
        <s v="NIGER"/>
        <s v="ENUGU"/>
        <s v="KANO"/>
        <s v="KADUNA"/>
        <s v="ONDO"/>
        <s v="IMO"/>
        <s v="RIVERS"/>
        <m/>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Okonna" refreshedDate="42943.45086261574" createdVersion="5" refreshedVersion="5" minRefreshableVersion="3" recordCount="123">
  <cacheSource type="worksheet">
    <worksheetSource ref="B2:P125" sheet="mainland analysis"/>
  </cacheSource>
  <cacheFields count="15">
    <cacheField name="S/N" numFmtId="0">
      <sharedItems containsSemiMixedTypes="0" containsString="0" containsNumber="1" containsInteger="1" minValue="1" maxValue="120"/>
    </cacheField>
    <cacheField name="DATE" numFmtId="14">
      <sharedItems containsSemiMixedTypes="0" containsNonDate="0" containsDate="1" containsString="0" minDate="2017-06-01T00:00:00" maxDate="2017-07-01T00:00:00"/>
    </cacheField>
    <cacheField name="MARKETER NAME" numFmtId="0">
      <sharedItems/>
    </cacheField>
    <cacheField name="MARKETER CLASS" numFmtId="0">
      <sharedItems/>
    </cacheField>
    <cacheField name="MT No" numFmtId="0">
      <sharedItems containsSemiMixedTypes="0" containsString="0" containsNumber="1" containsInteger="1" minValue="345727" maxValue="3457637"/>
    </cacheField>
    <cacheField name="TRUCK No" numFmtId="0">
      <sharedItems/>
    </cacheField>
    <cacheField name="PROG (LTRS)" numFmtId="3">
      <sharedItems containsSemiMixedTypes="0" containsString="0" containsNumber="1" containsInteger="1" minValue="33000" maxValue="50000"/>
    </cacheField>
    <cacheField name="LOADED (LTRS)" numFmtId="3">
      <sharedItems containsSemiMixedTypes="0" containsString="0" containsNumber="1" containsInteger="1" minValue="33000" maxValue="50000"/>
    </cacheField>
    <cacheField name="DRIVER'S NAME" numFmtId="0">
      <sharedItems/>
    </cacheField>
    <cacheField name=" GSM No" numFmtId="0">
      <sharedItems/>
    </cacheField>
    <cacheField name="REP NAME" numFmtId="0">
      <sharedItems/>
    </cacheField>
    <cacheField name="REP GSM No" numFmtId="0">
      <sharedItems/>
    </cacheField>
    <cacheField name="WB No" numFmtId="0">
      <sharedItems containsSemiMixedTypes="0" containsString="0" containsNumber="1" containsInteger="1" minValue="29082" maxValue="291247"/>
    </cacheField>
    <cacheField name="STATION ADDRESS" numFmtId="0">
      <sharedItems/>
    </cacheField>
    <cacheField name=" STATE" numFmtId="0">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Okonna" refreshedDate="42943.451340509258" createdVersion="5" refreshedVersion="5" minRefreshableVersion="3" recordCount="123">
  <cacheSource type="worksheet">
    <worksheetSource ref="B2:P125" sheet="mainland analysis"/>
  </cacheSource>
  <cacheFields count="15">
    <cacheField name="S/N" numFmtId="0">
      <sharedItems containsSemiMixedTypes="0" containsString="0" containsNumber="1" containsInteger="1" minValue="1" maxValue="120"/>
    </cacheField>
    <cacheField name="DATE" numFmtId="14">
      <sharedItems containsSemiMixedTypes="0" containsNonDate="0" containsDate="1" containsString="0" minDate="2017-06-01T00:00:00" maxDate="2017-07-01T00:00:00"/>
    </cacheField>
    <cacheField name="MARKETER NAME" numFmtId="0">
      <sharedItems/>
    </cacheField>
    <cacheField name="MARKETER CLASS" numFmtId="0">
      <sharedItems/>
    </cacheField>
    <cacheField name="MT No" numFmtId="0">
      <sharedItems containsSemiMixedTypes="0" containsString="0" containsNumber="1" containsInteger="1" minValue="345727" maxValue="3457637"/>
    </cacheField>
    <cacheField name="TRUCK No" numFmtId="0">
      <sharedItems/>
    </cacheField>
    <cacheField name="PROG (LTRS)" numFmtId="3">
      <sharedItems containsSemiMixedTypes="0" containsString="0" containsNumber="1" containsInteger="1" minValue="33000" maxValue="50000"/>
    </cacheField>
    <cacheField name="LOADED (LTRS)" numFmtId="3">
      <sharedItems containsSemiMixedTypes="0" containsString="0" containsNumber="1" containsInteger="1" minValue="33000" maxValue="50000"/>
    </cacheField>
    <cacheField name="DRIVER'S NAME" numFmtId="0">
      <sharedItems/>
    </cacheField>
    <cacheField name=" GSM No" numFmtId="0">
      <sharedItems/>
    </cacheField>
    <cacheField name="REP NAME" numFmtId="0">
      <sharedItems/>
    </cacheField>
    <cacheField name="REP GSM No" numFmtId="0">
      <sharedItems/>
    </cacheField>
    <cacheField name="WB No" numFmtId="0">
      <sharedItems containsSemiMixedTypes="0" containsString="0" containsNumber="1" containsInteger="1" minValue="29082" maxValue="291247"/>
    </cacheField>
    <cacheField name="STATION ADDRESS" numFmtId="0">
      <sharedItems/>
    </cacheField>
    <cacheField name=" STATE" numFmtId="0">
      <sharedItems count="5">
        <s v="CROSS RIVER"/>
        <s v="RIVERS"/>
        <s v="ABIA"/>
        <s v="ANAMBRA"/>
        <s v="AKWA IBOM"/>
      </sharedItems>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Okonna" refreshedDate="42943.451537731482" createdVersion="5" refreshedVersion="5" minRefreshableVersion="3" recordCount="123">
  <cacheSource type="worksheet">
    <worksheetSource ref="B2:P125" sheet="mainland analysis"/>
  </cacheSource>
  <cacheFields count="15">
    <cacheField name="S/N" numFmtId="0">
      <sharedItems containsSemiMixedTypes="0" containsString="0" containsNumber="1" containsInteger="1" minValue="1" maxValue="120"/>
    </cacheField>
    <cacheField name="DATE" numFmtId="14">
      <sharedItems containsSemiMixedTypes="0" containsNonDate="0" containsDate="1" containsString="0" minDate="2017-06-01T00:00:00" maxDate="2017-07-01T00:00:00"/>
    </cacheField>
    <cacheField name="MARKETER NAME" numFmtId="0">
      <sharedItems/>
    </cacheField>
    <cacheField name="MARKETER CLASS" numFmtId="0">
      <sharedItems/>
    </cacheField>
    <cacheField name="MT No" numFmtId="0">
      <sharedItems containsSemiMixedTypes="0" containsString="0" containsNumber="1" containsInteger="1" minValue="345727" maxValue="3457637"/>
    </cacheField>
    <cacheField name="TRUCK No" numFmtId="0">
      <sharedItems/>
    </cacheField>
    <cacheField name="PROG (LTRS)" numFmtId="3">
      <sharedItems containsSemiMixedTypes="0" containsString="0" containsNumber="1" containsInteger="1" minValue="33000" maxValue="50000"/>
    </cacheField>
    <cacheField name="LOADED (LTRS)" numFmtId="3">
      <sharedItems containsSemiMixedTypes="0" containsString="0" containsNumber="1" containsInteger="1" minValue="33000" maxValue="50000"/>
    </cacheField>
    <cacheField name="DRIVER'S NAME" numFmtId="0">
      <sharedItems/>
    </cacheField>
    <cacheField name=" GSM No" numFmtId="0">
      <sharedItems count="106">
        <s v="0803 369 9998"/>
        <s v="0803 932 2186"/>
        <s v="0803 660 9983"/>
        <s v="0906 046 4497"/>
        <s v="0803 695 3365"/>
        <s v="0801 235 3356"/>
        <s v="0813 825 8750"/>
        <s v="0703 797 2985"/>
        <s v="0803 388 6172"/>
        <s v="0706 611 2462"/>
        <s v="0806 275 2008"/>
        <s v="0803 364 9998"/>
        <s v="0803 415 4254"/>
        <s v="0806 787 9763"/>
        <s v="0903 937 8589"/>
        <s v="0701 737 6759"/>
        <s v="0816 636 2883"/>
        <s v="0806 524 5093"/>
        <s v="0810 916 3540"/>
        <s v="0703 380 0122"/>
        <s v="0706 944 8484"/>
        <s v="0706 122 6526"/>
        <s v="0817 500 4450"/>
        <s v="0807 909 0260"/>
        <s v="0803 937 8489"/>
        <s v="0803 613 6595"/>
        <s v="0806 410 2768"/>
        <s v="0808 844 7488"/>
        <s v="0803 547 5079"/>
        <s v="0803 427 3242"/>
        <s v="0806 443 8998"/>
        <s v="0703 4525 5013"/>
        <s v="0803 7665 6693"/>
        <s v="0706 611 2462 "/>
        <s v="0706 532 6325"/>
        <s v="0808 692 2349"/>
        <s v="0816 018 7395"/>
        <s v="0703 256 3254"/>
        <s v="0806 231 6951"/>
        <s v="0703 910 6854"/>
        <s v="0818 147 5818"/>
        <s v="0802 564 9875"/>
        <s v="0805 263 6632"/>
        <s v="0803 213 6358"/>
        <s v="0812 536 6958"/>
        <s v="0803 452 3221"/>
        <s v="0805 325 3663"/>
        <s v="0706 228 8881"/>
        <s v="0703 215 5495"/>
        <s v="0806 649 9039"/>
        <s v="0803 890 2809"/>
        <s v="0813 278 7803"/>
        <s v="0909 700 5077"/>
        <s v="0903 322 6813"/>
        <s v="0818 359 8384"/>
        <s v="0806 353 1291"/>
        <s v="0805 365 9632"/>
        <s v="0811 256 3251"/>
        <s v="0802 825 9632"/>
        <s v="0703 421 3678"/>
        <s v="0705 951 3695"/>
        <s v="0802 321 8963"/>
        <s v="0705 251 3621"/>
        <s v="0812 211 3251"/>
        <s v="0703 534 8710"/>
        <s v="0812 623 9948"/>
        <s v="0805 265 3212"/>
        <s v="0803 322 1125"/>
        <s v="0812 325 8547"/>
        <s v="0703 214 3625"/>
        <s v="0705 112 2536"/>
        <s v="0811 254 3364"/>
        <s v="0705 362 2552"/>
        <s v="0811 201 3652"/>
        <s v="0814 321 6523"/>
        <s v="0705 254 1124"/>
        <s v="0705 215 1442"/>
        <s v="0811 201 1257"/>
        <s v="0701 112 2112"/>
        <s v="0705 124 1250"/>
        <s v="0803 231 2581"/>
        <s v="0706 125 1283"/>
        <s v="0808 211 2315"/>
        <s v="0805 332 2581"/>
        <s v="0811 211 2133"/>
        <s v="0805 153 3622"/>
        <s v="0806 368 9651"/>
        <s v="0812 256 3362"/>
        <s v="0705 231 1141"/>
        <s v="0806 587 2564"/>
        <s v="0809 321 2546"/>
        <s v="0805 854 3625"/>
        <s v="0811 253 5414"/>
        <s v="0807 251 3625"/>
        <s v="0706 213 3666"/>
        <s v="0802 354 6623"/>
        <s v="0805 132 8231"/>
        <s v="0811 325 2314"/>
        <s v="0803 372 2123"/>
        <s v="0812 253 6524"/>
        <s v="0805 124 3695"/>
        <s v="0806 942 4431"/>
        <s v="0803 662 7152"/>
        <s v="0708 743 8476"/>
        <s v="0811 365 5214"/>
        <s v="0805 122 1457"/>
      </sharedItems>
    </cacheField>
    <cacheField name="REP NAME" numFmtId="0">
      <sharedItems/>
    </cacheField>
    <cacheField name="REP GSM No" numFmtId="0">
      <sharedItems/>
    </cacheField>
    <cacheField name="WB No" numFmtId="0">
      <sharedItems containsSemiMixedTypes="0" containsString="0" containsNumber="1" containsInteger="1" minValue="29082" maxValue="291247"/>
    </cacheField>
    <cacheField name="STATION ADDRESS" numFmtId="0">
      <sharedItems/>
    </cacheField>
    <cacheField name=" STATE" numFmtId="0">
      <sharedItems count="5">
        <s v="CROSS RIVER"/>
        <s v="RIVERS"/>
        <s v="ABIA"/>
        <s v="ANAMBRA"/>
        <s v="AKWA IBO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2">
  <r>
    <n v="1"/>
    <d v="2017-01-06T00:00:00"/>
    <s v="MATRIX"/>
    <x v="0"/>
    <n v="3456965"/>
    <n v="128065"/>
    <n v="19485"/>
    <n v="45000"/>
    <x v="0"/>
    <s v="MATRIX"/>
  </r>
  <r>
    <n v="2"/>
    <d v="2017-01-06T00:00:00"/>
    <s v="MATRIX"/>
    <x v="1"/>
    <n v="3456967"/>
    <n v="128308"/>
    <n v="19486"/>
    <n v="45000"/>
    <x v="0"/>
    <s v="MATRIX"/>
  </r>
  <r>
    <n v="3"/>
    <d v="2017-01-06T00:00:00"/>
    <s v="MATRIX"/>
    <x v="2"/>
    <n v="3456958"/>
    <n v="128307"/>
    <n v="19487"/>
    <n v="45000"/>
    <x v="0"/>
    <s v="MATRIX"/>
  </r>
  <r>
    <n v="4"/>
    <d v="2017-01-06T00:00:00"/>
    <s v="MATRIX"/>
    <x v="3"/>
    <n v="3456953"/>
    <n v="128309"/>
    <n v="19488"/>
    <n v="45000"/>
    <x v="0"/>
    <s v="MATRIX"/>
  </r>
  <r>
    <n v="1"/>
    <d v="2017-02-06T00:00:00"/>
    <s v="MATRIX ENERGY"/>
    <x v="4"/>
    <n v="3456980"/>
    <n v="128359"/>
    <n v="19489"/>
    <n v="45000"/>
    <x v="1"/>
    <s v="MATRIX"/>
  </r>
  <r>
    <n v="2"/>
    <d v="2017-02-06T00:00:00"/>
    <s v="MATRIX ENERGY"/>
    <x v="5"/>
    <n v="3456955"/>
    <n v="128358"/>
    <n v="19490"/>
    <n v="45000"/>
    <x v="2"/>
    <s v="MATRIX"/>
  </r>
  <r>
    <n v="3"/>
    <d v="2017-02-06T00:00:00"/>
    <s v="MATRIX ENERGY"/>
    <x v="6"/>
    <n v="3456954"/>
    <n v="128446"/>
    <n v="19491"/>
    <n v="45000"/>
    <x v="2"/>
    <s v="MATRIX"/>
  </r>
  <r>
    <n v="4"/>
    <d v="2017-02-06T00:00:00"/>
    <s v="MATRIX ENERGY"/>
    <x v="7"/>
    <n v="3456968"/>
    <n v="128464"/>
    <n v="19492"/>
    <n v="45000"/>
    <x v="3"/>
    <s v="MATRIX"/>
  </r>
  <r>
    <n v="5"/>
    <d v="2017-02-06T00:00:00"/>
    <s v="MATRIX ENERGY"/>
    <x v="8"/>
    <n v="3456960"/>
    <n v="128445"/>
    <n v="19493"/>
    <n v="45000"/>
    <x v="0"/>
    <s v="MATRIX"/>
  </r>
  <r>
    <n v="6"/>
    <d v="2017-02-06T00:00:00"/>
    <s v="MATRIX ENERGY"/>
    <x v="9"/>
    <n v="3456959"/>
    <n v="128447"/>
    <n v="19494"/>
    <n v="45000"/>
    <x v="4"/>
    <s v="MATRIX"/>
  </r>
  <r>
    <n v="7"/>
    <d v="2017-02-06T00:00:00"/>
    <s v="HAMUJA NIG LTD"/>
    <x v="10"/>
    <n v="3457035"/>
    <n v="128219"/>
    <n v="19495"/>
    <n v="40000"/>
    <x v="4"/>
    <s v="BASS GLOBAL"/>
  </r>
  <r>
    <n v="1"/>
    <d v="2017-05-06T00:00:00"/>
    <s v="HAMUJA NIG"/>
    <x v="11"/>
    <n v="3457034"/>
    <s v="128643/128642/128644"/>
    <s v="19497/19496/19498"/>
    <n v="40000"/>
    <x v="5"/>
    <s v="JOVERO"/>
  </r>
  <r>
    <n v="1"/>
    <d v="2017-06-06T00:00:00"/>
    <s v="MATRIX"/>
    <x v="0"/>
    <n v="3456936"/>
    <n v="128736"/>
    <n v="19499"/>
    <n v="45000"/>
    <x v="0"/>
    <s v="MATRIX"/>
  </r>
  <r>
    <n v="2"/>
    <d v="2017-06-06T00:00:00"/>
    <s v="MATRIX"/>
    <x v="12"/>
    <n v="3456957"/>
    <n v="1287740"/>
    <n v="19500"/>
    <n v="45000"/>
    <x v="0"/>
    <s v="MATRIX"/>
  </r>
  <r>
    <n v="3"/>
    <d v="2017-06-06T00:00:00"/>
    <s v="MATRIX"/>
    <x v="13"/>
    <n v="3456951"/>
    <n v="128738"/>
    <n v="19501"/>
    <n v="45000"/>
    <x v="3"/>
    <s v="MATRIX"/>
  </r>
  <r>
    <n v="4"/>
    <d v="2017-06-06T00:00:00"/>
    <s v="MATRIX"/>
    <x v="14"/>
    <n v="3456956"/>
    <n v="128735"/>
    <n v="19502"/>
    <n v="45000"/>
    <x v="4"/>
    <s v="MATRIX"/>
  </r>
  <r>
    <n v="5"/>
    <d v="2017-06-06T00:00:00"/>
    <s v="MATRIX"/>
    <x v="15"/>
    <n v="3456952"/>
    <n v="128739"/>
    <n v="19503"/>
    <n v="45000"/>
    <x v="2"/>
    <s v="MATRIX"/>
  </r>
  <r>
    <n v="6"/>
    <d v="2017-06-06T00:00:00"/>
    <s v="MATRIX"/>
    <x v="16"/>
    <n v="3456981"/>
    <n v="128761"/>
    <n v="19504"/>
    <n v="45000"/>
    <x v="3"/>
    <s v="MATRIX"/>
  </r>
  <r>
    <n v="7"/>
    <d v="2017-06-06T00:00:00"/>
    <s v="MATRIX"/>
    <x v="17"/>
    <n v="3456979"/>
    <n v="128758"/>
    <n v="19505"/>
    <n v="45000"/>
    <x v="1"/>
    <s v="MATRIX"/>
  </r>
  <r>
    <n v="8"/>
    <d v="2017-06-06T00:00:00"/>
    <s v="MATRIX"/>
    <x v="18"/>
    <n v="3456966"/>
    <n v="128737"/>
    <n v="19506"/>
    <n v="45000"/>
    <x v="0"/>
    <s v="MATRIX"/>
  </r>
  <r>
    <n v="1"/>
    <d v="2017-07-06T00:00:00"/>
    <s v="MATRIX"/>
    <x v="19"/>
    <n v="3456938"/>
    <n v="128760"/>
    <n v="19507"/>
    <n v="45000"/>
    <x v="2"/>
    <s v="MATRIX"/>
  </r>
  <r>
    <n v="2"/>
    <d v="2017-07-06T00:00:00"/>
    <s v="MATRIX"/>
    <x v="20"/>
    <n v="3456970"/>
    <n v="128762"/>
    <n v="19508"/>
    <n v="45000"/>
    <x v="3"/>
    <s v="MATRIX"/>
  </r>
  <r>
    <n v="1"/>
    <d v="2017-09-06T00:00:00"/>
    <s v="MATRIX "/>
    <x v="21"/>
    <n v="3456937"/>
    <n v="128759"/>
    <n v="19509"/>
    <n v="45000"/>
    <x v="2"/>
    <s v="MATRIX"/>
  </r>
  <r>
    <n v="1"/>
    <s v="23/6/2017"/>
    <s v="AWELE PET"/>
    <x v="22"/>
    <n v="3457359"/>
    <n v="130821"/>
    <n v="19737"/>
    <n v="33000"/>
    <x v="0"/>
    <s v="OLUWA OIL"/>
  </r>
  <r>
    <n v="2"/>
    <s v="23/6/2017"/>
    <s v="AWELE PET"/>
    <x v="23"/>
    <n v="3457356"/>
    <n v="130818"/>
    <n v="19739"/>
    <n v="33000"/>
    <x v="0"/>
    <s v="UNLESS GOD"/>
  </r>
  <r>
    <n v="3"/>
    <s v="23/6/2017"/>
    <s v="LEE CONSOLIDATED"/>
    <x v="24"/>
    <n v="3457355"/>
    <n v="130974"/>
    <n v="19740"/>
    <n v="33000"/>
    <x v="0"/>
    <s v="EASE RES"/>
  </r>
  <r>
    <n v="4"/>
    <s v="23/6/2017"/>
    <s v="AWELE PET"/>
    <x v="25"/>
    <n v="3457357"/>
    <n v="130972"/>
    <n v="19741"/>
    <n v="33000"/>
    <x v="0"/>
    <s v="LUSUA"/>
  </r>
  <r>
    <n v="5"/>
    <s v="23/6/2017"/>
    <s v="GODSTIME"/>
    <x v="26"/>
    <n v="3457581"/>
    <n v="130970"/>
    <n v="19742"/>
    <n v="33000"/>
    <x v="0"/>
    <s v="GODSTIME"/>
  </r>
  <r>
    <n v="6"/>
    <s v="23/6/2017"/>
    <s v="AWELE PET"/>
    <x v="27"/>
    <n v="3457358"/>
    <n v="130976"/>
    <n v="19743"/>
    <n v="33000"/>
    <x v="0"/>
    <s v="WALTER OIL"/>
  </r>
  <r>
    <n v="7"/>
    <s v="23/6/2017"/>
    <s v="LEE CONSOLIDATED"/>
    <x v="28"/>
    <n v="3457352"/>
    <n v="130975"/>
    <n v="19744"/>
    <n v="33000"/>
    <x v="0"/>
    <s v="EDKAY VENT"/>
  </r>
  <r>
    <n v="8"/>
    <s v="23/6/2017"/>
    <s v="GODSTIME"/>
    <x v="29"/>
    <n v="345758"/>
    <n v="130969"/>
    <n v="19745"/>
    <n v="33000"/>
    <x v="0"/>
    <s v="OSADUME"/>
  </r>
  <r>
    <n v="9"/>
    <s v="23/6/2017"/>
    <s v="LEE CONSOLIDATED"/>
    <x v="30"/>
    <n v="3457353"/>
    <n v="130968"/>
    <n v="19746"/>
    <n v="33000"/>
    <x v="0"/>
    <s v="EDKAY VENT"/>
  </r>
  <r>
    <n v="10"/>
    <s v="23/6/2017"/>
    <s v="AWELE PET"/>
    <x v="31"/>
    <n v="3457360"/>
    <n v="120967"/>
    <n v="19747"/>
    <n v="33000"/>
    <x v="0"/>
    <s v="MULABIZ"/>
  </r>
  <r>
    <n v="11"/>
    <s v="23/6/2017"/>
    <s v="LEE CONSOLIDATED"/>
    <x v="32"/>
    <n v="3457354"/>
    <n v="130971"/>
    <n v="19748"/>
    <n v="33000"/>
    <x v="0"/>
    <m/>
  </r>
  <r>
    <n v="1"/>
    <s v="24/6/2017"/>
    <s v="PHILBLESS"/>
    <x v="33"/>
    <n v="3457577"/>
    <n v="130966"/>
    <n v="19750"/>
    <n v="33000"/>
    <x v="0"/>
    <s v="RUK ONUS"/>
  </r>
  <r>
    <n v="2"/>
    <s v="24/6/2017"/>
    <s v="MATRIX ENERGY"/>
    <x v="34"/>
    <n v="3456969"/>
    <n v="130998"/>
    <n v="19752"/>
    <n v="45000"/>
    <x v="1"/>
    <s v="MATRIX"/>
  </r>
  <r>
    <n v="3"/>
    <s v="24/6/2017"/>
    <s v="MATRIX ENERGY"/>
    <x v="17"/>
    <n v="3456942"/>
    <n v="131000"/>
    <n v="19751"/>
    <n v="45000"/>
    <x v="2"/>
    <s v="MATRIX"/>
  </r>
  <r>
    <n v="4"/>
    <s v="24/6/2017"/>
    <s v="MATRIX ENERGY"/>
    <x v="35"/>
    <n v="3456974"/>
    <n v="130999"/>
    <n v="19754"/>
    <n v="45000"/>
    <x v="1"/>
    <s v="MATRIX"/>
  </r>
  <r>
    <n v="5"/>
    <s v="24/6/2017"/>
    <s v="MATRIX ENERGY"/>
    <x v="5"/>
    <n v="3456973"/>
    <n v="121002"/>
    <n v="19753"/>
    <n v="45000"/>
    <x v="2"/>
    <s v="MATRIX"/>
  </r>
  <r>
    <n v="6"/>
    <s v="24/6/2017"/>
    <s v="MATRIX ENERGY"/>
    <x v="9"/>
    <n v="3456940"/>
    <n v="131001"/>
    <n v="19755"/>
    <n v="45000"/>
    <x v="0"/>
    <s v="MATRIX"/>
  </r>
  <r>
    <n v="7"/>
    <s v="24/6/2017"/>
    <s v="MATRIX ENERGY"/>
    <x v="20"/>
    <n v="3456972"/>
    <n v="130997"/>
    <n v="19756"/>
    <n v="45000"/>
    <x v="2"/>
    <s v="MATRIX"/>
  </r>
  <r>
    <n v="8"/>
    <s v="24/6/2017"/>
    <s v="MARIO"/>
    <x v="36"/>
    <n v="3457597"/>
    <n v="130980"/>
    <n v="19758"/>
    <n v="40000"/>
    <x v="6"/>
    <s v="AUSTAM"/>
  </r>
  <r>
    <n v="9"/>
    <s v="24/6/2017"/>
    <s v="OGHWUVWU LTD"/>
    <x v="37"/>
    <n v="3457573"/>
    <n v="130965"/>
    <n v="19759"/>
    <n v="33000"/>
    <x v="0"/>
    <s v="TRUSTEE"/>
  </r>
  <r>
    <n v="10"/>
    <s v="24/6/2017"/>
    <s v="CROWN OIL"/>
    <x v="38"/>
    <n v="3457622"/>
    <n v="130983"/>
    <n v="19760"/>
    <n v="45000"/>
    <x v="7"/>
    <s v="SALVIZ INT LTD"/>
  </r>
  <r>
    <n v="11"/>
    <s v="24/6/2017"/>
    <s v="EL GAO"/>
    <x v="39"/>
    <n v="3457338"/>
    <n v="130973"/>
    <n v="19762"/>
    <n v="33000"/>
    <x v="0"/>
    <s v="KVOVW GLOBAL"/>
  </r>
  <r>
    <n v="12"/>
    <s v="24/6/2017"/>
    <s v="EL GAO"/>
    <x v="40"/>
    <n v="3457339"/>
    <n v="130985"/>
    <n v="19761"/>
    <n v="33000"/>
    <x v="0"/>
    <m/>
  </r>
  <r>
    <n v="13"/>
    <s v="24/6/2017"/>
    <s v="OHUNENE"/>
    <x v="41"/>
    <n v="3457614"/>
    <n v="131012"/>
    <n v="19763"/>
    <n v="36000"/>
    <x v="8"/>
    <s v="NICE MOHAMMED"/>
  </r>
  <r>
    <n v="14"/>
    <s v="24/6/2017"/>
    <s v="GBELURA"/>
    <x v="42"/>
    <n v="3457605"/>
    <n v="130984"/>
    <n v="19764"/>
    <n v="45000"/>
    <x v="1"/>
    <s v="MONAPET"/>
  </r>
  <r>
    <n v="15"/>
    <s v="24/6/2017"/>
    <s v="GBELURA"/>
    <x v="43"/>
    <n v="3457604"/>
    <n v="131013"/>
    <n v="19765"/>
    <n v="45000"/>
    <x v="1"/>
    <s v="MUSALIFA"/>
  </r>
  <r>
    <n v="16"/>
    <s v="24/6/2017"/>
    <s v="GLOBAL Q"/>
    <x v="44"/>
    <n v="3457061"/>
    <n v="130979"/>
    <n v="19766"/>
    <n v="33000"/>
    <x v="1"/>
    <m/>
  </r>
  <r>
    <n v="1"/>
    <s v="28/6/2017"/>
    <s v="EL GAO PET"/>
    <x v="33"/>
    <n v="3457337"/>
    <n v="131077"/>
    <n v="19768"/>
    <n v="33000"/>
    <x v="0"/>
    <s v="RUK ONUS"/>
  </r>
  <r>
    <n v="2"/>
    <s v="28/6/2017"/>
    <s v="EL GAO PET"/>
    <x v="22"/>
    <n v="3457340"/>
    <n v="131076"/>
    <n v="19769"/>
    <n v="33000"/>
    <x v="0"/>
    <s v="OLUWA OIL"/>
  </r>
  <r>
    <n v="3"/>
    <s v="28/6/2017"/>
    <s v="MARIO BUBEN"/>
    <x v="45"/>
    <n v="3457598"/>
    <n v="131060"/>
    <n v="19771"/>
    <n v="40000"/>
    <x v="1"/>
    <s v="SAMMY INV"/>
  </r>
  <r>
    <n v="4"/>
    <s v="28/6/2017"/>
    <s v=" OHUNENE ENT"/>
    <x v="46"/>
    <n v="3457610"/>
    <n v="131066"/>
    <n v="19776"/>
    <n v="45000"/>
    <x v="1"/>
    <s v="NICE MOHHAMED PET CO."/>
  </r>
  <r>
    <n v="5"/>
    <s v="28/6/2017"/>
    <s v="OHUNENE ENT"/>
    <x v="47"/>
    <n v="3457613"/>
    <n v="131064"/>
    <n v="19775"/>
    <n v="45000"/>
    <x v="1"/>
    <s v="NICE MOHHAMED PET CO."/>
  </r>
  <r>
    <n v="6"/>
    <s v="28/6/2017"/>
    <s v="OHUNENE ENT"/>
    <x v="48"/>
    <n v="3457616"/>
    <n v="131065"/>
    <n v="19781"/>
    <n v="45000"/>
    <x v="1"/>
    <s v="MUHAMMED PET"/>
  </r>
  <r>
    <n v="7"/>
    <s v="28/6/2017"/>
    <s v="OHUNENE ENT"/>
    <x v="49"/>
    <n v="3457617"/>
    <n v="131062"/>
    <n v="19783"/>
    <n v="45000"/>
    <x v="1"/>
    <s v="NICE MOHHAMED PET CO."/>
  </r>
  <r>
    <n v="8"/>
    <s v="28/6/2017"/>
    <s v="EL GAO PET"/>
    <x v="50"/>
    <n v="345734"/>
    <n v="131211"/>
    <n v="19785"/>
    <n v="33000"/>
    <x v="0"/>
    <s v="KVOVW GLOBAL"/>
  </r>
  <r>
    <n v="1"/>
    <s v="29/6/2017"/>
    <s v="CROWN OIL"/>
    <x v="51"/>
    <n v="3457626"/>
    <n v="131440"/>
    <n v="19812"/>
    <n v="45000"/>
    <x v="6"/>
    <s v="BENSONIC OIL"/>
  </r>
  <r>
    <n v="2"/>
    <s v="29/6/2017"/>
    <s v="CROWN OIL"/>
    <x v="52"/>
    <n v="3457602"/>
    <n v="131063"/>
    <n v="19789"/>
    <n v="45000"/>
    <x v="7"/>
    <s v="BENSONIC OIL"/>
  </r>
  <r>
    <n v="3"/>
    <s v="29/6/2017"/>
    <s v="CROWN OIL"/>
    <x v="42"/>
    <n v="3457627"/>
    <n v="130524"/>
    <n v="19811"/>
    <n v="45000"/>
    <x v="1"/>
    <s v="MONAPET OIL"/>
  </r>
  <r>
    <n v="4"/>
    <s v="29/6/2017"/>
    <s v="CROWN OIL"/>
    <x v="53"/>
    <n v="3457603"/>
    <n v="131067"/>
    <n v="19790"/>
    <n v="45000"/>
    <x v="7"/>
    <s v="BENSONIC OIL"/>
  </r>
  <r>
    <n v="5"/>
    <s v="29/6/2017"/>
    <s v="ASHIRUNAGOMA PET"/>
    <x v="54"/>
    <n v="422525"/>
    <n v="131218"/>
    <n v="19793"/>
    <n v="40000"/>
    <x v="9"/>
    <s v="ASHI RU NAGOMA"/>
  </r>
  <r>
    <n v="6"/>
    <s v="29/6/2017"/>
    <s v="RIQUEST OIL"/>
    <x v="55"/>
    <n v="3457572"/>
    <n v="131209"/>
    <n v="19795"/>
    <n v="45000"/>
    <x v="5"/>
    <s v="AMEFUA INVESTMENT CO LTD"/>
  </r>
  <r>
    <n v="7"/>
    <s v="29/6/2017"/>
    <s v="RIQUEST OIL"/>
    <x v="56"/>
    <n v="3457571"/>
    <n v="131210"/>
    <n v="19797"/>
    <n v="45000"/>
    <x v="5"/>
    <s v="TEE GARRET LTD"/>
  </r>
  <r>
    <n v="8"/>
    <s v="29/6/2017"/>
    <s v="JANGEBE INVEST LTD"/>
    <x v="57"/>
    <n v="422510"/>
    <n v="131070"/>
    <n v="19800"/>
    <n v="45000"/>
    <x v="9"/>
    <s v="MAIGIZO"/>
  </r>
  <r>
    <n v="9"/>
    <s v="29/6/2017"/>
    <s v="ABANURAT NIG LTD"/>
    <x v="58"/>
    <n v="422494"/>
    <n v="131069"/>
    <n v="19801"/>
    <n v="45000"/>
    <x v="9"/>
    <s v="ABANURAT NIG LTD"/>
  </r>
  <r>
    <n v="10"/>
    <s v="29/6/2017"/>
    <s v="JANGEBE INVEST LTD"/>
    <x v="59"/>
    <n v="422511"/>
    <n v="131073"/>
    <n v="19802"/>
    <n v="45000"/>
    <x v="9"/>
    <s v="MAIGIZO"/>
  </r>
  <r>
    <n v="11"/>
    <s v="29/6/2017"/>
    <s v="ABANURAT NIG LTD"/>
    <x v="60"/>
    <n v="422502"/>
    <n v="131071"/>
    <n v="19803"/>
    <n v="45000"/>
    <x v="9"/>
    <s v="ABANURAT NIG LTD"/>
  </r>
  <r>
    <n v="12"/>
    <s v="29/6/2017"/>
    <s v="OHUNENE ENT"/>
    <x v="61"/>
    <n v="3457615"/>
    <n v="131079"/>
    <n v="19806"/>
    <n v="36000"/>
    <x v="1"/>
    <s v="NICE MOHAMMED PET"/>
  </r>
  <r>
    <n v="13"/>
    <s v="29/6/2017"/>
    <s v="OHUNEME ENT"/>
    <x v="62"/>
    <n v="3457611"/>
    <n v="131375"/>
    <n v="19808"/>
    <n v="45000"/>
    <x v="1"/>
    <s v="NICE MOHAMMED PET"/>
  </r>
  <r>
    <n v="14"/>
    <s v="29/6/2017"/>
    <s v="ASHIRU NAGOMA PET"/>
    <x v="63"/>
    <n v="422526"/>
    <n v="131217"/>
    <n v="19792"/>
    <n v="40000"/>
    <x v="9"/>
    <s v="ASHIRU NAGOMA"/>
  </r>
  <r>
    <n v="15"/>
    <s v="29/6/2017"/>
    <s v="AMBURSAH &amp; SONS"/>
    <x v="64"/>
    <n v="3457314"/>
    <n v="131068"/>
    <n v="19799"/>
    <n v="45000"/>
    <x v="1"/>
    <s v="AMBURSAH &amp; SONS"/>
  </r>
  <r>
    <n v="1"/>
    <s v="30/6/2017"/>
    <s v="ASAIJA OIL NIG LTD"/>
    <x v="65"/>
    <n v="422522"/>
    <n v="131374"/>
    <n v="19815"/>
    <n v="45000"/>
    <x v="9"/>
    <s v="GADE GADE"/>
  </r>
  <r>
    <n v="2"/>
    <s v="30/6/2017"/>
    <s v="CROWN OIL"/>
    <x v="43"/>
    <n v="3457623"/>
    <n v="131212"/>
    <n v="19819"/>
    <n v="45000"/>
    <x v="4"/>
    <s v="MUSALIFAR"/>
  </r>
  <r>
    <n v="3"/>
    <s v="30/6/2017"/>
    <s v="JANGEBE"/>
    <x v="66"/>
    <n v="3422512"/>
    <n v="131214"/>
    <n v="19820"/>
    <n v="45000"/>
    <x v="9"/>
    <s v="JANGEBE"/>
  </r>
  <r>
    <n v="4"/>
    <s v="30/6/2017"/>
    <s v="ABANURA"/>
    <x v="67"/>
    <n v="3422495"/>
    <n v="131373"/>
    <n v="19822"/>
    <n v="45000"/>
    <x v="9"/>
    <m/>
  </r>
  <r>
    <n v="5"/>
    <s v="30/6/2017"/>
    <s v="SOLEVID"/>
    <x v="37"/>
    <n v="3457565"/>
    <n v="131078"/>
    <n v="19826"/>
    <n v="33000"/>
    <x v="0"/>
    <s v="TRUSTEE"/>
  </r>
  <r>
    <n v="6"/>
    <s v="30/6/2017"/>
    <s v="ASHIRUNAGOMA PET"/>
    <x v="68"/>
    <n v="422524"/>
    <n v="131216"/>
    <n v="19827"/>
    <n v="33000"/>
    <x v="9"/>
    <s v="ASHIRU NAGOMA"/>
  </r>
  <r>
    <n v="7"/>
    <s v="30/6/2017"/>
    <s v="ASHIRUNAGOMA PET"/>
    <x v="69"/>
    <n v="422523"/>
    <n v="131215"/>
    <n v="19828"/>
    <n v="33000"/>
    <x v="9"/>
    <s v="ASHIRU NAGOMA"/>
  </r>
  <r>
    <n v="8"/>
    <s v="30/6/2017"/>
    <s v="JOMERFEG"/>
    <x v="64"/>
    <n v="3457576"/>
    <n v="131075"/>
    <n v="19830"/>
    <n v="33000"/>
    <x v="0"/>
    <s v="FOMAS MARINE"/>
  </r>
  <r>
    <n v="9"/>
    <s v="30/6/2017"/>
    <s v="OHUNENE ENT"/>
    <x v="70"/>
    <n v="3457612"/>
    <n v="131072"/>
    <n v="19831"/>
    <n v="45000"/>
    <x v="1"/>
    <s v="NICE MOHAMMED"/>
  </r>
</pivotCacheRecords>
</file>

<file path=xl/pivotCache/pivotCacheRecords2.xml><?xml version="1.0" encoding="utf-8"?>
<pivotCacheRecords xmlns="http://schemas.openxmlformats.org/spreadsheetml/2006/main" xmlns:r="http://schemas.openxmlformats.org/officeDocument/2006/relationships" count="165">
  <r>
    <n v="1"/>
    <x v="0"/>
    <s v="JORICKS"/>
    <x v="0"/>
    <x v="0"/>
    <x v="0"/>
    <x v="0"/>
    <x v="0"/>
    <n v="102252"/>
    <x v="0"/>
  </r>
  <r>
    <n v="2"/>
    <x v="0"/>
    <s v="JORICKS"/>
    <x v="0"/>
    <x v="1"/>
    <x v="1"/>
    <x v="0"/>
    <x v="0"/>
    <n v="102253"/>
    <x v="0"/>
  </r>
  <r>
    <n v="3"/>
    <x v="0"/>
    <s v="RIQUEST"/>
    <x v="0"/>
    <x v="2"/>
    <x v="2"/>
    <x v="1"/>
    <x v="1"/>
    <n v="102256"/>
    <x v="0"/>
  </r>
  <r>
    <n v="4"/>
    <x v="0"/>
    <s v="RIQUEST"/>
    <x v="0"/>
    <x v="3"/>
    <x v="3"/>
    <x v="1"/>
    <x v="1"/>
    <n v="102255"/>
    <x v="0"/>
  </r>
  <r>
    <n v="5"/>
    <x v="0"/>
    <s v="RIQUEST"/>
    <x v="0"/>
    <x v="4"/>
    <x v="4"/>
    <x v="1"/>
    <x v="1"/>
    <n v="102254"/>
    <x v="1"/>
  </r>
  <r>
    <n v="1"/>
    <x v="1"/>
    <s v="RIQUEST"/>
    <x v="0"/>
    <x v="5"/>
    <x v="5"/>
    <x v="1"/>
    <x v="1"/>
    <n v="102258"/>
    <x v="0"/>
  </r>
  <r>
    <n v="2"/>
    <x v="1"/>
    <s v="RIQUEST"/>
    <x v="0"/>
    <x v="6"/>
    <x v="6"/>
    <x v="1"/>
    <x v="1"/>
    <n v="102257"/>
    <x v="0"/>
  </r>
  <r>
    <n v="3"/>
    <x v="1"/>
    <s v="UDDYKING"/>
    <x v="0"/>
    <x v="7"/>
    <x v="7"/>
    <x v="0"/>
    <x v="0"/>
    <n v="102259"/>
    <x v="0"/>
  </r>
  <r>
    <n v="1"/>
    <x v="2"/>
    <s v="UDDYKING"/>
    <x v="0"/>
    <x v="8"/>
    <x v="8"/>
    <x v="0"/>
    <x v="0"/>
    <n v="102262"/>
    <x v="0"/>
  </r>
  <r>
    <n v="2"/>
    <x v="2"/>
    <s v="UDDYKING"/>
    <x v="0"/>
    <x v="9"/>
    <x v="9"/>
    <x v="0"/>
    <x v="0"/>
    <n v="102260"/>
    <x v="0"/>
  </r>
  <r>
    <n v="3"/>
    <x v="2"/>
    <s v="UDDYKING"/>
    <x v="0"/>
    <x v="10"/>
    <x v="10"/>
    <x v="0"/>
    <x v="0"/>
    <n v="102261"/>
    <x v="0"/>
  </r>
  <r>
    <n v="4"/>
    <x v="2"/>
    <s v="UDDYKING"/>
    <x v="0"/>
    <x v="11"/>
    <x v="11"/>
    <x v="0"/>
    <x v="0"/>
    <n v="102263"/>
    <x v="0"/>
  </r>
  <r>
    <n v="5"/>
    <x v="2"/>
    <s v="UDDYKING"/>
    <x v="0"/>
    <x v="12"/>
    <x v="12"/>
    <x v="0"/>
    <x v="0"/>
    <n v="102264"/>
    <x v="0"/>
  </r>
  <r>
    <n v="6"/>
    <x v="2"/>
    <s v="DEK OIL"/>
    <x v="0"/>
    <x v="13"/>
    <x v="13"/>
    <x v="2"/>
    <x v="2"/>
    <n v="102265"/>
    <x v="0"/>
  </r>
  <r>
    <n v="7"/>
    <x v="2"/>
    <s v="RIQUEST OIL"/>
    <x v="0"/>
    <x v="14"/>
    <x v="14"/>
    <x v="1"/>
    <x v="1"/>
    <n v="102266"/>
    <x v="0"/>
  </r>
  <r>
    <n v="8"/>
    <x v="2"/>
    <s v="CEAPEES"/>
    <x v="0"/>
    <x v="15"/>
    <x v="15"/>
    <x v="3"/>
    <x v="3"/>
    <n v="102268"/>
    <x v="0"/>
  </r>
  <r>
    <n v="9"/>
    <x v="2"/>
    <s v="YAMOUYUS "/>
    <x v="0"/>
    <x v="14"/>
    <x v="16"/>
    <x v="0"/>
    <x v="0"/>
    <n v="102267"/>
    <x v="2"/>
  </r>
  <r>
    <n v="1"/>
    <x v="3"/>
    <s v="RIQUEST"/>
    <x v="0"/>
    <x v="16"/>
    <x v="17"/>
    <x v="1"/>
    <x v="1"/>
    <n v="102276"/>
    <x v="0"/>
  </r>
  <r>
    <n v="2"/>
    <x v="3"/>
    <s v="YAMAN"/>
    <x v="0"/>
    <x v="17"/>
    <x v="18"/>
    <x v="3"/>
    <x v="3"/>
    <n v="102275"/>
    <x v="2"/>
  </r>
  <r>
    <n v="3"/>
    <x v="3"/>
    <s v="YAMAN"/>
    <x v="0"/>
    <x v="18"/>
    <x v="19"/>
    <x v="4"/>
    <x v="4"/>
    <n v="102270"/>
    <x v="2"/>
  </r>
  <r>
    <n v="4"/>
    <x v="3"/>
    <s v="JONG"/>
    <x v="0"/>
    <x v="19"/>
    <x v="20"/>
    <x v="4"/>
    <x v="4"/>
    <n v="102274"/>
    <x v="0"/>
  </r>
  <r>
    <n v="5"/>
    <x v="3"/>
    <s v="JONG"/>
    <x v="0"/>
    <x v="20"/>
    <x v="21"/>
    <x v="4"/>
    <x v="4"/>
    <n v="102269"/>
    <x v="0"/>
  </r>
  <r>
    <n v="6"/>
    <x v="3"/>
    <s v="JORICKS"/>
    <x v="0"/>
    <x v="21"/>
    <x v="22"/>
    <x v="0"/>
    <x v="0"/>
    <n v="102271"/>
    <x v="0"/>
  </r>
  <r>
    <n v="7"/>
    <x v="3"/>
    <s v="DEK OIL"/>
    <x v="0"/>
    <x v="22"/>
    <x v="23"/>
    <x v="2"/>
    <x v="2"/>
    <n v="102272"/>
    <x v="0"/>
  </r>
  <r>
    <n v="8"/>
    <x v="3"/>
    <s v="RIQUEST"/>
    <x v="0"/>
    <x v="23"/>
    <x v="24"/>
    <x v="1"/>
    <x v="1"/>
    <n v="102273"/>
    <x v="0"/>
  </r>
  <r>
    <n v="1"/>
    <x v="4"/>
    <s v="GBELURA"/>
    <x v="0"/>
    <x v="24"/>
    <x v="25"/>
    <x v="3"/>
    <x v="3"/>
    <n v="102278"/>
    <x v="3"/>
  </r>
  <r>
    <n v="2"/>
    <x v="4"/>
    <s v="GBELURA"/>
    <x v="0"/>
    <x v="25"/>
    <x v="26"/>
    <x v="3"/>
    <x v="3"/>
    <n v="102277"/>
    <x v="3"/>
  </r>
  <r>
    <n v="3"/>
    <x v="4"/>
    <s v="YAMAN"/>
    <x v="0"/>
    <x v="26"/>
    <x v="27"/>
    <x v="0"/>
    <x v="0"/>
    <n v="102281"/>
    <x v="2"/>
  </r>
  <r>
    <n v="4"/>
    <x v="4"/>
    <s v="JONG"/>
    <x v="0"/>
    <x v="27"/>
    <x v="28"/>
    <x v="4"/>
    <x v="4"/>
    <n v="102279"/>
    <x v="0"/>
  </r>
  <r>
    <n v="5"/>
    <x v="4"/>
    <s v="JONG"/>
    <x v="0"/>
    <x v="28"/>
    <x v="29"/>
    <x v="4"/>
    <x v="4"/>
    <n v="102280"/>
    <x v="0"/>
  </r>
  <r>
    <n v="1"/>
    <x v="5"/>
    <s v="GBELURA"/>
    <x v="0"/>
    <x v="29"/>
    <x v="30"/>
    <x v="3"/>
    <x v="3"/>
    <n v="102286"/>
    <x v="3"/>
  </r>
  <r>
    <n v="2"/>
    <x v="5"/>
    <s v="JONG"/>
    <x v="0"/>
    <x v="30"/>
    <x v="31"/>
    <x v="4"/>
    <x v="4"/>
    <n v="102282"/>
    <x v="0"/>
  </r>
  <r>
    <n v="3"/>
    <x v="5"/>
    <s v="CEAPEES"/>
    <x v="0"/>
    <x v="31"/>
    <x v="32"/>
    <x v="3"/>
    <x v="3"/>
    <n v="102284"/>
    <x v="0"/>
  </r>
  <r>
    <n v="4"/>
    <x v="5"/>
    <s v="CEAPEES"/>
    <x v="0"/>
    <x v="32"/>
    <x v="33"/>
    <x v="3"/>
    <x v="3"/>
    <n v="102285"/>
    <x v="0"/>
  </r>
  <r>
    <n v="5"/>
    <x v="5"/>
    <s v="CEAPEES"/>
    <x v="0"/>
    <x v="33"/>
    <x v="34"/>
    <x v="3"/>
    <x v="3"/>
    <n v="102283"/>
    <x v="0"/>
  </r>
  <r>
    <n v="1"/>
    <x v="6"/>
    <s v="UDDYKING"/>
    <x v="0"/>
    <x v="34"/>
    <x v="7"/>
    <x v="0"/>
    <x v="0"/>
    <n v="102287"/>
    <x v="0"/>
  </r>
  <r>
    <n v="2"/>
    <x v="6"/>
    <s v="UDDYKING"/>
    <x v="0"/>
    <x v="35"/>
    <x v="10"/>
    <x v="0"/>
    <x v="0"/>
    <n v="102293"/>
    <x v="0"/>
  </r>
  <r>
    <n v="3"/>
    <x v="6"/>
    <s v="UDDYKING"/>
    <x v="0"/>
    <x v="36"/>
    <x v="8"/>
    <x v="0"/>
    <x v="0"/>
    <n v="102288"/>
    <x v="0"/>
  </r>
  <r>
    <n v="4"/>
    <x v="6"/>
    <s v="NAJWA"/>
    <x v="0"/>
    <x v="37"/>
    <x v="35"/>
    <x v="3"/>
    <x v="3"/>
    <n v="102296"/>
    <x v="2"/>
  </r>
  <r>
    <n v="5"/>
    <x v="6"/>
    <s v="NAJWA"/>
    <x v="0"/>
    <x v="38"/>
    <x v="36"/>
    <x v="3"/>
    <x v="3"/>
    <n v="102292"/>
    <x v="2"/>
  </r>
  <r>
    <n v="6"/>
    <x v="6"/>
    <s v="NAJWA"/>
    <x v="0"/>
    <x v="39"/>
    <x v="37"/>
    <x v="3"/>
    <x v="3"/>
    <n v="102291"/>
    <x v="2"/>
  </r>
  <r>
    <n v="7"/>
    <x v="6"/>
    <s v="NAJWA"/>
    <x v="0"/>
    <x v="40"/>
    <x v="38"/>
    <x v="3"/>
    <x v="3"/>
    <n v="102300"/>
    <x v="2"/>
  </r>
  <r>
    <n v="8"/>
    <x v="6"/>
    <s v="YAMAN"/>
    <x v="0"/>
    <x v="41"/>
    <x v="39"/>
    <x v="3"/>
    <x v="3"/>
    <n v="98957"/>
    <x v="2"/>
  </r>
  <r>
    <n v="9"/>
    <x v="6"/>
    <s v="YAMAN"/>
    <x v="0"/>
    <x v="42"/>
    <x v="40"/>
    <x v="0"/>
    <x v="0"/>
    <n v="102298"/>
    <x v="2"/>
  </r>
  <r>
    <n v="10"/>
    <x v="6"/>
    <s v="OBEMEO"/>
    <x v="0"/>
    <x v="43"/>
    <x v="0"/>
    <x v="0"/>
    <x v="0"/>
    <n v="102290"/>
    <x v="0"/>
  </r>
  <r>
    <n v="11"/>
    <x v="6"/>
    <s v="JORICKS"/>
    <x v="0"/>
    <x v="44"/>
    <x v="41"/>
    <x v="0"/>
    <x v="0"/>
    <n v="102289"/>
    <x v="0"/>
  </r>
  <r>
    <n v="12"/>
    <x v="6"/>
    <s v="PETUBLESS"/>
    <x v="0"/>
    <x v="45"/>
    <x v="42"/>
    <x v="2"/>
    <x v="2"/>
    <n v="102294"/>
    <x v="0"/>
  </r>
  <r>
    <n v="13"/>
    <x v="6"/>
    <s v="RIQUEST"/>
    <x v="0"/>
    <x v="46"/>
    <x v="43"/>
    <x v="1"/>
    <x v="1"/>
    <n v="102297"/>
    <x v="0"/>
  </r>
  <r>
    <n v="14"/>
    <x v="6"/>
    <s v="RIQUEST"/>
    <x v="0"/>
    <x v="47"/>
    <x v="44"/>
    <x v="1"/>
    <x v="1"/>
    <n v="102295"/>
    <x v="0"/>
  </r>
  <r>
    <n v="15"/>
    <x v="6"/>
    <s v="CONE OIL"/>
    <x v="0"/>
    <x v="48"/>
    <x v="45"/>
    <x v="3"/>
    <x v="3"/>
    <n v="102299"/>
    <x v="0"/>
  </r>
  <r>
    <n v="1"/>
    <x v="7"/>
    <s v="RIQUEST"/>
    <x v="0"/>
    <x v="49"/>
    <x v="46"/>
    <x v="1"/>
    <x v="1"/>
    <n v="98653"/>
    <x v="0"/>
  </r>
  <r>
    <n v="2"/>
    <x v="7"/>
    <s v="RIQUEST"/>
    <x v="0"/>
    <x v="50"/>
    <x v="47"/>
    <x v="1"/>
    <x v="1"/>
    <n v="98657"/>
    <x v="0"/>
  </r>
  <r>
    <n v="3"/>
    <x v="7"/>
    <s v="DEK OIL"/>
    <x v="0"/>
    <x v="51"/>
    <x v="48"/>
    <x v="2"/>
    <x v="2"/>
    <n v="98654"/>
    <x v="0"/>
  </r>
  <r>
    <n v="4"/>
    <x v="7"/>
    <s v="DEK OIL"/>
    <x v="0"/>
    <x v="52"/>
    <x v="49"/>
    <x v="2"/>
    <x v="2"/>
    <n v="98673"/>
    <x v="0"/>
  </r>
  <r>
    <n v="5"/>
    <x v="7"/>
    <s v="DEK OIL"/>
    <x v="0"/>
    <x v="53"/>
    <x v="50"/>
    <x v="2"/>
    <x v="2"/>
    <n v="98654"/>
    <x v="0"/>
  </r>
  <r>
    <n v="6"/>
    <x v="7"/>
    <s v="STANEL"/>
    <x v="0"/>
    <x v="54"/>
    <x v="51"/>
    <x v="1"/>
    <x v="1"/>
    <n v="98668"/>
    <x v="0"/>
  </r>
  <r>
    <n v="7"/>
    <x v="7"/>
    <s v="STANEL"/>
    <x v="0"/>
    <x v="55"/>
    <x v="52"/>
    <x v="1"/>
    <x v="1"/>
    <n v="98667"/>
    <x v="0"/>
  </r>
  <r>
    <n v="8"/>
    <x v="7"/>
    <s v="RIQUEST"/>
    <x v="0"/>
    <x v="56"/>
    <x v="53"/>
    <x v="1"/>
    <x v="1"/>
    <n v="98670"/>
    <x v="0"/>
  </r>
  <r>
    <n v="9"/>
    <x v="7"/>
    <s v="RIQUEST"/>
    <x v="0"/>
    <x v="57"/>
    <x v="54"/>
    <x v="3"/>
    <x v="3"/>
    <n v="98672"/>
    <x v="0"/>
  </r>
  <r>
    <n v="10"/>
    <x v="7"/>
    <s v="RIQUEST"/>
    <x v="0"/>
    <x v="58"/>
    <x v="6"/>
    <x v="1"/>
    <x v="1"/>
    <n v="98666"/>
    <x v="0"/>
  </r>
  <r>
    <n v="11"/>
    <x v="7"/>
    <s v="RIQUEST"/>
    <x v="0"/>
    <x v="59"/>
    <x v="55"/>
    <x v="1"/>
    <x v="1"/>
    <n v="98671"/>
    <x v="0"/>
  </r>
  <r>
    <n v="12"/>
    <x v="7"/>
    <s v="PETUBLESS"/>
    <x v="0"/>
    <x v="60"/>
    <x v="56"/>
    <x v="2"/>
    <x v="2"/>
    <n v="98662"/>
    <x v="0"/>
  </r>
  <r>
    <n v="13"/>
    <x v="7"/>
    <s v="NAJWA"/>
    <x v="0"/>
    <x v="61"/>
    <x v="57"/>
    <x v="3"/>
    <x v="3"/>
    <n v="98661"/>
    <x v="2"/>
  </r>
  <r>
    <n v="14"/>
    <x v="7"/>
    <s v="RIQUEST"/>
    <x v="0"/>
    <x v="62"/>
    <x v="58"/>
    <x v="1"/>
    <x v="1"/>
    <n v="98675"/>
    <x v="0"/>
  </r>
  <r>
    <n v="15"/>
    <x v="7"/>
    <s v="RIQUEST"/>
    <x v="0"/>
    <x v="63"/>
    <x v="59"/>
    <x v="1"/>
    <x v="1"/>
    <n v="98676"/>
    <x v="0"/>
  </r>
  <r>
    <n v="16"/>
    <x v="7"/>
    <s v="CEAPEES"/>
    <x v="0"/>
    <x v="64"/>
    <x v="60"/>
    <x v="3"/>
    <x v="3"/>
    <n v="98660"/>
    <x v="0"/>
  </r>
  <r>
    <n v="17"/>
    <x v="7"/>
    <s v="YAMAN"/>
    <x v="0"/>
    <x v="65"/>
    <x v="61"/>
    <x v="0"/>
    <x v="0"/>
    <n v="98658"/>
    <x v="2"/>
  </r>
  <r>
    <n v="18"/>
    <x v="7"/>
    <s v="YAMAN"/>
    <x v="0"/>
    <x v="66"/>
    <x v="62"/>
    <x v="0"/>
    <x v="0"/>
    <n v="98674"/>
    <x v="2"/>
  </r>
  <r>
    <n v="19"/>
    <x v="7"/>
    <s v="YAMAN"/>
    <x v="0"/>
    <x v="67"/>
    <x v="63"/>
    <x v="4"/>
    <x v="4"/>
    <n v="98659"/>
    <x v="2"/>
  </r>
  <r>
    <n v="20"/>
    <x v="7"/>
    <s v="UDDYKING"/>
    <x v="0"/>
    <x v="68"/>
    <x v="11"/>
    <x v="0"/>
    <x v="0"/>
    <n v="98651"/>
    <x v="0"/>
  </r>
  <r>
    <n v="21"/>
    <x v="7"/>
    <s v="UDDYKING"/>
    <x v="0"/>
    <x v="69"/>
    <x v="12"/>
    <x v="0"/>
    <x v="0"/>
    <n v="98652"/>
    <x v="0"/>
  </r>
  <r>
    <n v="22"/>
    <x v="7"/>
    <s v="UDDYKING"/>
    <x v="0"/>
    <x v="70"/>
    <x v="64"/>
    <x v="0"/>
    <x v="0"/>
    <n v="98664"/>
    <x v="0"/>
  </r>
  <r>
    <n v="23"/>
    <x v="7"/>
    <s v="UDDYKING"/>
    <x v="0"/>
    <x v="71"/>
    <x v="7"/>
    <x v="0"/>
    <x v="0"/>
    <n v="98665"/>
    <x v="0"/>
  </r>
  <r>
    <n v="24"/>
    <x v="7"/>
    <s v="UDDYKING"/>
    <x v="0"/>
    <x v="72"/>
    <x v="65"/>
    <x v="0"/>
    <x v="0"/>
    <n v="98656"/>
    <x v="0"/>
  </r>
  <r>
    <n v="25"/>
    <x v="7"/>
    <s v="UDDYKING"/>
    <x v="0"/>
    <x v="73"/>
    <x v="8"/>
    <x v="0"/>
    <x v="0"/>
    <n v="98669"/>
    <x v="0"/>
  </r>
  <r>
    <n v="26"/>
    <x v="7"/>
    <s v="OCKCHARD"/>
    <x v="0"/>
    <x v="74"/>
    <x v="66"/>
    <x v="2"/>
    <x v="2"/>
    <n v="98663"/>
    <x v="0"/>
  </r>
  <r>
    <n v="1"/>
    <x v="8"/>
    <s v="DEK OIL"/>
    <x v="0"/>
    <x v="75"/>
    <x v="49"/>
    <x v="2"/>
    <x v="2"/>
    <n v="98957"/>
    <x v="0"/>
  </r>
  <r>
    <n v="2"/>
    <x v="8"/>
    <s v="DEK OIL"/>
    <x v="0"/>
    <x v="76"/>
    <x v="50"/>
    <x v="2"/>
    <x v="2"/>
    <n v="98962"/>
    <x v="0"/>
  </r>
  <r>
    <n v="3"/>
    <x v="8"/>
    <s v="OCKCHARD"/>
    <x v="0"/>
    <x v="77"/>
    <x v="42"/>
    <x v="2"/>
    <x v="2"/>
    <n v="98958"/>
    <x v="0"/>
  </r>
  <r>
    <n v="4"/>
    <x v="8"/>
    <s v="IYKANS"/>
    <x v="0"/>
    <x v="78"/>
    <x v="67"/>
    <x v="0"/>
    <x v="0"/>
    <n v="98963"/>
    <x v="0"/>
  </r>
  <r>
    <n v="5"/>
    <x v="8"/>
    <s v="RIQUEST"/>
    <x v="0"/>
    <x v="79"/>
    <x v="68"/>
    <x v="1"/>
    <x v="1"/>
    <n v="98961"/>
    <x v="0"/>
  </r>
  <r>
    <n v="6"/>
    <x v="8"/>
    <s v="RIQUEST"/>
    <x v="0"/>
    <x v="80"/>
    <x v="69"/>
    <x v="1"/>
    <x v="1"/>
    <n v="98956"/>
    <x v="0"/>
  </r>
  <r>
    <n v="7"/>
    <x v="8"/>
    <s v="RIQUEST"/>
    <x v="0"/>
    <x v="81"/>
    <x v="70"/>
    <x v="1"/>
    <x v="1"/>
    <n v="98959"/>
    <x v="0"/>
  </r>
  <r>
    <n v="8"/>
    <x v="8"/>
    <s v="RIQUEST"/>
    <x v="0"/>
    <x v="82"/>
    <x v="71"/>
    <x v="3"/>
    <x v="3"/>
    <n v="98960"/>
    <x v="0"/>
  </r>
  <r>
    <n v="9"/>
    <x v="8"/>
    <s v="CEAPEES"/>
    <x v="0"/>
    <x v="83"/>
    <x v="72"/>
    <x v="3"/>
    <x v="3"/>
    <n v="98953"/>
    <x v="0"/>
  </r>
  <r>
    <n v="10"/>
    <x v="8"/>
    <s v="BEULAVEZ"/>
    <x v="0"/>
    <x v="84"/>
    <x v="73"/>
    <x v="3"/>
    <x v="3"/>
    <n v="98955"/>
    <x v="0"/>
  </r>
  <r>
    <n v="11"/>
    <x v="8"/>
    <s v="BEULAVEZ"/>
    <x v="0"/>
    <x v="85"/>
    <x v="74"/>
    <x v="3"/>
    <x v="3"/>
    <n v="98954"/>
    <x v="0"/>
  </r>
  <r>
    <n v="12"/>
    <x v="8"/>
    <s v="RIQUEST"/>
    <x v="0"/>
    <x v="86"/>
    <x v="75"/>
    <x v="3"/>
    <x v="3"/>
    <n v="98964"/>
    <x v="0"/>
  </r>
  <r>
    <n v="13"/>
    <x v="8"/>
    <s v="CEAPEES"/>
    <x v="0"/>
    <x v="87"/>
    <x v="76"/>
    <x v="3"/>
    <x v="3"/>
    <n v="98952"/>
    <x v="0"/>
  </r>
  <r>
    <n v="1"/>
    <x v="9"/>
    <s v="PETUBLESS"/>
    <x v="0"/>
    <x v="88"/>
    <x v="77"/>
    <x v="3"/>
    <x v="3"/>
    <n v="98966"/>
    <x v="0"/>
  </r>
  <r>
    <n v="2"/>
    <x v="9"/>
    <s v="PETUBLESS"/>
    <x v="0"/>
    <x v="89"/>
    <x v="78"/>
    <x v="2"/>
    <x v="2"/>
    <n v="98965"/>
    <x v="0"/>
  </r>
  <r>
    <n v="3"/>
    <x v="9"/>
    <s v="CEAPEES"/>
    <x v="0"/>
    <x v="90"/>
    <x v="79"/>
    <x v="3"/>
    <x v="3"/>
    <n v="98968"/>
    <x v="0"/>
  </r>
  <r>
    <n v="4"/>
    <x v="9"/>
    <s v="CEAPEES"/>
    <x v="0"/>
    <x v="91"/>
    <x v="80"/>
    <x v="3"/>
    <x v="3"/>
    <n v="98969"/>
    <x v="0"/>
  </r>
  <r>
    <n v="1"/>
    <x v="10"/>
    <s v="BEULAVEZ"/>
    <x v="0"/>
    <x v="92"/>
    <x v="33"/>
    <x v="3"/>
    <x v="3"/>
    <n v="98970"/>
    <x v="0"/>
  </r>
  <r>
    <n v="2"/>
    <x v="10"/>
    <s v="CEAPEES"/>
    <x v="0"/>
    <x v="93"/>
    <x v="81"/>
    <x v="3"/>
    <x v="3"/>
    <n v="98971"/>
    <x v="4"/>
  </r>
  <r>
    <n v="3"/>
    <x v="10"/>
    <s v="CEAPEES"/>
    <x v="0"/>
    <x v="94"/>
    <x v="82"/>
    <x v="3"/>
    <x v="3"/>
    <n v="98972"/>
    <x v="4"/>
  </r>
  <r>
    <n v="4"/>
    <x v="10"/>
    <s v="CEAPEES"/>
    <x v="0"/>
    <x v="95"/>
    <x v="83"/>
    <x v="3"/>
    <x v="3"/>
    <n v="98973"/>
    <x v="4"/>
  </r>
  <r>
    <n v="5"/>
    <x v="10"/>
    <s v="UKOROMI"/>
    <x v="0"/>
    <x v="96"/>
    <x v="84"/>
    <x v="5"/>
    <x v="5"/>
    <n v="98974"/>
    <x v="0"/>
  </r>
  <r>
    <n v="6"/>
    <x v="10"/>
    <s v="UDDYKING"/>
    <x v="0"/>
    <x v="97"/>
    <x v="7"/>
    <x v="0"/>
    <x v="0"/>
    <n v="98975"/>
    <x v="0"/>
  </r>
  <r>
    <n v="7"/>
    <x v="10"/>
    <s v="UDDYKING"/>
    <x v="0"/>
    <x v="98"/>
    <x v="10"/>
    <x v="0"/>
    <x v="0"/>
    <n v="98976"/>
    <x v="0"/>
  </r>
  <r>
    <n v="8"/>
    <x v="10"/>
    <s v="UDDYKING"/>
    <x v="0"/>
    <x v="99"/>
    <x v="85"/>
    <x v="0"/>
    <x v="0"/>
    <n v="98977"/>
    <x v="0"/>
  </r>
  <r>
    <n v="9"/>
    <x v="10"/>
    <s v="PETUBLESS"/>
    <x v="0"/>
    <x v="100"/>
    <x v="86"/>
    <x v="3"/>
    <x v="3"/>
    <n v="98978"/>
    <x v="0"/>
  </r>
  <r>
    <n v="10"/>
    <x v="10"/>
    <s v="CEAPEES"/>
    <x v="0"/>
    <x v="101"/>
    <x v="87"/>
    <x v="3"/>
    <x v="3"/>
    <n v="98979"/>
    <x v="4"/>
  </r>
  <r>
    <n v="11"/>
    <x v="10"/>
    <s v="CEAPEES"/>
    <x v="0"/>
    <x v="102"/>
    <x v="88"/>
    <x v="3"/>
    <x v="3"/>
    <n v="98980"/>
    <x v="4"/>
  </r>
  <r>
    <n v="12"/>
    <x v="10"/>
    <s v="MANDELA"/>
    <x v="0"/>
    <x v="103"/>
    <x v="89"/>
    <x v="0"/>
    <x v="0"/>
    <n v="98981"/>
    <x v="0"/>
  </r>
  <r>
    <n v="13"/>
    <x v="10"/>
    <s v="MANDELA"/>
    <x v="0"/>
    <x v="104"/>
    <x v="90"/>
    <x v="0"/>
    <x v="0"/>
    <n v="98982"/>
    <x v="0"/>
  </r>
  <r>
    <n v="14"/>
    <x v="10"/>
    <s v="PETUBLESS"/>
    <x v="0"/>
    <x v="105"/>
    <x v="91"/>
    <x v="2"/>
    <x v="2"/>
    <n v="98985"/>
    <x v="0"/>
  </r>
  <r>
    <n v="15"/>
    <x v="10"/>
    <s v="STANEL"/>
    <x v="0"/>
    <x v="106"/>
    <x v="92"/>
    <x v="1"/>
    <x v="1"/>
    <n v="98984"/>
    <x v="5"/>
  </r>
  <r>
    <n v="16"/>
    <x v="10"/>
    <s v="RIQUEST"/>
    <x v="0"/>
    <x v="107"/>
    <x v="93"/>
    <x v="3"/>
    <x v="3"/>
    <n v="98983"/>
    <x v="4"/>
  </r>
  <r>
    <n v="17"/>
    <x v="10"/>
    <s v="RIQUEST"/>
    <x v="0"/>
    <x v="108"/>
    <x v="87"/>
    <x v="0"/>
    <x v="0"/>
    <n v="98986"/>
    <x v="0"/>
  </r>
  <r>
    <n v="18"/>
    <x v="10"/>
    <s v="CEAPEES"/>
    <x v="0"/>
    <x v="109"/>
    <x v="94"/>
    <x v="3"/>
    <x v="3"/>
    <n v="98986"/>
    <x v="0"/>
  </r>
  <r>
    <n v="19"/>
    <x v="10"/>
    <s v="RIQUEST"/>
    <x v="0"/>
    <x v="110"/>
    <x v="95"/>
    <x v="3"/>
    <x v="3"/>
    <n v="98987"/>
    <x v="0"/>
  </r>
  <r>
    <n v="20"/>
    <x v="10"/>
    <s v="RIQUEST"/>
    <x v="0"/>
    <x v="111"/>
    <x v="96"/>
    <x v="3"/>
    <x v="3"/>
    <n v="98989"/>
    <x v="4"/>
  </r>
  <r>
    <n v="1"/>
    <x v="11"/>
    <s v="UDDYKING"/>
    <x v="0"/>
    <x v="112"/>
    <x v="10"/>
    <x v="0"/>
    <x v="0"/>
    <n v="98677"/>
    <x v="0"/>
  </r>
  <r>
    <n v="2"/>
    <x v="11"/>
    <s v="UDDYKING"/>
    <x v="0"/>
    <x v="113"/>
    <x v="65"/>
    <x v="0"/>
    <x v="0"/>
    <n v="98678"/>
    <x v="0"/>
  </r>
  <r>
    <n v="3"/>
    <x v="11"/>
    <s v="UDDYKING"/>
    <x v="0"/>
    <x v="114"/>
    <x v="11"/>
    <x v="0"/>
    <x v="0"/>
    <n v="98679"/>
    <x v="0"/>
  </r>
  <r>
    <n v="4"/>
    <x v="11"/>
    <s v="UDDYKING"/>
    <x v="0"/>
    <x v="115"/>
    <x v="8"/>
    <x v="0"/>
    <x v="0"/>
    <n v="98680"/>
    <x v="0"/>
  </r>
  <r>
    <n v="5"/>
    <x v="11"/>
    <s v="RIQUEST"/>
    <x v="0"/>
    <x v="116"/>
    <x v="97"/>
    <x v="2"/>
    <x v="2"/>
    <n v="98681"/>
    <x v="4"/>
  </r>
  <r>
    <n v="6"/>
    <x v="11"/>
    <s v="RIQUEST"/>
    <x v="0"/>
    <x v="117"/>
    <x v="98"/>
    <x v="0"/>
    <x v="0"/>
    <n v="98682"/>
    <x v="4"/>
  </r>
  <r>
    <n v="7"/>
    <x v="11"/>
    <s v="RIQUEST"/>
    <x v="0"/>
    <x v="118"/>
    <x v="73"/>
    <x v="3"/>
    <x v="3"/>
    <n v="98683"/>
    <x v="4"/>
  </r>
  <r>
    <n v="8"/>
    <x v="11"/>
    <s v="RIQUEST"/>
    <x v="0"/>
    <x v="119"/>
    <x v="99"/>
    <x v="0"/>
    <x v="0"/>
    <n v="98684"/>
    <x v="4"/>
  </r>
  <r>
    <n v="9"/>
    <x v="11"/>
    <s v="BEULAVEZ"/>
    <x v="0"/>
    <x v="120"/>
    <x v="80"/>
    <x v="3"/>
    <x v="3"/>
    <n v="98685"/>
    <x v="0"/>
  </r>
  <r>
    <n v="1"/>
    <x v="12"/>
    <s v="RIQUEST"/>
    <x v="0"/>
    <x v="121"/>
    <x v="54"/>
    <x v="3"/>
    <x v="3"/>
    <m/>
    <x v="0"/>
  </r>
  <r>
    <n v="2"/>
    <x v="12"/>
    <s v="RIQUEST"/>
    <x v="0"/>
    <x v="122"/>
    <x v="100"/>
    <x v="0"/>
    <x v="0"/>
    <m/>
    <x v="4"/>
  </r>
  <r>
    <n v="3"/>
    <x v="12"/>
    <s v="CEAPEES"/>
    <x v="0"/>
    <x v="123"/>
    <x v="101"/>
    <x v="3"/>
    <x v="3"/>
    <m/>
    <x v="0"/>
  </r>
  <r>
    <n v="4"/>
    <x v="12"/>
    <s v="RIQUEST"/>
    <x v="0"/>
    <x v="124"/>
    <x v="102"/>
    <x v="0"/>
    <x v="0"/>
    <m/>
    <x v="0"/>
  </r>
  <r>
    <n v="1"/>
    <x v="13"/>
    <s v="UDDYKING"/>
    <x v="0"/>
    <x v="125"/>
    <x v="10"/>
    <x v="0"/>
    <x v="0"/>
    <n v="98693"/>
    <x v="0"/>
  </r>
  <r>
    <n v="2"/>
    <x v="13"/>
    <s v="UDDYKING"/>
    <x v="0"/>
    <x v="126"/>
    <x v="8"/>
    <x v="0"/>
    <x v="0"/>
    <n v="98692"/>
    <x v="0"/>
  </r>
  <r>
    <n v="3"/>
    <x v="13"/>
    <s v="RIQUEST"/>
    <x v="0"/>
    <x v="127"/>
    <x v="103"/>
    <x v="0"/>
    <x v="0"/>
    <n v="98694"/>
    <x v="4"/>
  </r>
  <r>
    <n v="1"/>
    <x v="14"/>
    <s v="BEULAVEZ"/>
    <x v="0"/>
    <x v="128"/>
    <x v="33"/>
    <x v="3"/>
    <x v="3"/>
    <n v="98698"/>
    <x v="0"/>
  </r>
  <r>
    <n v="2"/>
    <x v="14"/>
    <s v="BEULAVEZ"/>
    <x v="0"/>
    <x v="129"/>
    <x v="60"/>
    <x v="3"/>
    <x v="3"/>
    <n v="98697"/>
    <x v="0"/>
  </r>
  <r>
    <n v="3"/>
    <x v="14"/>
    <s v="RIQUEST"/>
    <x v="0"/>
    <x v="130"/>
    <x v="104"/>
    <x v="3"/>
    <x v="3"/>
    <n v="98699"/>
    <x v="0"/>
  </r>
  <r>
    <n v="4"/>
    <x v="14"/>
    <s v="STANEL"/>
    <x v="0"/>
    <x v="131"/>
    <x v="105"/>
    <x v="1"/>
    <x v="1"/>
    <n v="98695"/>
    <x v="5"/>
  </r>
  <r>
    <n v="5"/>
    <x v="14"/>
    <s v="STANEL"/>
    <x v="0"/>
    <x v="132"/>
    <x v="106"/>
    <x v="1"/>
    <x v="1"/>
    <n v="98696"/>
    <x v="5"/>
  </r>
  <r>
    <n v="1"/>
    <x v="15"/>
    <s v="BEULAVEZ"/>
    <x v="0"/>
    <x v="133"/>
    <x v="107"/>
    <x v="3"/>
    <x v="3"/>
    <n v="98700"/>
    <x v="0"/>
  </r>
  <r>
    <n v="2"/>
    <x v="15"/>
    <s v="BEULAVEZ"/>
    <x v="0"/>
    <x v="134"/>
    <x v="108"/>
    <x v="3"/>
    <x v="3"/>
    <n v="108904"/>
    <x v="0"/>
  </r>
  <r>
    <n v="3"/>
    <x v="15"/>
    <s v="UDDYKING"/>
    <x v="0"/>
    <x v="135"/>
    <x v="77"/>
    <x v="0"/>
    <x v="0"/>
    <n v="108917"/>
    <x v="0"/>
  </r>
  <r>
    <n v="4"/>
    <x v="15"/>
    <s v="UDDYKING"/>
    <x v="0"/>
    <x v="136"/>
    <x v="11"/>
    <x v="0"/>
    <x v="0"/>
    <n v="108902"/>
    <x v="0"/>
  </r>
  <r>
    <n v="5"/>
    <x v="15"/>
    <s v="UDDYKING"/>
    <x v="0"/>
    <x v="137"/>
    <x v="12"/>
    <x v="0"/>
    <x v="0"/>
    <n v="108907"/>
    <x v="0"/>
  </r>
  <r>
    <n v="6"/>
    <x v="15"/>
    <s v="UDDYKING"/>
    <x v="0"/>
    <x v="138"/>
    <x v="7"/>
    <x v="0"/>
    <x v="0"/>
    <n v="108903"/>
    <x v="0"/>
  </r>
  <r>
    <n v="7"/>
    <x v="15"/>
    <s v="UDDYKING"/>
    <x v="0"/>
    <x v="139"/>
    <x v="10"/>
    <x v="0"/>
    <x v="0"/>
    <n v="108901"/>
    <x v="0"/>
  </r>
  <r>
    <n v="8"/>
    <x v="15"/>
    <s v="UDDYKING"/>
    <x v="0"/>
    <x v="140"/>
    <x v="65"/>
    <x v="0"/>
    <x v="0"/>
    <n v="108906"/>
    <x v="0"/>
  </r>
  <r>
    <n v="9"/>
    <x v="15"/>
    <s v="UDDYKING"/>
    <x v="0"/>
    <x v="141"/>
    <x v="109"/>
    <x v="0"/>
    <x v="0"/>
    <n v="108905"/>
    <x v="0"/>
  </r>
  <r>
    <n v="10"/>
    <x v="15"/>
    <s v="UDDYKING"/>
    <x v="0"/>
    <x v="142"/>
    <x v="110"/>
    <x v="0"/>
    <x v="0"/>
    <n v="108915"/>
    <x v="0"/>
  </r>
  <r>
    <n v="11"/>
    <x v="15"/>
    <s v="STANEL"/>
    <x v="0"/>
    <x v="143"/>
    <x v="111"/>
    <x v="1"/>
    <x v="1"/>
    <n v="108909"/>
    <x v="0"/>
  </r>
  <r>
    <n v="12"/>
    <x v="15"/>
    <s v="STANEL"/>
    <x v="0"/>
    <x v="144"/>
    <x v="112"/>
    <x v="1"/>
    <x v="1"/>
    <n v="108910"/>
    <x v="5"/>
  </r>
  <r>
    <n v="13"/>
    <x v="15"/>
    <s v="STANEL"/>
    <x v="0"/>
    <x v="145"/>
    <x v="113"/>
    <x v="1"/>
    <x v="1"/>
    <n v="108908"/>
    <x v="0"/>
  </r>
  <r>
    <n v="14"/>
    <x v="15"/>
    <s v="STANEL"/>
    <x v="0"/>
    <x v="146"/>
    <x v="114"/>
    <x v="1"/>
    <x v="1"/>
    <n v="108916"/>
    <x v="5"/>
  </r>
  <r>
    <n v="15"/>
    <x v="15"/>
    <s v="STANEL"/>
    <x v="0"/>
    <x v="147"/>
    <x v="115"/>
    <x v="1"/>
    <x v="1"/>
    <n v="108913"/>
    <x v="5"/>
  </r>
  <r>
    <n v="16"/>
    <x v="15"/>
    <s v="STANEL"/>
    <x v="0"/>
    <x v="148"/>
    <x v="116"/>
    <x v="1"/>
    <x v="1"/>
    <n v="108911"/>
    <x v="0"/>
  </r>
  <r>
    <n v="17"/>
    <x v="15"/>
    <s v="STANEL"/>
    <x v="0"/>
    <x v="149"/>
    <x v="117"/>
    <x v="1"/>
    <x v="1"/>
    <n v="108912"/>
    <x v="5"/>
  </r>
  <r>
    <n v="18"/>
    <x v="15"/>
    <s v="STANEL"/>
    <x v="0"/>
    <x v="150"/>
    <x v="118"/>
    <x v="1"/>
    <x v="1"/>
    <n v="108914"/>
    <x v="0"/>
  </r>
  <r>
    <n v="1"/>
    <x v="16"/>
    <s v="UDDYKING"/>
    <x v="0"/>
    <x v="151"/>
    <x v="65"/>
    <x v="0"/>
    <x v="0"/>
    <n v="11455"/>
    <x v="0"/>
  </r>
  <r>
    <n v="2"/>
    <x v="16"/>
    <s v="UDDYKING"/>
    <x v="0"/>
    <x v="152"/>
    <x v="11"/>
    <x v="0"/>
    <x v="0"/>
    <n v="11456"/>
    <x v="0"/>
  </r>
  <r>
    <n v="3"/>
    <x v="16"/>
    <s v="UDDYKING"/>
    <x v="0"/>
    <x v="153"/>
    <x v="12"/>
    <x v="0"/>
    <x v="0"/>
    <n v="11454"/>
    <x v="0"/>
  </r>
  <r>
    <n v="4"/>
    <x v="16"/>
    <s v="UDDYKING"/>
    <x v="0"/>
    <x v="154"/>
    <x v="7"/>
    <x v="0"/>
    <x v="0"/>
    <n v="11457"/>
    <x v="0"/>
  </r>
  <r>
    <n v="5"/>
    <x v="16"/>
    <s v="UDDYKING"/>
    <x v="0"/>
    <x v="155"/>
    <x v="10"/>
    <x v="0"/>
    <x v="0"/>
    <n v="11452"/>
    <x v="0"/>
  </r>
  <r>
    <n v="6"/>
    <x v="16"/>
    <s v="UDDYKING"/>
    <x v="0"/>
    <x v="156"/>
    <x v="8"/>
    <x v="0"/>
    <x v="0"/>
    <n v="11453"/>
    <x v="0"/>
  </r>
  <r>
    <n v="1"/>
    <x v="17"/>
    <s v="BEULAVEZ"/>
    <x v="0"/>
    <x v="157"/>
    <x v="79"/>
    <x v="3"/>
    <x v="3"/>
    <n v="6131"/>
    <x v="0"/>
  </r>
  <r>
    <n v="2"/>
    <x v="17"/>
    <s v="BEULAVEZ"/>
    <x v="0"/>
    <x v="158"/>
    <x v="76"/>
    <x v="3"/>
    <x v="3"/>
    <n v="6133"/>
    <x v="0"/>
  </r>
  <r>
    <n v="3"/>
    <x v="17"/>
    <s v="BEULAVEZ"/>
    <x v="0"/>
    <x v="159"/>
    <x v="32"/>
    <x v="3"/>
    <x v="3"/>
    <n v="6132"/>
    <x v="0"/>
  </r>
  <r>
    <n v="4"/>
    <x v="17"/>
    <s v="CEAPEES"/>
    <x v="0"/>
    <x v="160"/>
    <x v="99"/>
    <x v="3"/>
    <x v="3"/>
    <n v="6134"/>
    <x v="0"/>
  </r>
  <r>
    <n v="1"/>
    <x v="18"/>
    <s v="CEAPEES"/>
    <x v="0"/>
    <x v="161"/>
    <x v="119"/>
    <x v="3"/>
    <x v="3"/>
    <n v="11459"/>
    <x v="0"/>
  </r>
  <r>
    <n v="2"/>
    <x v="18"/>
    <s v="STANEL"/>
    <x v="0"/>
    <x v="162"/>
    <x v="52"/>
    <x v="1"/>
    <x v="1"/>
    <n v="11458"/>
    <x v="0"/>
  </r>
  <r>
    <n v="3"/>
    <x v="18"/>
    <s v="CEAPEES"/>
    <x v="0"/>
    <x v="163"/>
    <x v="120"/>
    <x v="3"/>
    <x v="3"/>
    <n v="11457"/>
    <x v="0"/>
  </r>
</pivotCacheRecords>
</file>

<file path=xl/pivotCache/pivotCacheRecords3.xml><?xml version="1.0" encoding="utf-8"?>
<pivotCacheRecords xmlns="http://schemas.openxmlformats.org/spreadsheetml/2006/main" xmlns:r="http://schemas.openxmlformats.org/officeDocument/2006/relationships" count="274">
  <r>
    <n v="1"/>
    <d v="2017-06-01T00:00:00"/>
    <s v="MC MINET"/>
    <s v="INDEPENDENT"/>
    <s v="BB 3456504"/>
    <s v="USL 168 YA"/>
    <n v="33000"/>
    <n v="33000"/>
    <n v="130485"/>
    <s v="WARRI"/>
    <x v="0"/>
  </r>
  <r>
    <n v="2"/>
    <d v="2017-06-01T00:00:00"/>
    <s v="AMBURSAH &amp; SONS"/>
    <s v="INDEPENDENT"/>
    <s v="BB 3457026"/>
    <s v="JJJ 20 XS"/>
    <n v="45000"/>
    <n v="45000"/>
    <n v="130468"/>
    <s v="GUSAU"/>
    <x v="1"/>
  </r>
  <r>
    <n v="3"/>
    <d v="2017-06-01T00:00:00"/>
    <s v="C V C"/>
    <s v="INDEPENDENT"/>
    <s v="BB 3456786"/>
    <s v="XK 597 BEN"/>
    <n v="33000"/>
    <n v="33000"/>
    <n v="130471"/>
    <s v="WARRI"/>
    <x v="0"/>
  </r>
  <r>
    <n v="4"/>
    <d v="2017-06-01T00:00:00"/>
    <s v="SCOMMA GLOBAL"/>
    <s v="INDEPENDENT"/>
    <s v="BB 3457019"/>
    <s v="XN 818 BEN"/>
    <n v="33000"/>
    <n v="33000"/>
    <n v="130472"/>
    <s v="WARRI"/>
    <x v="0"/>
  </r>
  <r>
    <n v="5"/>
    <d v="2017-06-01T00:00:00"/>
    <s v="MAKEITH"/>
    <s v="INDEPENDENT"/>
    <s v="BB 3456866"/>
    <s v="AGB 192 ZD"/>
    <n v="33000"/>
    <n v="33000"/>
    <n v="130477"/>
    <s v="WARRI"/>
    <x v="0"/>
  </r>
  <r>
    <n v="6"/>
    <d v="2017-06-01T00:00:00"/>
    <s v="FONZY"/>
    <s v="INDEPENDENT"/>
    <s v="BB 3457021"/>
    <s v="T-0046 DT"/>
    <n v="33000"/>
    <n v="33000"/>
    <n v="130480"/>
    <s v="WARRI"/>
    <x v="0"/>
  </r>
  <r>
    <n v="7"/>
    <d v="2017-06-01T00:00:00"/>
    <s v="FONZY"/>
    <s v="INDEPENDENT"/>
    <s v="BB 3457022"/>
    <s v="XF 273 GOD"/>
    <n v="33000"/>
    <n v="33000"/>
    <n v="130487"/>
    <s v="WARRI"/>
    <x v="0"/>
  </r>
  <r>
    <n v="8"/>
    <d v="2017-06-01T00:00:00"/>
    <s v="FONZY"/>
    <s v="INDEPENDENT"/>
    <s v="BB 3457020"/>
    <s v="XB 728 SKL"/>
    <n v="33000"/>
    <n v="33000"/>
    <n v="130486"/>
    <s v="WARRI"/>
    <x v="0"/>
  </r>
  <r>
    <n v="9"/>
    <d v="2017-06-02T00:00:00"/>
    <s v="ABDULKAREEM VENT"/>
    <s v="INDEPENDENT"/>
    <s v="BB 3456773"/>
    <s v="GBN 319 XA"/>
    <n v="33000"/>
    <n v="33000"/>
    <n v="130521"/>
    <s v="SABO DESA"/>
    <x v="2"/>
  </r>
  <r>
    <n v="10"/>
    <d v="2017-06-02T00:00:00"/>
    <s v="JIBECO"/>
    <s v="INDEPENDENT"/>
    <s v="BB 3456748"/>
    <s v="KAL 255 XA"/>
    <n v="40000"/>
    <n v="40000"/>
    <n v="130529"/>
    <s v="ANKPA"/>
    <x v="3"/>
  </r>
  <r>
    <n v="11"/>
    <d v="2017-06-02T00:00:00"/>
    <s v="ABDULKAREEM VENT"/>
    <s v="INDEPENDENT"/>
    <s v="BB 3456774"/>
    <s v="FKJ 257 XJ"/>
    <n v="33000"/>
    <n v="33000"/>
    <n v="130549"/>
    <s v="BENIN"/>
    <x v="4"/>
  </r>
  <r>
    <n v="12"/>
    <d v="2017-06-07T00:00:00"/>
    <s v="AL-EWE INT"/>
    <s v="INDEPENDENT"/>
    <s v="BB 3456839"/>
    <s v="ABD 341 XA"/>
    <n v="33000"/>
    <n v="33000"/>
    <n v="130770"/>
    <s v="BENIN"/>
    <x v="4"/>
  </r>
  <r>
    <n v="13"/>
    <d v="2017-06-15T00:00:00"/>
    <s v="HAIDO PET"/>
    <s v="INDEPENDENT"/>
    <n v="3457067"/>
    <s v="FSK 19 XA"/>
    <n v="40000"/>
    <n v="40000"/>
    <n v="131142"/>
    <s v="GUSAU"/>
    <x v="1"/>
  </r>
  <r>
    <n v="14"/>
    <d v="2017-06-15T00:00:00"/>
    <s v="HAIDO PET"/>
    <s v="INDEPENDENT"/>
    <n v="3457068"/>
    <s v="DKA 426 XF"/>
    <n v="40000"/>
    <n v="40000"/>
    <n v="131146"/>
    <s v="GUSAU"/>
    <x v="1"/>
  </r>
  <r>
    <n v="15"/>
    <d v="2017-06-15T00:00:00"/>
    <s v="HAIDO PET"/>
    <s v="INDEPENDENT"/>
    <n v="3457069"/>
    <s v="GWA 345 XA"/>
    <n v="40000"/>
    <n v="40000"/>
    <n v="131145"/>
    <s v="GUSAU"/>
    <x v="1"/>
  </r>
  <r>
    <n v="16"/>
    <d v="2017-06-15T00:00:00"/>
    <s v="HAIDO PET"/>
    <s v="INDEPENDENT"/>
    <n v="3457071"/>
    <s v="MYM 60 XA"/>
    <n v="40000"/>
    <n v="40000"/>
    <n v="131150"/>
    <s v="GUSAU"/>
    <x v="1"/>
  </r>
  <r>
    <n v="17"/>
    <d v="2017-06-15T00:00:00"/>
    <s v="HAIDO PET"/>
    <s v="INDEPENDENT"/>
    <n v="3457070"/>
    <s v="JEG 171XA"/>
    <n v="40000"/>
    <n v="40000"/>
    <n v="131161"/>
    <s v="GUSAU"/>
    <x v="1"/>
  </r>
  <r>
    <n v="18"/>
    <d v="2017-06-15T00:00:00"/>
    <s v="KWAKYAMA OIL"/>
    <s v="INDEPENDENT"/>
    <n v="3457295"/>
    <s v="KUJ 422 XU"/>
    <n v="40000"/>
    <n v="40000"/>
    <n v="131133"/>
    <s v="YOLA"/>
    <x v="5"/>
  </r>
  <r>
    <n v="19"/>
    <d v="2017-06-15T00:00:00"/>
    <s v="KWAKYAMA OIL"/>
    <s v="INDEPENDENT"/>
    <n v="3457296"/>
    <s v="KTU 900 XE"/>
    <n v="40000"/>
    <n v="40000"/>
    <n v="131148"/>
    <s v="YOLA"/>
    <x v="5"/>
  </r>
  <r>
    <n v="20"/>
    <d v="2017-06-15T00:00:00"/>
    <s v="KWAKYAMA OIL"/>
    <s v="INDEPENDENT"/>
    <n v="3457313"/>
    <s v="RBC 482 ZS"/>
    <n v="45000"/>
    <n v="45000"/>
    <n v="131147"/>
    <s v="YOLA"/>
    <x v="5"/>
  </r>
  <r>
    <n v="21"/>
    <d v="2017-06-15T00:00:00"/>
    <s v="KWAKYAMA OIL"/>
    <s v="INDEPENDENT"/>
    <n v="3457294"/>
    <s v="FST 766 XB"/>
    <n v="40000"/>
    <n v="40000"/>
    <n v="131149"/>
    <s v="YOLA"/>
    <x v="5"/>
  </r>
  <r>
    <n v="22"/>
    <d v="2017-06-15T00:00:00"/>
    <s v="KWAKYAMA OIL"/>
    <s v="INDEPENDENT"/>
    <n v="3457293"/>
    <s v="YAB 997 YJ"/>
    <n v="40000"/>
    <n v="40000"/>
    <n v="131158"/>
    <s v="YOLA"/>
    <x v="5"/>
  </r>
  <r>
    <n v="23"/>
    <d v="2017-06-15T00:00:00"/>
    <s v="RAYLION NIG LTD"/>
    <s v="INDEPENDENT"/>
    <n v="3456831"/>
    <s v="PTN 379 XA"/>
    <n v="33000"/>
    <n v="33000"/>
    <n v="131144"/>
    <s v="WARRI"/>
    <x v="0"/>
  </r>
  <r>
    <n v="24"/>
    <d v="2017-06-15T00:00:00"/>
    <s v="VINCENT VINCO"/>
    <s v="INDEPENDENT"/>
    <n v="3457046"/>
    <s v="GRA 41 XA"/>
    <n v="33000"/>
    <n v="33000"/>
    <n v="131137"/>
    <s v="WARRI"/>
    <x v="0"/>
  </r>
  <r>
    <n v="25"/>
    <d v="2017-06-15T00:00:00"/>
    <s v="KINGS KNIGHTS"/>
    <s v="INDEPENDENT"/>
    <n v="3457406"/>
    <s v="XU 896 AGL"/>
    <n v="33000"/>
    <n v="33000"/>
    <n v="131140"/>
    <s v="WARRI"/>
    <x v="0"/>
  </r>
  <r>
    <n v="26"/>
    <d v="2017-06-15T00:00:00"/>
    <s v="KINGS KNIGHTS"/>
    <s v="INDEPENDENT"/>
    <n v="3457407"/>
    <s v="XU 763 SMK"/>
    <n v="33000"/>
    <n v="33000"/>
    <n v="131167"/>
    <s v="WARRI"/>
    <x v="0"/>
  </r>
  <r>
    <n v="27"/>
    <d v="2017-06-15T00:00:00"/>
    <s v="KINGS KNIGHTS"/>
    <s v="INDEPENDENT"/>
    <n v="3457399"/>
    <s v="XN 818 BEN"/>
    <n v="33000"/>
    <n v="33000"/>
    <n v="131170"/>
    <s v="WARRI"/>
    <x v="0"/>
  </r>
  <r>
    <n v="28"/>
    <d v="2017-06-15T00:00:00"/>
    <s v="RAMSHEED OIL"/>
    <s v="INDEPENDENT"/>
    <n v="3457045"/>
    <s v="ABC 291 XA"/>
    <n v="33000"/>
    <n v="33000"/>
    <n v="131139"/>
    <s v="MAKURDI"/>
    <x v="6"/>
  </r>
  <r>
    <n v="29"/>
    <d v="2017-06-15T00:00:00"/>
    <s v="OMOVENTA LTD"/>
    <s v="INDEPENDENT"/>
    <n v="3457310"/>
    <s v="XB 375 KPE"/>
    <n v="33000"/>
    <n v="33000"/>
    <n v="131132"/>
    <s v="ABRAKA"/>
    <x v="0"/>
  </r>
  <r>
    <n v="30"/>
    <d v="2017-06-15T00:00:00"/>
    <s v="OMOVENTA LTD"/>
    <s v="INDEPENDENT"/>
    <n v="3457309"/>
    <s v="BDG 712 XB"/>
    <n v="33000"/>
    <n v="33000"/>
    <n v="131136"/>
    <s v="WARRI"/>
    <x v="0"/>
  </r>
  <r>
    <n v="31"/>
    <d v="2017-06-15T00:00:00"/>
    <s v="SAZ ENERGY"/>
    <s v="INDEPENDENT"/>
    <n v="3457403"/>
    <s v="LSD 986 XN"/>
    <n v="40000"/>
    <n v="40000"/>
    <n v="131141"/>
    <s v="WARRI"/>
    <x v="0"/>
  </r>
  <r>
    <n v="32"/>
    <d v="2017-06-15T00:00:00"/>
    <s v="SDK GLOBAL"/>
    <s v="INDEPENDENT"/>
    <n v="3457288"/>
    <s v="GUS 264 XA"/>
    <n v="40000"/>
    <n v="40000"/>
    <n v="131127"/>
    <s v="GUSAU"/>
    <x v="1"/>
  </r>
  <r>
    <n v="33"/>
    <d v="2017-06-15T00:00:00"/>
    <s v="SDK GLOBAL"/>
    <s v="INDEPENDENT"/>
    <n v="3457289"/>
    <s v="GUS 569 XA"/>
    <n v="40000"/>
    <n v="40000"/>
    <n v="131128"/>
    <s v="GUSAU"/>
    <x v="1"/>
  </r>
  <r>
    <n v="34"/>
    <d v="2017-06-15T00:00:00"/>
    <s v="GBELURA LTD"/>
    <s v="INDEPENDENT"/>
    <n v="3457039"/>
    <s v="USL 82 ZC"/>
    <n v="45000"/>
    <n v="45000"/>
    <n v="131138"/>
    <s v="KABBA"/>
    <x v="3"/>
  </r>
  <r>
    <n v="35"/>
    <d v="2017-06-15T00:00:00"/>
    <s v="JACKEMI LTD"/>
    <s v="INDEPENDENT"/>
    <n v="3457311"/>
    <s v="AKL 566 XA"/>
    <n v="33000"/>
    <n v="33000"/>
    <n v="131131"/>
    <s v="WARRI"/>
    <x v="0"/>
  </r>
  <r>
    <n v="36"/>
    <d v="2017-06-15T00:00:00"/>
    <s v="JAAK LTD"/>
    <s v="INDEPENDENT"/>
    <n v="3456842"/>
    <s v="UGH 819 XA"/>
    <n v="33000"/>
    <n v="33000"/>
    <n v="131163"/>
    <s v="WARRI"/>
    <x v="0"/>
  </r>
  <r>
    <n v="37"/>
    <d v="2017-06-15T00:00:00"/>
    <s v="CROWN OIL"/>
    <s v="INDEPENDENT"/>
    <n v="3457066"/>
    <s v="AAA 638 XJ"/>
    <n v="45000"/>
    <n v="45000"/>
    <n v="131129"/>
    <s v="SULEJA"/>
    <x v="7"/>
  </r>
  <r>
    <n v="38"/>
    <d v="2017-06-15T00:00:00"/>
    <s v="CROWN OIL"/>
    <s v="INDEPENDENT"/>
    <n v="3457063"/>
    <s v="BEN 442 XB"/>
    <n v="45000"/>
    <n v="45000"/>
    <n v="131130"/>
    <s v="SULEJA"/>
    <x v="7"/>
  </r>
  <r>
    <n v="39"/>
    <d v="2017-06-15T00:00:00"/>
    <s v="CROWN OIL"/>
    <s v="INDEPENDENT"/>
    <n v="3457064"/>
    <s v="ASB 154 XA"/>
    <n v="45000"/>
    <n v="45000"/>
    <n v="131159"/>
    <s v="SULEJA"/>
    <x v="7"/>
  </r>
  <r>
    <n v="40"/>
    <d v="2017-06-15T00:00:00"/>
    <s v="CROWN OIL"/>
    <s v="INDEPENDENT"/>
    <n v="3457065"/>
    <s v="ASB 153 XA"/>
    <n v="45000"/>
    <n v="45000"/>
    <n v="131153"/>
    <s v="SULEJA"/>
    <x v="7"/>
  </r>
  <r>
    <n v="41"/>
    <d v="2017-06-15T00:00:00"/>
    <s v="ROYAL PET"/>
    <s v="INDEPENDENT"/>
    <n v="3457031"/>
    <s v="EFR 303 ZQ"/>
    <n v="33000"/>
    <n v="33000"/>
    <n v="131155"/>
    <s v="WARRI"/>
    <x v="0"/>
  </r>
  <r>
    <n v="42"/>
    <d v="2017-06-15T00:00:00"/>
    <s v="ROYAL PET"/>
    <s v="INDEPENDENT"/>
    <n v="3457029"/>
    <s v="XU 586 MUS"/>
    <n v="33000"/>
    <n v="33000"/>
    <n v="131157"/>
    <s v="WARRI"/>
    <x v="0"/>
  </r>
  <r>
    <n v="43"/>
    <d v="2017-06-15T00:00:00"/>
    <s v="ROYAL PET"/>
    <s v="INDEPENDENT"/>
    <n v="3457028"/>
    <s v="WWW 444 ZU"/>
    <n v="33000"/>
    <n v="33000"/>
    <n v="131164"/>
    <s v="WARRI"/>
    <x v="0"/>
  </r>
  <r>
    <n v="44"/>
    <d v="2017-06-15T00:00:00"/>
    <s v="ROYAL PET"/>
    <s v="INDEPENDENT"/>
    <n v="3457030"/>
    <s v="APP 384 XT"/>
    <n v="33000"/>
    <n v="33000"/>
    <n v="131169"/>
    <s v="WARRI"/>
    <x v="0"/>
  </r>
  <r>
    <n v="45"/>
    <d v="2017-06-15T00:00:00"/>
    <s v="RASGOKE"/>
    <s v="INDEPENDENT"/>
    <n v="3457042"/>
    <s v="UBJ 190 XA"/>
    <n v="40000"/>
    <n v="40000"/>
    <n v="131166"/>
    <s v="SULEJA"/>
    <x v="7"/>
  </r>
  <r>
    <n v="46"/>
    <d v="2017-06-15T00:00:00"/>
    <s v="HIMMA MERCH LTD"/>
    <s v="INDEPENDENT"/>
    <n v="3456717"/>
    <s v="FST 400 XN"/>
    <n v="40000"/>
    <n v="40000"/>
    <n v="131126"/>
    <s v="SULEJA"/>
    <x v="7"/>
  </r>
  <r>
    <n v="47"/>
    <d v="2017-06-15T00:00:00"/>
    <s v="BLUE POINT"/>
    <s v="INDEPENDENT"/>
    <n v="3457304"/>
    <s v="DSZ 128 XA"/>
    <n v="33000"/>
    <n v="33000"/>
    <n v="131135"/>
    <s v="BENIN"/>
    <x v="4"/>
  </r>
  <r>
    <n v="48"/>
    <d v="2017-06-15T00:00:00"/>
    <s v="BLUE POINT"/>
    <s v="INDEPENDENT"/>
    <n v="3457303"/>
    <s v="EFR 313 ZQ"/>
    <n v="33000"/>
    <n v="33000"/>
    <n v="131134"/>
    <s v="BENIN"/>
    <x v="4"/>
  </r>
  <r>
    <n v="49"/>
    <d v="2017-06-15T00:00:00"/>
    <s v="GLOBAL QUETUDE"/>
    <s v="INDEPENDENT"/>
    <n v="3457040"/>
    <s v="GBZ 437 XA"/>
    <n v="33000"/>
    <n v="33000"/>
    <n v="131175"/>
    <s v="SULEJA"/>
    <x v="7"/>
  </r>
  <r>
    <n v="50"/>
    <d v="2017-06-15T00:00:00"/>
    <s v="GLOBAL QUETUDE"/>
    <s v="INDEPENDENT"/>
    <n v="3457038"/>
    <s v="BEN 814 YY"/>
    <n v="36000"/>
    <n v="36000"/>
    <n v="131183"/>
    <s v="SULEJA"/>
    <x v="7"/>
  </r>
  <r>
    <n v="51"/>
    <d v="2017-06-15T00:00:00"/>
    <s v="BEST EAGLE"/>
    <s v="INDEPENDENT"/>
    <n v="3457395"/>
    <s v="AGB 713 ZD"/>
    <n v="45000"/>
    <n v="45000"/>
    <n v="131162"/>
    <s v="ENUGU"/>
    <x v="8"/>
  </r>
  <r>
    <n v="52"/>
    <d v="2017-06-15T00:00:00"/>
    <s v="HIMMA PET"/>
    <s v="INDEPENDENT"/>
    <n v="3457388"/>
    <s v="KTN 320 XA"/>
    <n v="40000"/>
    <n v="40000"/>
    <n v="131160"/>
    <s v="KANO"/>
    <x v="9"/>
  </r>
  <r>
    <n v="53"/>
    <d v="2017-06-15T00:00:00"/>
    <s v="HIMMA PET"/>
    <s v="INDEPENDENT"/>
    <n v="3457385"/>
    <s v="KTN 650 XA"/>
    <n v="40000"/>
    <n v="40000"/>
    <n v="131174"/>
    <s v="KANO"/>
    <x v="9"/>
  </r>
  <r>
    <n v="54"/>
    <d v="2017-06-15T00:00:00"/>
    <s v="HIMMA PET"/>
    <s v="INDEPENDENT"/>
    <n v="3457391"/>
    <s v="KTN 529 YZ"/>
    <n v="45000"/>
    <n v="45000"/>
    <n v="131152"/>
    <s v="KANO"/>
    <x v="9"/>
  </r>
  <r>
    <n v="55"/>
    <d v="2017-06-15T00:00:00"/>
    <s v="HIMMA PET"/>
    <s v="INDEPENDENT"/>
    <n v="3457389"/>
    <s v="CRC 37 XA"/>
    <n v="40000"/>
    <n v="40000"/>
    <n v="131181"/>
    <s v="KANO"/>
    <x v="9"/>
  </r>
  <r>
    <n v="56"/>
    <d v="2017-06-15T00:00:00"/>
    <s v="HIMMA PET"/>
    <s v="INDEPENDENT"/>
    <n v="3457393"/>
    <s v="KTN 330 XA"/>
    <n v="45000"/>
    <n v="45000"/>
    <n v="131154"/>
    <s v="KANO"/>
    <x v="9"/>
  </r>
  <r>
    <n v="57"/>
    <d v="2017-06-15T00:00:00"/>
    <s v="HIMMA PET"/>
    <s v="INDEPENDENT"/>
    <n v="3457386"/>
    <s v="KTN 530 YZ"/>
    <n v="40000"/>
    <n v="40000"/>
    <n v="131165"/>
    <s v="KANO"/>
    <x v="9"/>
  </r>
  <r>
    <n v="58"/>
    <d v="2017-06-15T00:00:00"/>
    <s v="HIMMA PET"/>
    <s v="INDEPENDENT"/>
    <n v="3457392"/>
    <s v="KTN 533 YZ"/>
    <n v="45000"/>
    <n v="45000"/>
    <n v="131151"/>
    <s v="KANO"/>
    <x v="9"/>
  </r>
  <r>
    <n v="59"/>
    <d v="2017-06-15T00:00:00"/>
    <s v="HIMMA PET"/>
    <s v="INDEPENDENT"/>
    <n v="3457390"/>
    <s v="KTN 531 YZ"/>
    <n v="45000"/>
    <n v="45000"/>
    <n v="131171"/>
    <s v="KANO"/>
    <x v="9"/>
  </r>
  <r>
    <n v="60"/>
    <d v="2017-06-15T00:00:00"/>
    <s v="HIMMA PET"/>
    <s v="INDEPENDENT"/>
    <n v="3457387"/>
    <s v="KTN 315 XA"/>
    <n v="40000"/>
    <n v="40000"/>
    <n v="131173"/>
    <s v="KANO"/>
    <x v="9"/>
  </r>
  <r>
    <n v="61"/>
    <d v="2017-06-15T00:00:00"/>
    <s v="HIMMA PET"/>
    <s v="INDEPENDENT"/>
    <n v="3457394"/>
    <s v="KTN 441 YZ"/>
    <n v="45000"/>
    <n v="45000"/>
    <n v="131172"/>
    <s v="KANO"/>
    <x v="9"/>
  </r>
  <r>
    <n v="62"/>
    <d v="2017-06-15T00:00:00"/>
    <s v="EMZECO OIL"/>
    <s v="INDEPENDENT"/>
    <n v="3457354"/>
    <s v="GWW 431 XA"/>
    <n v="40000"/>
    <n v="40000"/>
    <n v="131192"/>
    <s v="KADUNA"/>
    <x v="10"/>
  </r>
  <r>
    <n v="63"/>
    <d v="2017-06-15T00:00:00"/>
    <s v="EMZECO OIL"/>
    <s v="INDEPENDENT"/>
    <n v="3457055"/>
    <s v="MKA 515 YJ"/>
    <n v="40000"/>
    <n v="40000"/>
    <n v="131189"/>
    <s v="KADUNA"/>
    <x v="10"/>
  </r>
  <r>
    <n v="64"/>
    <d v="2017-06-15T00:00:00"/>
    <s v="ADBIN GLOBAL"/>
    <s v="INDEPENDENT"/>
    <n v="3457053"/>
    <s v="DKA 761 YF"/>
    <n v="40000"/>
    <n v="40000"/>
    <n v="131188"/>
    <s v="KADUNA"/>
    <x v="10"/>
  </r>
  <r>
    <n v="65"/>
    <d v="2017-06-15T00:00:00"/>
    <s v="ADBIN GLOBAL"/>
    <s v="INDEPENDENT"/>
    <n v="3457052"/>
    <s v="DKA 14 XF"/>
    <n v="40000"/>
    <n v="40000"/>
    <n v="131191"/>
    <s v="KADUNA"/>
    <x v="10"/>
  </r>
  <r>
    <n v="66"/>
    <d v="2017-06-15T00:00:00"/>
    <s v="ADBIN GLOBAL"/>
    <s v="INDEPENDENT"/>
    <n v="3457347"/>
    <s v="DKA 13 XF"/>
    <n v="40000"/>
    <n v="40000"/>
    <n v="131187"/>
    <s v="KADUNA"/>
    <x v="10"/>
  </r>
  <r>
    <n v="67"/>
    <d v="2017-06-15T00:00:00"/>
    <s v="PATO-OHIS"/>
    <s v="INDEPENDENT"/>
    <n v="3457298"/>
    <s v="EFR 313 ZQ"/>
    <n v="33000"/>
    <n v="33000"/>
    <n v="131190"/>
    <s v="BENIN"/>
    <x v="4"/>
  </r>
  <r>
    <n v="68"/>
    <d v="2017-06-15T00:00:00"/>
    <s v="PATO-OHIS"/>
    <s v="INDEPENDENT"/>
    <n v="3457299"/>
    <s v="DSZ 128 XA"/>
    <n v="33000"/>
    <n v="33000"/>
    <n v="131182"/>
    <s v="BENIN"/>
    <x v="4"/>
  </r>
  <r>
    <n v="69"/>
    <d v="2017-06-15T00:00:00"/>
    <s v="PATO-OHIS"/>
    <s v="INDEPENDENT"/>
    <n v="3457297"/>
    <s v="LSD 234 XC"/>
    <n v="33000"/>
    <n v="33000"/>
    <n v="131143"/>
    <s v="SAPELE"/>
    <x v="0"/>
  </r>
  <r>
    <n v="70"/>
    <d v="2017-06-15T00:00:00"/>
    <s v="FAITH IN GOD"/>
    <s v="INDEPENDENT"/>
    <n v="3457435"/>
    <s v="BEN 127 YP"/>
    <n v="33000"/>
    <n v="33000"/>
    <n v="131195"/>
    <s v="WARRI"/>
    <x v="0"/>
  </r>
  <r>
    <n v="71"/>
    <d v="2017-06-15T00:00:00"/>
    <s v="FAITH IN GOD"/>
    <s v="INDEPENDENT"/>
    <n v="3457434"/>
    <s v="USL 503 YA"/>
    <n v="33000"/>
    <n v="33000"/>
    <n v="131194"/>
    <s v="WARRI"/>
    <x v="0"/>
  </r>
  <r>
    <n v="72"/>
    <d v="2017-06-16T00:00:00"/>
    <s v="UMOLA OJO OIL"/>
    <s v="INDEPENDENT"/>
    <n v="3457284"/>
    <s v="BEN 723 XC"/>
    <n v="33000"/>
    <n v="33000"/>
    <n v="131211"/>
    <s v="WARRI"/>
    <x v="0"/>
  </r>
  <r>
    <n v="73"/>
    <d v="2017-06-16T00:00:00"/>
    <s v="EMENOL LTD"/>
    <s v="INDEPENDENT"/>
    <n v="3457384"/>
    <s v="WWR 202 XA"/>
    <n v="33000"/>
    <n v="33000"/>
    <n v="131208"/>
    <s v="OSSISSA"/>
    <x v="0"/>
  </r>
  <r>
    <n v="74"/>
    <d v="2017-06-16T00:00:00"/>
    <s v="ABDULKAREEM VENT"/>
    <s v="INDEPENDENT"/>
    <n v="3456775"/>
    <s v="FKJ 257 XJ"/>
    <n v="33000"/>
    <n v="33000"/>
    <n v="131212"/>
    <s v="OBIARUKU"/>
    <x v="0"/>
  </r>
  <r>
    <n v="75"/>
    <d v="2017-06-16T00:00:00"/>
    <s v="KINGS KNIGHTS"/>
    <s v="INDEPENDENT"/>
    <n v="3457405"/>
    <s v="ASB 850 XA"/>
    <n v="33000"/>
    <n v="33000"/>
    <n v="131204"/>
    <s v="WARRI"/>
    <x v="0"/>
  </r>
  <r>
    <n v="76"/>
    <d v="2017-06-16T00:00:00"/>
    <s v="KINGS KNIGHTS"/>
    <s v="INDEPENDENT"/>
    <n v="3457404"/>
    <s v="KJA 35 XE"/>
    <n v="33000"/>
    <n v="33000"/>
    <n v="131203"/>
    <s v="WARRI"/>
    <x v="0"/>
  </r>
  <r>
    <n v="77"/>
    <d v="2017-06-16T00:00:00"/>
    <s v="DM KURFI"/>
    <s v="INDEPENDENT"/>
    <n v="3457427"/>
    <s v="KSF 706 XT"/>
    <n v="40000"/>
    <n v="40000"/>
    <n v="131202"/>
    <s v="WARRI"/>
    <x v="0"/>
  </r>
  <r>
    <n v="78"/>
    <d v="2017-06-16T00:00:00"/>
    <s v="GREATLINE LTD"/>
    <s v="INDEPENDENT"/>
    <n v="3457350"/>
    <s v="BEN 388 XY"/>
    <n v="33000"/>
    <n v="33000"/>
    <n v="131201"/>
    <s v="WARRI"/>
    <x v="0"/>
  </r>
  <r>
    <n v="79"/>
    <d v="2017-06-16T00:00:00"/>
    <s v="ROYAL PET"/>
    <s v="INDEPENDENT"/>
    <n v="3457032"/>
    <s v="UGH 820 XA"/>
    <n v="33000"/>
    <n v="33000"/>
    <n v="131207"/>
    <s v="WARRI"/>
    <x v="0"/>
  </r>
  <r>
    <n v="80"/>
    <d v="2017-06-16T00:00:00"/>
    <s v="CHIKEMSON RES"/>
    <s v="INDEPENDENT"/>
    <n v="3457325"/>
    <s v="PTN 379 XA"/>
    <n v="33000"/>
    <n v="33000"/>
    <n v="131217"/>
    <s v="WARRI"/>
    <x v="0"/>
  </r>
  <r>
    <n v="81"/>
    <d v="2017-06-16T00:00:00"/>
    <s v="FIAPA OIL"/>
    <s v="INDEPENDENT"/>
    <n v="3457322"/>
    <s v="AKD 236 XA"/>
    <n v="33000"/>
    <n v="33000"/>
    <n v="131210"/>
    <s v="WARRI"/>
    <x v="0"/>
  </r>
  <r>
    <n v="82"/>
    <d v="2017-06-16T00:00:00"/>
    <s v="LANAV LTD"/>
    <s v="INDEPENDENT"/>
    <n v="3457316"/>
    <s v="KPE  99 XA"/>
    <n v="33000"/>
    <n v="33000"/>
    <n v="131216"/>
    <s v="WARRI"/>
    <x v="0"/>
  </r>
  <r>
    <n v="83"/>
    <d v="2017-06-16T00:00:00"/>
    <s v="SCOMMA GLOBAL"/>
    <s v="INDEPENDENT"/>
    <n v="3457018"/>
    <s v="XB 222 PTN"/>
    <n v="33000"/>
    <n v="33000"/>
    <n v="131205"/>
    <s v="WARRI"/>
    <x v="0"/>
  </r>
  <r>
    <n v="84"/>
    <d v="2017-06-16T00:00:00"/>
    <s v="ASOLYN LTD"/>
    <s v="INDEPENDENT"/>
    <n v="3457048"/>
    <s v="AKA 271 XA"/>
    <n v="33000"/>
    <n v="33000"/>
    <n v="131213"/>
    <s v="WARRI"/>
    <x v="0"/>
  </r>
  <r>
    <n v="85"/>
    <d v="2017-06-16T00:00:00"/>
    <s v="FIAPA OIL"/>
    <s v="INDEPENDENT"/>
    <n v="3457321"/>
    <s v="KTU 400 XA"/>
    <n v="33000"/>
    <n v="33000"/>
    <n v="131228"/>
    <s v="WARRI"/>
    <x v="0"/>
  </r>
  <r>
    <n v="86"/>
    <d v="2017-06-16T00:00:00"/>
    <s v="LANAV LTD"/>
    <s v="INDEPENDENT"/>
    <n v="3457319"/>
    <s v="ACA  02 ZL"/>
    <n v="33000"/>
    <n v="33000"/>
    <n v="131227"/>
    <s v="WARRI"/>
    <x v="0"/>
  </r>
  <r>
    <n v="87"/>
    <d v="2017-06-16T00:00:00"/>
    <s v="LANAV LTD"/>
    <s v="INDEPENDENT"/>
    <n v="3457318"/>
    <s v="YD 262 KJA"/>
    <n v="33000"/>
    <n v="33000"/>
    <n v="131221"/>
    <s v="WARRI"/>
    <x v="0"/>
  </r>
  <r>
    <n v="88"/>
    <d v="2017-06-16T00:00:00"/>
    <s v="FIAPA OIL"/>
    <s v="INDEPENDENT"/>
    <n v="3457320"/>
    <s v="XC 671 WWR"/>
    <n v="33000"/>
    <n v="33000"/>
    <n v="131215"/>
    <s v="WARRI"/>
    <x v="0"/>
  </r>
  <r>
    <n v="89"/>
    <d v="2017-06-16T00:00:00"/>
    <s v="MALASONIC LTD"/>
    <s v="INDEPENDENT"/>
    <n v="3457381"/>
    <s v="WWR  35 XA"/>
    <n v="33000"/>
    <n v="33000"/>
    <n v="131233"/>
    <s v="WARRI"/>
    <x v="0"/>
  </r>
  <r>
    <n v="90"/>
    <d v="2017-06-16T00:00:00"/>
    <s v="GOSONS LTD"/>
    <s v="INDEPENDENT"/>
    <n v="3457306"/>
    <s v="FUG 121 XA"/>
    <n v="33000"/>
    <n v="33000"/>
    <n v="131245"/>
    <s v="WARRI"/>
    <x v="0"/>
  </r>
  <r>
    <n v="91"/>
    <d v="2017-06-16T00:00:00"/>
    <s v="MEVON LTD"/>
    <s v="INDEPENDENT"/>
    <n v="3456768"/>
    <s v="BEN 333 XC"/>
    <n v="33000"/>
    <n v="33000"/>
    <n v="131246"/>
    <s v="WARRI"/>
    <x v="0"/>
  </r>
  <r>
    <n v="92"/>
    <d v="2017-06-16T00:00:00"/>
    <s v="LANAV LTD"/>
    <s v="INDEPENDENT"/>
    <n v="3457317"/>
    <s v="SKL 361 XA"/>
    <n v="33000"/>
    <n v="33000"/>
    <n v="131241"/>
    <s v="WARRI"/>
    <x v="0"/>
  </r>
  <r>
    <n v="93"/>
    <d v="2017-06-16T00:00:00"/>
    <s v="JAAK LTD"/>
    <s v="INDEPENDENT"/>
    <n v="3457301"/>
    <s v="EFR 313 ZQ"/>
    <n v="33000"/>
    <n v="33000"/>
    <n v="131231"/>
    <s v="WARRI"/>
    <x v="0"/>
  </r>
  <r>
    <n v="94"/>
    <d v="2017-06-16T00:00:00"/>
    <s v="JAAK LTD"/>
    <s v="INDEPENDENT"/>
    <n v="3457302"/>
    <s v="DSZ 128 XA"/>
    <n v="33000"/>
    <n v="33000"/>
    <n v="131237"/>
    <s v="WARRI"/>
    <x v="0"/>
  </r>
  <r>
    <n v="95"/>
    <d v="2017-06-16T00:00:00"/>
    <s v="LANAV LTD"/>
    <s v="INDEPENDENT"/>
    <n v="3457315"/>
    <s v="SKL 414 XA"/>
    <n v="33000"/>
    <n v="33000"/>
    <n v="131232"/>
    <s v="WARRI"/>
    <x v="0"/>
  </r>
  <r>
    <n v="96"/>
    <d v="2017-06-16T00:00:00"/>
    <s v="ZIOK LTD"/>
    <s v="INDEPENDENT"/>
    <n v="3457450"/>
    <s v="GRA 577 XA"/>
    <n v="33000"/>
    <n v="33000"/>
    <n v="131236"/>
    <s v="WARRI"/>
    <x v="0"/>
  </r>
  <r>
    <n v="97"/>
    <d v="2017-06-16T00:00:00"/>
    <s v="SAZ ENERGY"/>
    <s v="INDEPENDENT"/>
    <n v="3457383"/>
    <s v="XP 953 KRD"/>
    <n v="40000"/>
    <n v="40000"/>
    <n v="131229"/>
    <s v="WARRI"/>
    <x v="0"/>
  </r>
  <r>
    <n v="98"/>
    <d v="2017-06-16T00:00:00"/>
    <s v="MEBOFF LTD"/>
    <s v="INDEPENDENT"/>
    <n v="3457398"/>
    <s v="EFR  37 XA"/>
    <n v="33000"/>
    <n v="33000"/>
    <n v="131250"/>
    <s v="WARRI"/>
    <x v="0"/>
  </r>
  <r>
    <n v="99"/>
    <d v="2017-06-16T00:00:00"/>
    <s v="ASOLYN LTD"/>
    <s v="INDEPENDENT"/>
    <n v="3457047"/>
    <s v="PTN 200 XA"/>
    <n v="33000"/>
    <n v="33000"/>
    <n v="131244"/>
    <s v="WARRI"/>
    <x v="0"/>
  </r>
  <r>
    <n v="100"/>
    <d v="2017-06-16T00:00:00"/>
    <s v="JACKEMI LTD"/>
    <s v="INDEPENDENT"/>
    <n v="3457312"/>
    <s v="AKL 566 XA"/>
    <n v="33000"/>
    <n v="33000"/>
    <n v="131230"/>
    <s v="WARRI"/>
    <x v="0"/>
  </r>
  <r>
    <n v="101"/>
    <d v="2017-06-16T00:00:00"/>
    <s v="COASTAL LTD"/>
    <s v="INDEPENDENT"/>
    <n v="3457049"/>
    <s v="MUS 123 XR"/>
    <n v="33000"/>
    <n v="33000"/>
    <n v="131198"/>
    <s v="BENIN"/>
    <x v="4"/>
  </r>
  <r>
    <n v="102"/>
    <d v="2017-06-16T00:00:00"/>
    <s v="GOSONS LTD"/>
    <s v="INDEPENDENT"/>
    <n v="3457305"/>
    <s v="EKP 235 XA"/>
    <n v="33000"/>
    <n v="33000"/>
    <n v="131200"/>
    <s v="BENIN"/>
    <x v="4"/>
  </r>
  <r>
    <n v="103"/>
    <d v="2017-06-16T00:00:00"/>
    <s v="PATO-OHIS"/>
    <s v="INDEPENDENT"/>
    <n v="3457300"/>
    <s v="LSD 234 XC"/>
    <n v="33000"/>
    <n v="33000"/>
    <n v="131209"/>
    <s v="BENIN"/>
    <x v="4"/>
  </r>
  <r>
    <n v="104"/>
    <d v="2017-06-16T00:00:00"/>
    <s v="AMEFUA INV LTD"/>
    <s v="INDEPENDENT"/>
    <n v="3457430"/>
    <s v="AKA 296 XA"/>
    <n v="33000"/>
    <n v="33000"/>
    <n v="131219"/>
    <s v="BENIN"/>
    <x v="4"/>
  </r>
  <r>
    <n v="105"/>
    <d v="2017-06-16T00:00:00"/>
    <s v="AMEFUA INV LTD"/>
    <s v="INDEPENDENT"/>
    <n v="3457431"/>
    <s v="XB 311 SKL"/>
    <n v="33000"/>
    <n v="33000"/>
    <n v="131235"/>
    <s v="BENIN"/>
    <x v="4"/>
  </r>
  <r>
    <n v="106"/>
    <d v="2017-06-16T00:00:00"/>
    <s v="BUVEL OIL"/>
    <s v="INDEPENDENT"/>
    <n v="3456847"/>
    <s v="AGL 892 XG"/>
    <n v="33000"/>
    <n v="33000"/>
    <n v="131242"/>
    <s v="BENIN"/>
    <x v="4"/>
  </r>
  <r>
    <n v="107"/>
    <d v="2017-06-16T00:00:00"/>
    <s v="ABDULKAREEM VENT"/>
    <s v="INDEPENDENT"/>
    <n v="3456776"/>
    <s v="BEN  66 XA"/>
    <n v="33000"/>
    <n v="33000"/>
    <n v="131243"/>
    <s v="BENIN"/>
    <x v="4"/>
  </r>
  <r>
    <n v="108"/>
    <d v="2017-06-16T00:00:00"/>
    <s v="UMOLA OJO OIL"/>
    <s v="INDEPENDENT"/>
    <n v="3457285"/>
    <s v="KAK  50 YQ"/>
    <n v="33000"/>
    <n v="33000"/>
    <n v="131206"/>
    <s v="AKUNGBA"/>
    <x v="11"/>
  </r>
  <r>
    <n v="109"/>
    <d v="2017-06-16T00:00:00"/>
    <s v="ST DOS"/>
    <s v="INDEPENDENT"/>
    <n v="3457291"/>
    <s v="LSR 331 XN"/>
    <n v="33000"/>
    <n v="33000"/>
    <n v="131199"/>
    <s v="ILESHA"/>
    <x v="2"/>
  </r>
  <r>
    <n v="110"/>
    <d v="2017-06-16T00:00:00"/>
    <s v="JIBECO NIG LTD"/>
    <s v="INDEPENDENT"/>
    <n v="3456738"/>
    <s v="RBC 151 XP"/>
    <n v="50000"/>
    <n v="50000"/>
    <n v="131218"/>
    <s v="SULEJA"/>
    <x v="7"/>
  </r>
  <r>
    <n v="111"/>
    <d v="2017-06-16T00:00:00"/>
    <s v="JUASONS NIG LTD"/>
    <s v="INDEPENDENT"/>
    <n v="3457425"/>
    <s v="AGL  65 XT"/>
    <n v="40000"/>
    <n v="40000"/>
    <n v="131224"/>
    <s v="SULEJA"/>
    <x v="7"/>
  </r>
  <r>
    <n v="112"/>
    <d v="2017-06-16T00:00:00"/>
    <s v="JUASONS NIG LTD"/>
    <s v="INDEPENDENT"/>
    <n v="3457424"/>
    <s v="GGE 435 XH"/>
    <n v="40000"/>
    <n v="40000"/>
    <n v="131223"/>
    <s v="SULEJA"/>
    <x v="7"/>
  </r>
  <r>
    <n v="113"/>
    <d v="2017-06-16T00:00:00"/>
    <s v="GLOBAL QUETUDE"/>
    <s v="INDEPENDENT"/>
    <n v="3457058"/>
    <s v="ABC 448 XA"/>
    <n v="33000"/>
    <n v="33000"/>
    <n v="131238"/>
    <s v="SULEJA"/>
    <x v="7"/>
  </r>
  <r>
    <n v="114"/>
    <d v="2017-06-16T00:00:00"/>
    <s v="YAMOUYUS"/>
    <s v="INDEPENDENT"/>
    <n v="3456841"/>
    <s v="MKA 121 ZB"/>
    <n v="40000"/>
    <n v="40000"/>
    <n v="131240"/>
    <s v="SULEJA"/>
    <x v="7"/>
  </r>
  <r>
    <n v="115"/>
    <d v="2017-06-16T00:00:00"/>
    <s v="ADVANCE LINK"/>
    <s v="INDEPENDENT"/>
    <n v="3457401"/>
    <s v="LSD 228 XM"/>
    <n v="33000"/>
    <n v="33000"/>
    <n v="131247"/>
    <s v="SULEJA"/>
    <x v="7"/>
  </r>
  <r>
    <n v="116"/>
    <d v="2017-06-16T00:00:00"/>
    <s v="SANI SARAN DOSA"/>
    <s v="INDEPENDENT"/>
    <n v="3457051"/>
    <s v="LSD 968 XN"/>
    <n v="40000"/>
    <n v="40000"/>
    <n v="131196"/>
    <s v="SULEJA"/>
    <x v="7"/>
  </r>
  <r>
    <n v="117"/>
    <d v="2017-06-16T00:00:00"/>
    <s v="ADBIN GLOBAL"/>
    <s v="INDEPENDENT"/>
    <n v="3457060"/>
    <s v="ETU 275 XA"/>
    <n v="40000"/>
    <n v="40000"/>
    <n v="131258"/>
    <s v="SULEJA"/>
    <x v="7"/>
  </r>
  <r>
    <n v="118"/>
    <d v="2017-06-16T00:00:00"/>
    <s v="SAN SAVANNAH"/>
    <s v="INDEPENDENT"/>
    <n v="3456703"/>
    <s v="LSD 968 XN"/>
    <n v="40000"/>
    <n v="40000"/>
    <n v="131256"/>
    <s v="SULEJA"/>
    <x v="7"/>
  </r>
  <r>
    <n v="119"/>
    <d v="2017-06-16T00:00:00"/>
    <s v="ASHA SHAYI"/>
    <s v="INDEPENDENT"/>
    <n v="3457421"/>
    <s v="MLF  58 XA"/>
    <n v="45000"/>
    <n v="45000"/>
    <n v="131225"/>
    <s v="KANO"/>
    <x v="9"/>
  </r>
  <r>
    <n v="120"/>
    <d v="2017-06-16T00:00:00"/>
    <s v="ASHA SHAYI"/>
    <s v="INDEPENDENT"/>
    <n v="3457422"/>
    <s v="FTA 257 XA"/>
    <n v="45000"/>
    <n v="45000"/>
    <n v="131234"/>
    <s v="KANO"/>
    <x v="9"/>
  </r>
  <r>
    <n v="121"/>
    <d v="2017-06-16T00:00:00"/>
    <s v="DM KURFI"/>
    <s v="INDEPENDENT"/>
    <n v="3457426"/>
    <s v="DSZ 479 XA"/>
    <n v="40000"/>
    <n v="40000"/>
    <n v="131222"/>
    <s v="GUSAU"/>
    <x v="1"/>
  </r>
  <r>
    <n v="122"/>
    <d v="2017-06-16T00:00:00"/>
    <s v="BEST EAGLE"/>
    <s v="INDEPENDENT"/>
    <n v="3457396"/>
    <s v="ENU 946 ZX"/>
    <n v="45000"/>
    <n v="45000"/>
    <n v="131239"/>
    <s v="ENUGU"/>
    <x v="8"/>
  </r>
  <r>
    <n v="123"/>
    <d v="2017-06-16T00:00:00"/>
    <s v="SHOYEB NIG LTD"/>
    <s v="INDEPENDENT"/>
    <n v="3457382"/>
    <s v="GRA  41 XA"/>
    <n v="33000"/>
    <n v="33000"/>
    <n v="131266"/>
    <s v="WARRI"/>
    <x v="0"/>
  </r>
  <r>
    <n v="124"/>
    <d v="2017-06-16T00:00:00"/>
    <s v="SCOMMA GLOBAL"/>
    <s v="INDEPENDENT"/>
    <n v="3457174"/>
    <s v="RRU 167 XA"/>
    <n v="33000"/>
    <n v="33000"/>
    <n v="131281"/>
    <s v="WARRI"/>
    <x v="0"/>
  </r>
  <r>
    <n v="125"/>
    <d v="2017-06-16T00:00:00"/>
    <s v="ELOFAX GLOBAL ENERGY"/>
    <s v="INDEPENDENT"/>
    <n v="3457326"/>
    <s v="XK 597 BEN"/>
    <n v="33000"/>
    <n v="33000"/>
    <n v="131283"/>
    <s v="WARRI"/>
    <x v="0"/>
  </r>
  <r>
    <n v="126"/>
    <d v="2017-06-16T00:00:00"/>
    <s v="UMOLA OJO OIL"/>
    <s v="INDEPENDENT"/>
    <n v="3457286"/>
    <s v="XZ 411 JJJ"/>
    <n v="33000"/>
    <n v="33000"/>
    <n v="131286"/>
    <s v="WARRI"/>
    <x v="0"/>
  </r>
  <r>
    <n v="127"/>
    <d v="2017-06-16T00:00:00"/>
    <s v="FIAPA OIL"/>
    <s v="INDEPENDENT"/>
    <n v="3457324"/>
    <s v="EFR 891 XA"/>
    <n v="33000"/>
    <n v="33000"/>
    <n v="131285"/>
    <s v="WARRI"/>
    <x v="0"/>
  </r>
  <r>
    <n v="128"/>
    <d v="2017-06-16T00:00:00"/>
    <s v="OZUEMEMEKE LTD"/>
    <s v="INDEPENDENT"/>
    <n v="3457329"/>
    <s v="WWR  93 ZU"/>
    <n v="33000"/>
    <n v="33000"/>
    <n v="131277"/>
    <s v="WARRI"/>
    <x v="0"/>
  </r>
  <r>
    <n v="129"/>
    <d v="2017-06-16T00:00:00"/>
    <s v="OZUEMEMEKE LTD"/>
    <s v="INDEPENDENT"/>
    <n v="3457330"/>
    <s v="XR 520 LSR"/>
    <n v="33000"/>
    <n v="33000"/>
    <n v="131278"/>
    <s v="WARRI"/>
    <x v="0"/>
  </r>
  <r>
    <n v="130"/>
    <d v="2017-06-19T00:00:00"/>
    <s v="JAAK LTD"/>
    <s v="INDEPENDENT"/>
    <n v="3457452"/>
    <s v="DSZ 128 XA"/>
    <n v="33000"/>
    <n v="33000"/>
    <n v="7562"/>
    <s v="WARRI"/>
    <x v="0"/>
  </r>
  <r>
    <n v="131"/>
    <d v="2017-06-19T00:00:00"/>
    <s v="JAAK LTD"/>
    <s v="INDEPENDENT"/>
    <n v="3457453"/>
    <s v="LSD 234 XC"/>
    <n v="33000"/>
    <n v="33000"/>
    <n v="131306"/>
    <s v="WARRI"/>
    <x v="0"/>
  </r>
  <r>
    <n v="132"/>
    <d v="2017-06-19T00:00:00"/>
    <s v="OZUEMEMEKE LTD"/>
    <s v="INDEPENDENT"/>
    <n v="3457328"/>
    <s v="AKD 236 XD"/>
    <n v="33000"/>
    <n v="33000"/>
    <n v="131313"/>
    <s v="WARRI"/>
    <x v="0"/>
  </r>
  <r>
    <n v="133"/>
    <d v="2017-06-19T00:00:00"/>
    <s v="OZUEMEMEKE LTD"/>
    <s v="INDEPENDENT"/>
    <n v="3457327"/>
    <s v="XB 219 LEH"/>
    <n v="33000"/>
    <n v="33000"/>
    <n v="131312"/>
    <s v="WARRI"/>
    <x v="0"/>
  </r>
  <r>
    <n v="134"/>
    <d v="2017-06-19T00:00:00"/>
    <s v="FRANKIES CONS LTD"/>
    <s v="INDEPENDENT"/>
    <n v="3457009"/>
    <s v="EFR 199 XA"/>
    <n v="33000"/>
    <n v="33000"/>
    <n v="7564"/>
    <s v="WARRI"/>
    <x v="0"/>
  </r>
  <r>
    <n v="135"/>
    <d v="2017-06-19T00:00:00"/>
    <s v="COASTAL LTD"/>
    <s v="INDEPENDENT"/>
    <n v="3457050"/>
    <s v="KSF 804 XA"/>
    <n v="33000"/>
    <n v="33000"/>
    <n v="7559"/>
    <s v="WARRI"/>
    <x v="0"/>
  </r>
  <r>
    <n v="136"/>
    <d v="2017-06-19T00:00:00"/>
    <s v="OZUEMEMEKE LTD"/>
    <s v="INDEPENDENT"/>
    <n v="3457331"/>
    <s v="XA 518 KPE"/>
    <n v="33000"/>
    <n v="33000"/>
    <n v="7563"/>
    <s v="WARRI"/>
    <x v="0"/>
  </r>
  <r>
    <n v="137"/>
    <d v="2017-06-19T00:00:00"/>
    <s v="ZIOK LTD"/>
    <s v="INDEPENDENT"/>
    <n v="3457449"/>
    <s v="GRA 577 XA"/>
    <n v="33000"/>
    <n v="33000"/>
    <n v="131310"/>
    <s v="WARRI"/>
    <x v="0"/>
  </r>
  <r>
    <n v="138"/>
    <d v="2017-06-19T00:00:00"/>
    <s v="AMEFUA INV LTD"/>
    <s v="INDEPENDENT"/>
    <n v="3457062"/>
    <s v="LSD 111 XL"/>
    <n v="33000"/>
    <n v="33000"/>
    <n v="131308"/>
    <s v="WARRI"/>
    <x v="0"/>
  </r>
  <r>
    <n v="139"/>
    <d v="2017-06-19T00:00:00"/>
    <s v="KINGS KNIGHT"/>
    <s v="INDEPENDENT"/>
    <n v="3457400"/>
    <s v="XU 736 MK"/>
    <n v="33000"/>
    <n v="33000"/>
    <n v="7561"/>
    <s v="WARRI"/>
    <x v="0"/>
  </r>
  <r>
    <n v="140"/>
    <d v="2017-06-19T00:00:00"/>
    <s v="AMEFUA INV LTD"/>
    <s v="INDEPENDENT"/>
    <n v="3457043"/>
    <s v="FKJ 257 XJ"/>
    <n v="33000"/>
    <n v="33000"/>
    <n v="7697"/>
    <s v="WARRI"/>
    <x v="0"/>
  </r>
  <r>
    <n v="141"/>
    <d v="2017-06-19T00:00:00"/>
    <s v="DEKOL PET"/>
    <s v="INDEPENDENT"/>
    <n v="3457191"/>
    <s v="YC 297 KJA"/>
    <n v="33000"/>
    <n v="33000"/>
    <n v="131339"/>
    <s v="AGBOR"/>
    <x v="0"/>
  </r>
  <r>
    <n v="142"/>
    <d v="2017-06-19T00:00:00"/>
    <s v="AL-EWE INT"/>
    <s v="INDEPENDENT"/>
    <n v="3456840"/>
    <s v="EHR 158 XA"/>
    <n v="33000"/>
    <n v="33000"/>
    <n v="131311"/>
    <s v="BENIN"/>
    <x v="4"/>
  </r>
  <r>
    <n v="143"/>
    <d v="2017-06-19T00:00:00"/>
    <s v="OGAYI ENAPE OIL LTD"/>
    <s v="INDEPENDENT"/>
    <n v="3457283"/>
    <s v="LKJ 662 XU"/>
    <n v="40000"/>
    <n v="40000"/>
    <n v="7555"/>
    <s v="MAKURDI"/>
    <x v="6"/>
  </r>
  <r>
    <n v="144"/>
    <d v="2017-06-19T00:00:00"/>
    <s v="DM KURFI"/>
    <s v="INDEPENDENT"/>
    <n v="3457428"/>
    <s v=" XH  29 RSH"/>
    <n v="40000"/>
    <n v="40000"/>
    <n v="7698"/>
    <s v="GUSAU"/>
    <x v="1"/>
  </r>
  <r>
    <n v="145"/>
    <d v="2017-06-19T00:00:00"/>
    <s v="DM KURFI"/>
    <s v="INDEPENDENT"/>
    <n v="3457429"/>
    <s v="DSZ 479 XA"/>
    <n v="40000"/>
    <n v="40000"/>
    <n v="131305"/>
    <s v="KANO"/>
    <x v="9"/>
  </r>
  <r>
    <n v="146"/>
    <d v="2017-06-19T00:00:00"/>
    <s v="OGESULADE"/>
    <s v="INDEPENDENT"/>
    <n v="3457287"/>
    <s v="LSR 918 XB"/>
    <n v="40000"/>
    <n v="40000"/>
    <n v="131315"/>
    <s v="AIYETORO"/>
    <x v="3"/>
  </r>
  <r>
    <n v="147"/>
    <d v="2017-06-19T00:00:00"/>
    <s v="SAN SAVANNAH"/>
    <s v="INDEPENDENT"/>
    <n v="3456704"/>
    <s v="LSD 968 XN"/>
    <n v="40000"/>
    <n v="40000"/>
    <n v="131309"/>
    <s v="SULEJA"/>
    <x v="7"/>
  </r>
  <r>
    <n v="148"/>
    <d v="2017-06-20T00:00:00"/>
    <s v="FIAPA"/>
    <s v="INDEPENDENT"/>
    <n v="3457323"/>
    <s v="BMA 461 XA"/>
    <n v="33000"/>
    <n v="33000"/>
    <n v="131380"/>
    <s v="WARRI"/>
    <x v="0"/>
  </r>
  <r>
    <n v="149"/>
    <d v="2017-06-20T00:00:00"/>
    <s v="DJEMPARS"/>
    <s v="INDEPENDENT"/>
    <n v="3457332"/>
    <s v="KTU 400 XA"/>
    <n v="33000"/>
    <n v="33000"/>
    <n v="131371"/>
    <s v="WARRI"/>
    <x v="0"/>
  </r>
  <r>
    <n v="150"/>
    <d v="2017-06-20T00:00:00"/>
    <s v="SCOMMA GLOBAL"/>
    <s v="INDEPENDENT"/>
    <n v="3457175"/>
    <s v="XA 965 UBJ"/>
    <n v="33000"/>
    <n v="33000"/>
    <n v="131390"/>
    <s v="AGBOR"/>
    <x v="0"/>
  </r>
  <r>
    <n v="151"/>
    <d v="2017-06-20T00:00:00"/>
    <s v="EDENOKUN"/>
    <s v="INDEPENDENT"/>
    <n v="3457462"/>
    <s v="XD 934 GUS"/>
    <n v="33000"/>
    <n v="33000"/>
    <n v="131395"/>
    <s v="UGHELLI"/>
    <x v="0"/>
  </r>
  <r>
    <n v="152"/>
    <d v="2017-06-20T00:00:00"/>
    <s v="CROWN OIL"/>
    <s v="INDEPENDENT"/>
    <n v="3457454"/>
    <s v="AAA 638 XJ"/>
    <n v="45000"/>
    <n v="45000"/>
    <n v="131385"/>
    <s v="ASABA"/>
    <x v="0"/>
  </r>
  <r>
    <n v="153"/>
    <d v="2017-06-20T00:00:00"/>
    <s v="DJEMPARS"/>
    <s v="INDEPENDENT"/>
    <n v="3457336"/>
    <s v="SKL 414 XA"/>
    <n v="33000"/>
    <n v="33000"/>
    <n v="131391"/>
    <s v="WARRI"/>
    <x v="0"/>
  </r>
  <r>
    <n v="154"/>
    <d v="2017-06-20T00:00:00"/>
    <s v="GREATLINE"/>
    <s v="INDEPENDENT"/>
    <n v="3457349"/>
    <s v="GRA 460 XA"/>
    <n v="33000"/>
    <n v="33000"/>
    <n v="131378"/>
    <s v="WARRI"/>
    <x v="0"/>
  </r>
  <r>
    <n v="155"/>
    <d v="2017-06-20T00:00:00"/>
    <s v="ST. DOS"/>
    <s v="INDEPENDENT"/>
    <n v="3457292"/>
    <s v="XV 609 FKJ"/>
    <n v="33000"/>
    <n v="33000"/>
    <n v="131363"/>
    <s v="WARRI"/>
    <x v="0"/>
  </r>
  <r>
    <n v="156"/>
    <d v="2017-06-20T00:00:00"/>
    <s v="PHILBLESS"/>
    <s v="INDEPENDENT"/>
    <n v="3457348"/>
    <s v="XN 818 BEN"/>
    <n v="33000"/>
    <n v="33000"/>
    <n v="131372"/>
    <s v="WARRI"/>
    <x v="0"/>
  </r>
  <r>
    <n v="157"/>
    <d v="2017-06-20T00:00:00"/>
    <s v="DJEMPARS"/>
    <s v="INDEPENDENT"/>
    <n v="3457334"/>
    <s v="XC 671 WWR"/>
    <n v="33000"/>
    <n v="33000"/>
    <n v="131377"/>
    <s v="WARRI"/>
    <x v="0"/>
  </r>
  <r>
    <n v="158"/>
    <d v="2017-06-20T00:00:00"/>
    <s v="EL-OHAZAK"/>
    <s v="INDEPENDENT"/>
    <n v="3457473"/>
    <s v="FZE 219 CR"/>
    <n v="33000"/>
    <n v="33000"/>
    <n v="131379"/>
    <s v="WARRI"/>
    <x v="0"/>
  </r>
  <r>
    <n v="159"/>
    <d v="2017-06-20T00:00:00"/>
    <s v="PRECIOUS WEALTH"/>
    <s v="INDEPENDENT"/>
    <n v="3457467"/>
    <s v="RRU 444 XA"/>
    <n v="33000"/>
    <n v="33000"/>
    <n v="131384"/>
    <s v="BENIN"/>
    <x v="4"/>
  </r>
  <r>
    <n v="160"/>
    <d v="2017-06-20T00:00:00"/>
    <s v="EL-OHAZAK"/>
    <s v="INDEPENDENT"/>
    <n v="3457458"/>
    <s v="AGL 335 XR"/>
    <n v="33000"/>
    <n v="33000"/>
    <n v="131382"/>
    <s v="BENIN"/>
    <x v="4"/>
  </r>
  <r>
    <n v="161"/>
    <d v="2017-06-20T00:00:00"/>
    <s v="FAITH IN GOD"/>
    <s v="INDEPENDENT"/>
    <n v="3457456"/>
    <s v="TDU 505 XA"/>
    <n v="33000"/>
    <n v="33000"/>
    <n v="131399"/>
    <s v="BENIN"/>
    <x v="4"/>
  </r>
  <r>
    <n v="162"/>
    <d v="2017-06-20T00:00:00"/>
    <s v="CHORK OIL"/>
    <s v="INDEPENDENT"/>
    <n v="3457475"/>
    <s v="AGB 446 XA"/>
    <n v="45000"/>
    <n v="45000"/>
    <n v="131396"/>
    <s v="BENIN"/>
    <x v="4"/>
  </r>
  <r>
    <n v="163"/>
    <d v="2017-06-20T00:00:00"/>
    <s v="PRECIOUS WEALTH"/>
    <s v="INDEPENDENT"/>
    <n v="3457468"/>
    <s v="USL241 ZC"/>
    <n v="33000"/>
    <n v="33000"/>
    <n v="131392"/>
    <s v="AUCHI"/>
    <x v="4"/>
  </r>
  <r>
    <n v="164"/>
    <d v="2017-06-20T00:00:00"/>
    <s v="EL-OHAZAK"/>
    <s v="INDEPENDENT"/>
    <n v="3457457"/>
    <s v="SMK 325 XH"/>
    <n v="33000"/>
    <n v="33000"/>
    <n v="131381"/>
    <s v="BENIN"/>
    <x v="4"/>
  </r>
  <r>
    <n v="165"/>
    <d v="2017-06-20T00:00:00"/>
    <s v="COLVES GLOBAL RES"/>
    <s v="INDEPENDENT"/>
    <n v="3457459"/>
    <s v="GUE 23 XA"/>
    <n v="33000"/>
    <n v="33000"/>
    <n v="131406"/>
    <s v="UROMI"/>
    <x v="4"/>
  </r>
  <r>
    <n v="166"/>
    <d v="2017-06-20T00:00:00"/>
    <s v="CHORK OIL"/>
    <s v="INDEPENDENT"/>
    <n v="3457465"/>
    <s v="AFZ 596 XA"/>
    <n v="45000"/>
    <n v="45000"/>
    <n v="131400"/>
    <s v="EKPOMA"/>
    <x v="4"/>
  </r>
  <r>
    <n v="167"/>
    <d v="2017-06-20T00:00:00"/>
    <s v="COLVES GLOBAL RES"/>
    <s v="INDEPENDENT"/>
    <n v="3457460"/>
    <s v="USL 308 XB"/>
    <n v="33000"/>
    <n v="33000"/>
    <n v="131403"/>
    <s v="UROMI"/>
    <x v="4"/>
  </r>
  <r>
    <n v="168"/>
    <d v="2017-06-20T00:00:00"/>
    <s v="IKEVICA"/>
    <s v="INDEPENDENT"/>
    <n v="3457520"/>
    <s v="RLU 670 XA"/>
    <n v="45000"/>
    <n v="45000"/>
    <n v="131376"/>
    <s v="OWERRI"/>
    <x v="12"/>
  </r>
  <r>
    <n v="169"/>
    <d v="2017-06-20T00:00:00"/>
    <s v="IKEVICA"/>
    <s v="INDEPENDENT"/>
    <n v="3457514"/>
    <s v="AFR 229 XA"/>
    <n v="45000"/>
    <n v="45000"/>
    <n v="131375"/>
    <s v="OWERRI"/>
    <x v="12"/>
  </r>
  <r>
    <n v="170"/>
    <d v="2017-06-20T00:00:00"/>
    <s v="YAMAN"/>
    <s v="INDEPENDENT"/>
    <n v="3457477"/>
    <s v="KUJ 914 XU"/>
    <n v="45000"/>
    <n v="45000"/>
    <n v="131393"/>
    <s v="SULEJA"/>
    <x v="7"/>
  </r>
  <r>
    <n v="171"/>
    <d v="2017-06-20T00:00:00"/>
    <s v="ALWAYS PET."/>
    <s v="INDEPENDENT"/>
    <n v="3457469"/>
    <s v="LSD 149 XM"/>
    <n v="45000"/>
    <n v="45000"/>
    <n v="131401"/>
    <s v="SULEJA"/>
    <x v="7"/>
  </r>
  <r>
    <n v="172"/>
    <d v="2017-06-20T00:00:00"/>
    <s v="YAMAN NIG LTD"/>
    <s v="INDEPENDENT"/>
    <n v="3457478"/>
    <s v="KUJ 889 XU"/>
    <n v="45000"/>
    <n v="45000"/>
    <n v="131394"/>
    <s v="SULEJA"/>
    <x v="7"/>
  </r>
  <r>
    <n v="173"/>
    <d v="2017-06-20T00:00:00"/>
    <s v="ADVANCE LINK"/>
    <s v="INDEPENDENT"/>
    <n v="3457402"/>
    <s v="LSD 228 XM"/>
    <n v="33000"/>
    <n v="33000"/>
    <n v="131373"/>
    <s v="SULEJA"/>
    <x v="7"/>
  </r>
  <r>
    <n v="174"/>
    <d v="2017-06-20T00:00:00"/>
    <s v="ALWAYS PET."/>
    <s v="INDEPENDENT"/>
    <n v="3457470"/>
    <s v="EKY 554 XP"/>
    <n v="45000"/>
    <n v="45000"/>
    <n v="131404"/>
    <s v="SULEJA"/>
    <x v="7"/>
  </r>
  <r>
    <n v="175"/>
    <d v="2017-06-20T00:00:00"/>
    <s v="YAMAN NIG LTD"/>
    <s v="INDEPENDENT"/>
    <n v="3457474"/>
    <s v="RBC 309 XP"/>
    <n v="60000"/>
    <n v="60000"/>
    <n v="131424"/>
    <s v="SULEJA"/>
    <x v="7"/>
  </r>
  <r>
    <n v="176"/>
    <d v="2017-06-20T00:00:00"/>
    <s v="NAJWA GLOBAL"/>
    <s v="INDEPENDENT"/>
    <n v="3456933"/>
    <s v="BEN 933 AX"/>
    <n v="40000"/>
    <n v="40000"/>
    <n v="131389"/>
    <s v="KADUNA"/>
    <x v="10"/>
  </r>
  <r>
    <n v="177"/>
    <d v="2017-06-20T00:00:00"/>
    <s v="EDENOKUN"/>
    <s v="INDEPENDENT"/>
    <n v="3457463"/>
    <s v="AGB 447 XA"/>
    <n v="45000"/>
    <n v="45000"/>
    <n v="131386"/>
    <s v="AKURE"/>
    <x v="11"/>
  </r>
  <r>
    <n v="178"/>
    <d v="2017-06-20T00:00:00"/>
    <s v="CROWN OIL"/>
    <s v="INDEPENDENT"/>
    <n v="3457455"/>
    <s v="BEN 442 XB"/>
    <n v="45000"/>
    <n v="45000"/>
    <n v="131374"/>
    <s v="EMENE"/>
    <x v="8"/>
  </r>
  <r>
    <n v="179"/>
    <d v="2017-06-20T00:00:00"/>
    <s v="BEULAVEZ"/>
    <s v="INDEPENDENT"/>
    <n v="3457482"/>
    <s v="ASB 701 XA"/>
    <n v="45000"/>
    <n v="45000"/>
    <n v="131398"/>
    <s v="PHC."/>
    <x v="13"/>
  </r>
  <r>
    <n v="180"/>
    <d v="2017-06-20T00:00:00"/>
    <s v="BEULAVEZ"/>
    <s v="INDEPENDENT"/>
    <n v="3457483"/>
    <s v="GGE 435 XH"/>
    <n v="45000"/>
    <n v="45000"/>
    <n v="131415"/>
    <s v="PHC."/>
    <x v="13"/>
  </r>
  <r>
    <n v="181"/>
    <d v="2017-06-20T00:00:00"/>
    <s v="FUTURE VIEW INT'L"/>
    <s v="INDEPENDENT"/>
    <n v="3457512"/>
    <s v="EHR416 XA"/>
    <n v="40000"/>
    <n v="40000"/>
    <n v="131388"/>
    <s v="PHC."/>
    <x v="13"/>
  </r>
  <r>
    <n v="182"/>
    <d v="2017-06-20T00:00:00"/>
    <s v="FUTURE VIEW INT'L"/>
    <s v="INDEPENDENT"/>
    <n v="3457513"/>
    <s v="AKA 330 XA"/>
    <n v="40000"/>
    <n v="40000"/>
    <n v="131383"/>
    <s v="PHC."/>
    <x v="13"/>
  </r>
  <r>
    <n v="183"/>
    <d v="2017-06-21T00:00:00"/>
    <s v="EL-OHAZAK"/>
    <s v="INDEPENDENT"/>
    <n v="3457480"/>
    <s v="FZE 212 CR"/>
    <n v="33000"/>
    <n v="33000"/>
    <n v="131448"/>
    <s v="WARRI"/>
    <x v="0"/>
  </r>
  <r>
    <n v="184"/>
    <d v="2017-06-21T00:00:00"/>
    <s v="DJEMPARS LTD"/>
    <s v="INDEPENDENT"/>
    <n v="3457333"/>
    <s v="KPE 99 XA"/>
    <n v="33000"/>
    <n v="33000"/>
    <n v="131434"/>
    <s v="WARRI"/>
    <x v="0"/>
  </r>
  <r>
    <n v="185"/>
    <d v="2017-06-21T00:00:00"/>
    <s v="ASOLYN LTD"/>
    <s v="INDEPENDENT"/>
    <n v="3457559"/>
    <s v="PTN 200 XA"/>
    <n v="33000"/>
    <n v="33000"/>
    <n v="131480"/>
    <s v="WARRI"/>
    <x v="0"/>
  </r>
  <r>
    <n v="186"/>
    <d v="2017-06-21T00:00:00"/>
    <s v="DEKOL PET"/>
    <s v="INDEPENDENT"/>
    <n v="3457521"/>
    <s v="ENU 98 YA"/>
    <n v="33000"/>
    <n v="33000"/>
    <n v="131481"/>
    <s v="AGBOR"/>
    <x v="0"/>
  </r>
  <r>
    <n v="187"/>
    <d v="2017-06-21T00:00:00"/>
    <s v="ELOFAX GLOBAL"/>
    <s v="INDEPENDENT"/>
    <n v="3457517"/>
    <s v="XK 597 BEN"/>
    <n v="33000"/>
    <n v="33000"/>
    <n v="131493"/>
    <s v="WARRI"/>
    <x v="0"/>
  </r>
  <r>
    <n v="188"/>
    <d v="2017-06-21T00:00:00"/>
    <s v="CORNERSTONE"/>
    <s v="INDEPENDENT"/>
    <n v="3457485"/>
    <s v="WRR 485 XB"/>
    <n v="33000"/>
    <n v="33000"/>
    <n v="131474"/>
    <s v="WARRI"/>
    <x v="0"/>
  </r>
  <r>
    <n v="189"/>
    <d v="2017-06-21T00:00:00"/>
    <s v="CORNERSTONE"/>
    <s v="INDEPENDENT"/>
    <n v="3457484"/>
    <s v="KTU 514 XB"/>
    <n v="33000"/>
    <n v="33000"/>
    <n v="131473"/>
    <s v="WARRI"/>
    <x v="0"/>
  </r>
  <r>
    <n v="190"/>
    <d v="2017-06-21T00:00:00"/>
    <s v="DAPEK"/>
    <s v="INDEPENDENT"/>
    <n v="3457507"/>
    <s v="GRA 577 XA"/>
    <n v="33000"/>
    <n v="33000"/>
    <n v="131491"/>
    <s v="WARRI"/>
    <x v="0"/>
  </r>
  <r>
    <n v="191"/>
    <d v="2017-06-21T00:00:00"/>
    <s v="CHRISLOBITO LTD"/>
    <s v="INDEPENDENT"/>
    <n v="3457343"/>
    <s v="XA 548 KPE"/>
    <n v="33000"/>
    <n v="33000"/>
    <n v="131470"/>
    <s v="WARRI"/>
    <x v="0"/>
  </r>
  <r>
    <n v="192"/>
    <d v="2017-06-21T00:00:00"/>
    <s v="DEKOL PET"/>
    <s v="INDEPENDENT"/>
    <n v="3457522"/>
    <s v="XB 846 SAP"/>
    <n v="33000"/>
    <n v="33000"/>
    <n v="131507"/>
    <s v="WARRI"/>
    <x v="0"/>
  </r>
  <r>
    <n v="193"/>
    <d v="2017-06-21T00:00:00"/>
    <s v="CHRISLOBITO LTD"/>
    <s v="INDEPENDENT"/>
    <n v="3457346"/>
    <s v="XB 833 SAP"/>
    <n v="33000"/>
    <n v="33000"/>
    <n v="131506"/>
    <s v="WARRI"/>
    <x v="0"/>
  </r>
  <r>
    <n v="194"/>
    <d v="2017-06-21T00:00:00"/>
    <s v="LEE CONSOLIDATED"/>
    <s v="INDEPENDENT"/>
    <n v="3457351"/>
    <s v="EFR 623 XA"/>
    <n v="33000"/>
    <n v="33000"/>
    <n v="131472"/>
    <s v="WARRI"/>
    <x v="0"/>
  </r>
  <r>
    <n v="195"/>
    <d v="2017-06-21T00:00:00"/>
    <s v="CHRISLOBITO LTD"/>
    <s v="INDEPENDENT"/>
    <n v="3457342"/>
    <s v="WWR 444 ZU"/>
    <n v="33000"/>
    <n v="33000"/>
    <n v="131469"/>
    <s v="WARRI"/>
    <x v="0"/>
  </r>
  <r>
    <n v="196"/>
    <d v="2017-06-21T00:00:00"/>
    <s v="CHRISLOBITO LTD"/>
    <s v="INDEPENDENT"/>
    <n v="3457477"/>
    <s v="XR 520 LSR"/>
    <n v="33000"/>
    <n v="33000"/>
    <n v="131477"/>
    <s v="WARRI"/>
    <x v="0"/>
  </r>
  <r>
    <n v="197"/>
    <d v="2017-06-21T00:00:00"/>
    <s v="AL-EWE INT LTD"/>
    <s v="INDEPENDENT"/>
    <n v="3457515"/>
    <s v="XB 375 KPE"/>
    <n v="33000"/>
    <n v="33000"/>
    <n v="131494"/>
    <s v="WARRI"/>
    <x v="0"/>
  </r>
  <r>
    <n v="198"/>
    <d v="2017-06-21T00:00:00"/>
    <s v="AL-EWE INT LTD"/>
    <s v="INDEPENDENT"/>
    <n v="3457516"/>
    <s v="BDG 712 XB"/>
    <n v="33000"/>
    <n v="33000"/>
    <n v="131496"/>
    <s v="WARRI"/>
    <x v="0"/>
  </r>
  <r>
    <n v="199"/>
    <d v="2017-06-21T00:00:00"/>
    <s v="AMALI LTD"/>
    <s v="INDEPENDENT"/>
    <s v="0422496"/>
    <s v="ZUR 265 XA"/>
    <n v="40000"/>
    <n v="40000"/>
    <n v="131502"/>
    <s v="GUSAU"/>
    <x v="1"/>
  </r>
  <r>
    <n v="200"/>
    <d v="2017-06-21T00:00:00"/>
    <s v="WAN ZAMMAI CAPITAL"/>
    <s v="INDEPENDENT"/>
    <s v="0422487"/>
    <s v="YAB 413 YJ"/>
    <n v="40000"/>
    <n v="40000"/>
    <n v="131478"/>
    <s v="GUSAU"/>
    <x v="1"/>
  </r>
  <r>
    <n v="201"/>
    <d v="2017-06-21T00:00:00"/>
    <s v="YANLOTO NIG LTD"/>
    <s v="INDEPENDENT"/>
    <s v="0422504"/>
    <s v="TSF 202 XA"/>
    <n v="40000"/>
    <n v="40000"/>
    <n v="131492"/>
    <s v="GUSAU"/>
    <x v="1"/>
  </r>
  <r>
    <n v="202"/>
    <d v="2017-06-21T00:00:00"/>
    <s v="YANLOTO NIG LTD"/>
    <s v="INDEPENDENT"/>
    <s v="0422507"/>
    <s v="DKA 865 ZN"/>
    <n v="40000"/>
    <n v="40000"/>
    <n v="131513"/>
    <s v="GUSAU"/>
    <x v="1"/>
  </r>
  <r>
    <n v="203"/>
    <d v="2017-06-21T00:00:00"/>
    <s v="JEROH PET"/>
    <s v="INDEPENDENT"/>
    <n v="3457497"/>
    <s v="KMC 115 XQ"/>
    <n v="40000"/>
    <n v="40000"/>
    <n v="131511"/>
    <s v="GUSAU"/>
    <x v="1"/>
  </r>
  <r>
    <n v="204"/>
    <d v="2017-06-21T00:00:00"/>
    <s v="EL-OHAZAK"/>
    <s v="INDEPENDENT"/>
    <n v="3457466"/>
    <s v="EFR 313 ZQ"/>
    <n v="33000"/>
    <n v="33000"/>
    <n v="131460"/>
    <s v="SULEJA"/>
    <x v="7"/>
  </r>
  <r>
    <n v="205"/>
    <d v="2017-06-21T00:00:00"/>
    <s v="GLOBAL QUETUDE"/>
    <s v="INDEPENDENT"/>
    <n v="3457059"/>
    <s v="ABC 448 XA"/>
    <n v="33000"/>
    <n v="33000"/>
    <n v="131471"/>
    <s v="SULEJA"/>
    <x v="7"/>
  </r>
  <r>
    <n v="206"/>
    <d v="2017-06-21T00:00:00"/>
    <s v="EL-NUMED"/>
    <s v="INDEPENDENT"/>
    <n v="3457479"/>
    <s v="LKJ 722 XU"/>
    <n v="33000"/>
    <n v="33000"/>
    <n v="131510"/>
    <s v="SULEJA"/>
    <x v="7"/>
  </r>
  <r>
    <n v="207"/>
    <d v="2017-06-21T00:00:00"/>
    <s v="EDENOKUN LTD"/>
    <s v="INDEPENDENT"/>
    <n v="3457461"/>
    <s v="XT 130 BEN"/>
    <n v="33000"/>
    <n v="33000"/>
    <n v="131499"/>
    <s v="SULEJA"/>
    <x v="7"/>
  </r>
  <r>
    <n v="208"/>
    <d v="2017-06-21T00:00:00"/>
    <s v="MUNTUNCHI"/>
    <s v="INDEPENDENT"/>
    <n v="3457569"/>
    <s v="KTN 322 XA"/>
    <n v="40000"/>
    <n v="40000"/>
    <n v="131498"/>
    <s v="KANO"/>
    <x v="9"/>
  </r>
  <r>
    <n v="209"/>
    <d v="2017-06-21T00:00:00"/>
    <s v="MUNTUNCHI"/>
    <s v="INDEPENDENT"/>
    <n v="3457566"/>
    <s v="CRC  39 XA"/>
    <n v="40000"/>
    <n v="40000"/>
    <n v="131497"/>
    <s v="KANO"/>
    <x v="9"/>
  </r>
  <r>
    <n v="210"/>
    <d v="2017-06-21T00:00:00"/>
    <s v="MUNTUNCHI"/>
    <s v="INDEPENDENT"/>
    <n v="3457570"/>
    <s v="KTN 321 XA"/>
    <n v="40000"/>
    <n v="40000"/>
    <n v="131503"/>
    <s v="KANO"/>
    <x v="9"/>
  </r>
  <r>
    <n v="211"/>
    <d v="2017-06-21T00:00:00"/>
    <s v="MUNTUNCHI"/>
    <s v="INDEPENDENT"/>
    <n v="3457568"/>
    <s v="KTN 651 XA"/>
    <n v="40000"/>
    <n v="40000"/>
    <n v="131509"/>
    <s v="KANO"/>
    <x v="9"/>
  </r>
  <r>
    <n v="212"/>
    <d v="2017-06-21T00:00:00"/>
    <s v="MUNTUNCHI"/>
    <s v="INDEPENDENT"/>
    <n v="3457567"/>
    <s v="KTN 315 XA"/>
    <n v="40000"/>
    <n v="40000"/>
    <n v="131508"/>
    <s v="KANO"/>
    <x v="9"/>
  </r>
  <r>
    <n v="213"/>
    <d v="2017-06-21T00:00:00"/>
    <s v="CHIKEMSON"/>
    <s v="INDEPENDENT"/>
    <n v="3457488"/>
    <s v="BDG 625 XQ"/>
    <n v="33000"/>
    <n v="33000"/>
    <n v="131476"/>
    <s v="ORE"/>
    <x v="11"/>
  </r>
  <r>
    <n v="214"/>
    <d v="2017-06-21T00:00:00"/>
    <s v="OZIMAZI OIL &amp; GAS"/>
    <s v="INDEPENDENT"/>
    <n v="3457471"/>
    <s v="XW 366 AGL"/>
    <n v="33000"/>
    <n v="33000"/>
    <n v="131500"/>
    <s v="OKITIPUPA"/>
    <x v="11"/>
  </r>
  <r>
    <n v="215"/>
    <d v="2017-06-21T00:00:00"/>
    <s v="CHIKEMSON"/>
    <s v="INDEPENDENT"/>
    <n v="3457486"/>
    <s v="AGL 335 XR"/>
    <n v="33000"/>
    <n v="33000"/>
    <n v="131475"/>
    <s v="ORE"/>
    <x v="11"/>
  </r>
  <r>
    <n v="216"/>
    <d v="2017-06-21T00:00:00"/>
    <s v="UMUOLA OJO OIL"/>
    <s v="INDEPENDENT"/>
    <n v="3457481"/>
    <s v="FST 741 XP"/>
    <n v="33000"/>
    <n v="33000"/>
    <n v="131479"/>
    <s v="ILESHA"/>
    <x v="2"/>
  </r>
  <r>
    <n v="217"/>
    <d v="2017-06-22T00:00:00"/>
    <s v="HANG OIL"/>
    <s v="INDEPENDENT"/>
    <n v="3457027"/>
    <s v="XC 194 EFR"/>
    <n v="33000"/>
    <n v="33000"/>
    <n v="131517"/>
    <s v="WARRI"/>
    <x v="0"/>
  </r>
  <r>
    <n v="218"/>
    <d v="2017-06-22T00:00:00"/>
    <s v="CORNERSTONE"/>
    <s v="INDEPENDENT"/>
    <n v="3457501"/>
    <s v="KTU 514 XB"/>
    <n v="33000"/>
    <n v="33000"/>
    <n v="131520"/>
    <s v="WARRI"/>
    <x v="0"/>
  </r>
  <r>
    <n v="219"/>
    <d v="2017-06-22T00:00:00"/>
    <s v="CHIKEMSON"/>
    <s v="INDEPENDENT"/>
    <n v="3457487"/>
    <s v="EKP 235 XA"/>
    <n v="33000"/>
    <n v="33000"/>
    <n v="131522"/>
    <s v="WARRI"/>
    <x v="0"/>
  </r>
  <r>
    <n v="220"/>
    <d v="2017-06-22T00:00:00"/>
    <s v="CHRISLOBITO LTD"/>
    <s v="INDEPENDENT"/>
    <n v="3456998"/>
    <s v="XA 548 KPE"/>
    <n v="33000"/>
    <n v="33000"/>
    <n v="131516"/>
    <s v="WARRI"/>
    <x v="0"/>
  </r>
  <r>
    <n v="221"/>
    <d v="2017-06-22T00:00:00"/>
    <s v="CHIKEMSON"/>
    <s v="INDEPENDENT"/>
    <n v="3457490"/>
    <s v="MUS 123 XR"/>
    <n v="33000"/>
    <n v="33000"/>
    <n v="131530"/>
    <s v="WARRI"/>
    <x v="0"/>
  </r>
  <r>
    <n v="222"/>
    <d v="2017-06-22T00:00:00"/>
    <s v="DJEMPARS"/>
    <s v="INDEPENDENT"/>
    <n v="3457335"/>
    <s v="XN 818 BEN"/>
    <n v="33000"/>
    <n v="33000"/>
    <n v="131544"/>
    <s v="WARRI"/>
    <x v="0"/>
  </r>
  <r>
    <n v="223"/>
    <d v="2017-06-22T00:00:00"/>
    <s v="CORNERSTONE"/>
    <s v="INDEPENDENT"/>
    <n v="3457503"/>
    <s v="EKY 807 XG"/>
    <n v="33000"/>
    <n v="33000"/>
    <n v="131563"/>
    <s v="WARRI"/>
    <x v="0"/>
  </r>
  <r>
    <n v="224"/>
    <d v="2017-06-22T00:00:00"/>
    <s v="DEKOL PET"/>
    <s v="INDEPENDENT"/>
    <n v="3457523"/>
    <s v="XB 833 SAP"/>
    <n v="33000"/>
    <n v="33000"/>
    <n v="131528"/>
    <s v="WARRI"/>
    <x v="0"/>
  </r>
  <r>
    <n v="225"/>
    <d v="2017-06-22T00:00:00"/>
    <s v="CHRISLOBITO LTD"/>
    <s v="INDEPENDENT"/>
    <n v="3457345"/>
    <s v="SKL 414 XA"/>
    <n v="33000"/>
    <n v="33000"/>
    <n v="131586"/>
    <s v="WARRI"/>
    <x v="0"/>
  </r>
  <r>
    <n v="226"/>
    <d v="2017-06-22T00:00:00"/>
    <s v="NZE OIL"/>
    <s v="INDEPENDENT"/>
    <n v="3457509"/>
    <s v="XK 597 BEN"/>
    <n v="33000"/>
    <n v="33000"/>
    <n v="7507"/>
    <s v="WARRI"/>
    <x v="0"/>
  </r>
  <r>
    <n v="227"/>
    <d v="2017-06-22T00:00:00"/>
    <s v="ASOLYN"/>
    <s v="INDEPENDENT"/>
    <n v="3457558"/>
    <s v="PTN 199 XA"/>
    <n v="33000"/>
    <n v="33000"/>
    <n v="131515"/>
    <s v="BENIN"/>
    <x v="4"/>
  </r>
  <r>
    <n v="228"/>
    <d v="2017-06-22T00:00:00"/>
    <s v="OZIMAZI"/>
    <s v="INDEPENDENT"/>
    <n v="3457472"/>
    <s v="GGE 605 XJ"/>
    <n v="33000"/>
    <n v="33000"/>
    <n v="131547"/>
    <s v="ORE"/>
    <x v="11"/>
  </r>
  <r>
    <n v="229"/>
    <d v="2017-06-22T00:00:00"/>
    <s v="CHIKEMSON"/>
    <s v="INDEPENDENT"/>
    <n v="3457492"/>
    <s v="GRA 266 XA"/>
    <n v="33000"/>
    <n v="33000"/>
    <n v="131551"/>
    <s v="ORE"/>
    <x v="11"/>
  </r>
  <r>
    <n v="230"/>
    <d v="2017-06-22T00:00:00"/>
    <s v="CHIKEMSON"/>
    <s v="INDEPENDENT"/>
    <n v="3457491"/>
    <s v="LND 132 XL"/>
    <n v="33000"/>
    <n v="33000"/>
    <n v="131531"/>
    <s v="ORE"/>
    <x v="11"/>
  </r>
  <r>
    <n v="231"/>
    <d v="2017-06-22T00:00:00"/>
    <s v="JEROH"/>
    <s v="INDEPENDENT"/>
    <n v="3457494"/>
    <s v="MUS 668 XC"/>
    <n v="33000"/>
    <n v="33000"/>
    <n v="131567"/>
    <s v="AKURE"/>
    <x v="11"/>
  </r>
  <r>
    <n v="232"/>
    <d v="2017-06-22T00:00:00"/>
    <s v="CHIKEMSON"/>
    <s v="INDEPENDENT"/>
    <n v="3457493"/>
    <s v="AGL 335 XR"/>
    <n v="33000"/>
    <n v="33000"/>
    <n v="131568"/>
    <s v="ORE"/>
    <x v="11"/>
  </r>
  <r>
    <n v="233"/>
    <d v="2017-06-22T00:00:00"/>
    <s v="DAPEK LTD"/>
    <s v="INDEPENDENT"/>
    <n v="3457506"/>
    <s v="AAA 319 XS"/>
    <n v="33000"/>
    <n v="33000"/>
    <n v="131592"/>
    <s v="ORE"/>
    <x v="11"/>
  </r>
  <r>
    <n v="234"/>
    <d v="2017-06-22T00:00:00"/>
    <s v="HAIDO PET."/>
    <s v="INDEPENDENT"/>
    <n v="422499"/>
    <s v="GWA 345 YM"/>
    <n v="40000"/>
    <n v="40000"/>
    <n v="131564"/>
    <s v="GUSAU"/>
    <x v="1"/>
  </r>
  <r>
    <n v="235"/>
    <d v="2017-06-22T00:00:00"/>
    <s v="YAHAYA"/>
    <s v="INDEPENDENT"/>
    <s v="0422486"/>
    <s v="GUS 505 XA"/>
    <n v="33000"/>
    <n v="33000"/>
    <n v="131524"/>
    <s v="GUSAU"/>
    <x v="1"/>
  </r>
  <r>
    <n v="236"/>
    <d v="2017-06-22T00:00:00"/>
    <s v="HAIDO PET."/>
    <s v="INDEPENDENT"/>
    <s v="0422498"/>
    <s v="EPE 948 XD"/>
    <n v="40000"/>
    <n v="40000"/>
    <n v="131549"/>
    <s v="GUSAU"/>
    <x v="1"/>
  </r>
  <r>
    <n v="237"/>
    <d v="2017-06-22T00:00:00"/>
    <s v="ABANURAT NIG LTD"/>
    <s v="INDEPENDENT"/>
    <s v="0422503"/>
    <s v="MNL 885 XA"/>
    <n v="45000"/>
    <n v="45000"/>
    <n v="131593"/>
    <s v="GUSAU"/>
    <x v="1"/>
  </r>
  <r>
    <n v="238"/>
    <d v="2017-06-22T00:00:00"/>
    <s v="ABANURAT NIG LTD"/>
    <s v="INDEPENDENT"/>
    <s v="0422518"/>
    <s v="GWA 646 YM"/>
    <n v="40000"/>
    <n v="40000"/>
    <n v="131594"/>
    <s v="GUSAU"/>
    <x v="1"/>
  </r>
  <r>
    <n v="239"/>
    <d v="2017-06-22T00:00:00"/>
    <s v="MAIGIZO NIG LTD"/>
    <s v="INDEPENDENT"/>
    <s v="0422516"/>
    <s v="GWA 649 YM"/>
    <n v="40000"/>
    <n v="40000"/>
    <n v="131587"/>
    <s v="GUSAU"/>
    <x v="1"/>
  </r>
  <r>
    <n v="240"/>
    <d v="2017-06-22T00:00:00"/>
    <s v="UMAR OIL &amp; GAS LTD"/>
    <s v="INDEPENDENT"/>
    <s v="0422509"/>
    <s v="DKA 615 ZU"/>
    <n v="40000"/>
    <n v="40000"/>
    <n v="131569"/>
    <s v="GUSAU"/>
    <x v="1"/>
  </r>
  <r>
    <n v="241"/>
    <d v="2017-06-22T00:00:00"/>
    <s v="JANGEBE INV LTD"/>
    <s v="INDEPENDENT"/>
    <s v="0422514"/>
    <s v="DKA 375 XA"/>
    <n v="45000"/>
    <n v="45000"/>
    <n v="131572"/>
    <s v="GUSAU"/>
    <x v="1"/>
  </r>
  <r>
    <n v="242"/>
    <d v="2017-06-22T00:00:00"/>
    <s v="MAIGIZO NIG LTD"/>
    <s v="INDEPENDENT"/>
    <s v="0422517"/>
    <s v="DWA 648 YM"/>
    <n v="40000"/>
    <n v="40000"/>
    <n v="131573"/>
    <s v="GUSAU"/>
    <x v="1"/>
  </r>
  <r>
    <n v="243"/>
    <d v="2017-06-22T00:00:00"/>
    <s v="JANGEBE INV LTD"/>
    <s v="INDEPENDENT"/>
    <s v="0422513"/>
    <s v="DKA 797 YF"/>
    <n v="45000"/>
    <n v="45000"/>
    <n v="131571"/>
    <s v="GUSAU"/>
    <x v="1"/>
  </r>
  <r>
    <n v="244"/>
    <d v="2017-06-23T00:00:00"/>
    <s v="OLUWASEUN"/>
    <s v="INDEPENDENT"/>
    <n v="3457575"/>
    <s v="LSD 228 XM"/>
    <n v="33000"/>
    <n v="33000"/>
    <n v="131651"/>
    <s v="WARRI"/>
    <x v="0"/>
  </r>
  <r>
    <n v="245"/>
    <d v="2017-06-23T00:00:00"/>
    <s v="AMBURSAH &amp; SONS"/>
    <s v="INDEPENDENT"/>
    <n v="3457578"/>
    <s v="LSD 968 XN"/>
    <n v="40000"/>
    <n v="40000"/>
    <n v="131649"/>
    <s v="WARRI"/>
    <x v="0"/>
  </r>
  <r>
    <n v="246"/>
    <d v="2017-06-23T00:00:00"/>
    <s v="CORNERSTONE LTD"/>
    <s v="INDEPENDENT"/>
    <n v="3457504"/>
    <s v="KTU 514 XB"/>
    <n v="33000"/>
    <n v="33000"/>
    <n v="131620"/>
    <s v="WARRI"/>
    <x v="0"/>
  </r>
  <r>
    <n v="247"/>
    <d v="2017-06-23T00:00:00"/>
    <s v="UKPO PET"/>
    <s v="INDEPENDENT"/>
    <n v="3457595"/>
    <s v="EFR 220 XA"/>
    <n v="33000"/>
    <n v="33000"/>
    <n v="131642"/>
    <s v="OBIARUKU"/>
    <x v="0"/>
  </r>
  <r>
    <n v="248"/>
    <d v="2017-06-23T00:00:00"/>
    <s v="JEROH PET"/>
    <s v="INDEPENDENT"/>
    <n v="3457498"/>
    <s v="BEN  66 XA"/>
    <n v="33000"/>
    <n v="33000"/>
    <n v="131640"/>
    <s v="WARRI"/>
    <x v="0"/>
  </r>
  <r>
    <n v="249"/>
    <d v="2017-06-23T00:00:00"/>
    <s v="OLUWASEUN"/>
    <s v="INDEPENDENT"/>
    <n v="3457574"/>
    <s v="XU 736 SMK"/>
    <n v="33000"/>
    <n v="33000"/>
    <n v="131626"/>
    <s v="WARRI"/>
    <x v="0"/>
  </r>
  <r>
    <n v="250"/>
    <d v="2017-06-23T00:00:00"/>
    <s v="UKPO PET"/>
    <s v="INDEPENDENT"/>
    <n v="3457596"/>
    <s v="SLK  16 XA"/>
    <n v="33000"/>
    <n v="33000"/>
    <n v="131624"/>
    <s v="OBIARUKU"/>
    <x v="0"/>
  </r>
  <r>
    <n v="251"/>
    <d v="2017-06-23T00:00:00"/>
    <s v="ASOLYN LTD"/>
    <s v="INDEPENDENT"/>
    <n v="3457556"/>
    <s v="PTN 199 XA"/>
    <n v="33000"/>
    <n v="33000"/>
    <n v="131648"/>
    <s v="WARRI"/>
    <x v="0"/>
  </r>
  <r>
    <n v="252"/>
    <d v="2017-06-23T00:00:00"/>
    <s v="JET BROTHERS"/>
    <s v="INDEPENDENT"/>
    <n v="3457499"/>
    <s v="AGL 779 XJ"/>
    <n v="33000"/>
    <n v="33000"/>
    <n v="131659"/>
    <s v="WARRI"/>
    <x v="0"/>
  </r>
  <r>
    <n v="253"/>
    <d v="2017-06-23T00:00:00"/>
    <s v="CORNERSTONE LTD"/>
    <s v="INDEPENDENT"/>
    <n v="3457502"/>
    <s v="EKY 807 XG"/>
    <n v="33000"/>
    <n v="33000"/>
    <n v="131671"/>
    <s v="WARRI"/>
    <x v="0"/>
  </r>
  <r>
    <n v="254"/>
    <d v="2017-06-23T00:00:00"/>
    <s v="NZE OIL"/>
    <s v="INDEPENDENT"/>
    <n v="3457508"/>
    <s v="XK 597 BEN"/>
    <n v="33000"/>
    <n v="33000"/>
    <n v="131654"/>
    <s v="WARRI"/>
    <x v="0"/>
  </r>
  <r>
    <n v="255"/>
    <d v="2017-06-23T00:00:00"/>
    <s v="ASOLYN LTD"/>
    <s v="INDEPENDENT"/>
    <n v="3457557"/>
    <s v="PTN 200 XA"/>
    <n v="33000"/>
    <n v="33000"/>
    <n v="131682"/>
    <s v="BENIN"/>
    <x v="4"/>
  </r>
  <r>
    <n v="256"/>
    <d v="2017-06-23T00:00:00"/>
    <s v="CHIKEMSON RESOURCES"/>
    <s v="INDEPENDENT"/>
    <n v="3457510"/>
    <s v="AGB 189 XA"/>
    <n v="33000"/>
    <n v="33000"/>
    <n v="131608"/>
    <s v="AKURE"/>
    <x v="11"/>
  </r>
  <r>
    <n v="257"/>
    <d v="2017-06-23T00:00:00"/>
    <s v="JEROH PET"/>
    <s v="INDEPENDENT"/>
    <n v="3457495"/>
    <s v="LND 246 XU"/>
    <n v="33000"/>
    <n v="33000"/>
    <n v="131650"/>
    <s v="AKURE"/>
    <x v="11"/>
  </r>
  <r>
    <n v="258"/>
    <d v="2017-06-23T00:00:00"/>
    <s v="JEROH PET"/>
    <s v="INDEPENDENT"/>
    <n v="3457496"/>
    <s v="KAK  50 YQ"/>
    <n v="33000"/>
    <n v="33000"/>
    <n v="131653"/>
    <s v="AKUNGBA"/>
    <x v="11"/>
  </r>
  <r>
    <n v="259"/>
    <d v="2017-06-23T00:00:00"/>
    <s v="CHIKEMSON RESOURCES"/>
    <s v="INDEPENDENT"/>
    <n v="3457511"/>
    <s v="LSR 331 XN"/>
    <n v="33000"/>
    <n v="33000"/>
    <n v="131630"/>
    <s v="ILESHA"/>
    <x v="2"/>
  </r>
  <r>
    <n v="260"/>
    <d v="2017-06-23T00:00:00"/>
    <s v="CHIKEMSON RESOURCES"/>
    <s v="INDEPENDENT"/>
    <n v="3457489"/>
    <s v="GBN 319 XA"/>
    <n v="33000"/>
    <n v="33000"/>
    <n v="131643"/>
    <s v="ILESHA"/>
    <x v="2"/>
  </r>
  <r>
    <n v="261"/>
    <d v="2017-06-23T00:00:00"/>
    <s v="MUNTUNCHI INV"/>
    <s v="INDEPENDENT"/>
    <n v="3457562"/>
    <s v="KTN 534 YZ"/>
    <n v="45000"/>
    <n v="45000"/>
    <n v="131639"/>
    <s v="KANO"/>
    <x v="9"/>
  </r>
  <r>
    <n v="262"/>
    <d v="2017-06-23T00:00:00"/>
    <s v="MUNTUNCHI INV"/>
    <s v="INDEPENDENT"/>
    <n v="3457560"/>
    <s v="KTN 311 XA"/>
    <n v="45000"/>
    <n v="45000"/>
    <n v="131646"/>
    <s v="KANO"/>
    <x v="9"/>
  </r>
  <r>
    <n v="263"/>
    <d v="2017-06-23T00:00:00"/>
    <s v="MUNTUNCHI INV"/>
    <s v="INDEPENDENT"/>
    <n v="3457561"/>
    <s v="KTN 330 XA"/>
    <n v="45000"/>
    <n v="45000"/>
    <n v="131647"/>
    <s v="KANO"/>
    <x v="9"/>
  </r>
  <r>
    <n v="264"/>
    <d v="2017-06-23T00:00:00"/>
    <s v="GBELURA"/>
    <s v="INDEPENDENT"/>
    <n v="3457579"/>
    <s v="AKD 460 XN"/>
    <n v="45000"/>
    <n v="45000"/>
    <n v="131607"/>
    <s v="SULEJA"/>
    <x v="7"/>
  </r>
  <r>
    <n v="265"/>
    <d v="2017-06-23T00:00:00"/>
    <s v="YAMAN NIG LTD"/>
    <s v="INDEPENDENT"/>
    <n v="3457599"/>
    <s v="GWA 586 YE"/>
    <n v="45000"/>
    <n v="45000"/>
    <n v="131625"/>
    <s v="SULEJA"/>
    <x v="7"/>
  </r>
  <r>
    <n v="266"/>
    <d v="2017-06-23T00:00:00"/>
    <s v="YAMAN NIG LTD"/>
    <s v="INDEPENDENT"/>
    <n v="3457601"/>
    <s v="ABJ 969 YJ"/>
    <n v="60000"/>
    <n v="60000"/>
    <n v="131628"/>
    <s v="SULEJA"/>
    <x v="7"/>
  </r>
  <r>
    <n v="267"/>
    <d v="2017-06-23T00:00:00"/>
    <s v="UMAR OIL &amp; GAS LTD"/>
    <s v="INDEPENDENT"/>
    <s v="0422508"/>
    <s v="GUS  64 XA"/>
    <n v="40000"/>
    <n v="40000"/>
    <n v="131611"/>
    <s v="GUSAU"/>
    <x v="1"/>
  </r>
  <r>
    <n v="268"/>
    <d v="2017-06-23T00:00:00"/>
    <s v="JEROH PET"/>
    <s v="INDEPENDENT"/>
    <n v="3457497"/>
    <s v="USL 241 ZC"/>
    <n v="33000"/>
    <n v="33000"/>
    <n v="131631"/>
    <s v="KABBA"/>
    <x v="3"/>
  </r>
  <r>
    <n v="269"/>
    <d v="2017-06-23T00:00:00"/>
    <s v="YAMAN NIG LTD"/>
    <s v="INDEPENDENT"/>
    <n v="3457600"/>
    <s v="KUJ 903 XU"/>
    <n v="45000"/>
    <n v="45000"/>
    <n v="131616"/>
    <s v="MAKURDI"/>
    <x v="6"/>
  </r>
  <r>
    <n v="270"/>
    <d v="2017-06-28T00:00:00"/>
    <s v="CORNERSTONE LTD"/>
    <s v="INDEPENDENT"/>
    <n v="3457505"/>
    <s v="KTU 514 XB"/>
    <n v="33000"/>
    <n v="33000"/>
    <n v="131728"/>
    <s v="AGBOR"/>
    <x v="0"/>
  </r>
  <r>
    <n v="271"/>
    <d v="2017-06-28T00:00:00"/>
    <s v="CHIKEMSON RESOURCES"/>
    <s v="INDEPENDENT"/>
    <n v="3457476"/>
    <s v="GRA 645 XA"/>
    <n v="33000"/>
    <n v="33000"/>
    <n v="131744"/>
    <s v="SULEJA"/>
    <x v="7"/>
  </r>
  <r>
    <n v="272"/>
    <d v="2017-06-28T00:00:00"/>
    <s v="CHIKEMSON RESOURCES"/>
    <s v="INDEPENDENT"/>
    <n v="3457464"/>
    <s v="GRA 645 XA"/>
    <n v="33000"/>
    <n v="33000"/>
    <n v="131743"/>
    <s v="SULEJA"/>
    <x v="7"/>
  </r>
  <r>
    <n v="273"/>
    <d v="2017-06-29T00:00:00"/>
    <s v="JET BROTHERS"/>
    <s v="INDEPENDENT"/>
    <n v="3457500"/>
    <s v="XB 311 KWC"/>
    <n v="33000"/>
    <n v="33000"/>
    <n v="131820"/>
    <s v="WARRI"/>
    <x v="0"/>
  </r>
  <r>
    <n v="273"/>
    <m/>
    <m/>
    <m/>
    <m/>
    <m/>
    <n v="0"/>
    <n v="9959000"/>
    <m/>
    <m/>
    <x v="14"/>
  </r>
</pivotCacheRecords>
</file>

<file path=xl/pivotCache/pivotCacheRecords4.xml><?xml version="1.0" encoding="utf-8"?>
<pivotCacheRecords xmlns="http://schemas.openxmlformats.org/spreadsheetml/2006/main" xmlns:r="http://schemas.openxmlformats.org/officeDocument/2006/relationships" count="274">
  <r>
    <n v="1"/>
    <d v="2017-06-01T00:00:00"/>
    <s v="MC MINET"/>
    <s v="INDEPENDENT"/>
    <x v="0"/>
    <s v="USL 168 YA"/>
    <n v="33000"/>
    <x v="0"/>
    <x v="0"/>
    <s v="WARRI"/>
    <x v="0"/>
  </r>
  <r>
    <n v="2"/>
    <d v="2017-06-01T00:00:00"/>
    <s v="AMBURSAH &amp; SONS"/>
    <s v="INDEPENDENT"/>
    <x v="1"/>
    <s v="JJJ 20 XS"/>
    <n v="45000"/>
    <x v="1"/>
    <x v="1"/>
    <s v="GUSAU"/>
    <x v="1"/>
  </r>
  <r>
    <n v="3"/>
    <d v="2017-06-01T00:00:00"/>
    <s v="C V C"/>
    <s v="INDEPENDENT"/>
    <x v="2"/>
    <s v="XK 597 BEN"/>
    <n v="33000"/>
    <x v="0"/>
    <x v="2"/>
    <s v="WARRI"/>
    <x v="0"/>
  </r>
  <r>
    <n v="4"/>
    <d v="2017-06-01T00:00:00"/>
    <s v="SCOMMA GLOBAL"/>
    <s v="INDEPENDENT"/>
    <x v="3"/>
    <s v="XN 818 BEN"/>
    <n v="33000"/>
    <x v="0"/>
    <x v="3"/>
    <s v="WARRI"/>
    <x v="0"/>
  </r>
  <r>
    <n v="5"/>
    <d v="2017-06-01T00:00:00"/>
    <s v="MAKEITH"/>
    <s v="INDEPENDENT"/>
    <x v="4"/>
    <s v="AGB 192 ZD"/>
    <n v="33000"/>
    <x v="0"/>
    <x v="4"/>
    <s v="WARRI"/>
    <x v="0"/>
  </r>
  <r>
    <n v="6"/>
    <d v="2017-06-01T00:00:00"/>
    <s v="FONZY"/>
    <s v="INDEPENDENT"/>
    <x v="5"/>
    <s v="T-0046 DT"/>
    <n v="33000"/>
    <x v="0"/>
    <x v="5"/>
    <s v="WARRI"/>
    <x v="0"/>
  </r>
  <r>
    <n v="7"/>
    <d v="2017-06-01T00:00:00"/>
    <s v="FONZY"/>
    <s v="INDEPENDENT"/>
    <x v="6"/>
    <s v="XF 273 GOD"/>
    <n v="33000"/>
    <x v="0"/>
    <x v="6"/>
    <s v="WARRI"/>
    <x v="0"/>
  </r>
  <r>
    <n v="8"/>
    <d v="2017-06-01T00:00:00"/>
    <s v="FONZY"/>
    <s v="INDEPENDENT"/>
    <x v="7"/>
    <s v="XB 728 SKL"/>
    <n v="33000"/>
    <x v="0"/>
    <x v="7"/>
    <s v="WARRI"/>
    <x v="0"/>
  </r>
  <r>
    <n v="9"/>
    <d v="2017-06-02T00:00:00"/>
    <s v="ABDULKAREEM VENT"/>
    <s v="INDEPENDENT"/>
    <x v="8"/>
    <s v="GBN 319 XA"/>
    <n v="33000"/>
    <x v="0"/>
    <x v="8"/>
    <s v="SABO DESA"/>
    <x v="2"/>
  </r>
  <r>
    <n v="10"/>
    <d v="2017-06-02T00:00:00"/>
    <s v="JIBECO"/>
    <s v="INDEPENDENT"/>
    <x v="9"/>
    <s v="KAL 255 XA"/>
    <n v="40000"/>
    <x v="2"/>
    <x v="9"/>
    <s v="ANKPA"/>
    <x v="3"/>
  </r>
  <r>
    <n v="11"/>
    <d v="2017-06-02T00:00:00"/>
    <s v="ABDULKAREEM VENT"/>
    <s v="INDEPENDENT"/>
    <x v="10"/>
    <s v="FKJ 257 XJ"/>
    <n v="33000"/>
    <x v="0"/>
    <x v="10"/>
    <s v="BENIN"/>
    <x v="4"/>
  </r>
  <r>
    <n v="12"/>
    <d v="2017-06-07T00:00:00"/>
    <s v="AL-EWE INT"/>
    <s v="INDEPENDENT"/>
    <x v="11"/>
    <s v="ABD 341 XA"/>
    <n v="33000"/>
    <x v="0"/>
    <x v="11"/>
    <s v="BENIN"/>
    <x v="4"/>
  </r>
  <r>
    <n v="13"/>
    <d v="2017-06-15T00:00:00"/>
    <s v="HAIDO PET"/>
    <s v="INDEPENDENT"/>
    <x v="12"/>
    <s v="FSK 19 XA"/>
    <n v="40000"/>
    <x v="2"/>
    <x v="12"/>
    <s v="GUSAU"/>
    <x v="1"/>
  </r>
  <r>
    <n v="14"/>
    <d v="2017-06-15T00:00:00"/>
    <s v="HAIDO PET"/>
    <s v="INDEPENDENT"/>
    <x v="13"/>
    <s v="DKA 426 XF"/>
    <n v="40000"/>
    <x v="2"/>
    <x v="13"/>
    <s v="GUSAU"/>
    <x v="1"/>
  </r>
  <r>
    <n v="15"/>
    <d v="2017-06-15T00:00:00"/>
    <s v="HAIDO PET"/>
    <s v="INDEPENDENT"/>
    <x v="14"/>
    <s v="GWA 345 XA"/>
    <n v="40000"/>
    <x v="2"/>
    <x v="14"/>
    <s v="GUSAU"/>
    <x v="1"/>
  </r>
  <r>
    <n v="16"/>
    <d v="2017-06-15T00:00:00"/>
    <s v="HAIDO PET"/>
    <s v="INDEPENDENT"/>
    <x v="15"/>
    <s v="MYM 60 XA"/>
    <n v="40000"/>
    <x v="2"/>
    <x v="15"/>
    <s v="GUSAU"/>
    <x v="1"/>
  </r>
  <r>
    <n v="17"/>
    <d v="2017-06-15T00:00:00"/>
    <s v="HAIDO PET"/>
    <s v="INDEPENDENT"/>
    <x v="16"/>
    <s v="JEG 171XA"/>
    <n v="40000"/>
    <x v="2"/>
    <x v="16"/>
    <s v="GUSAU"/>
    <x v="1"/>
  </r>
  <r>
    <n v="18"/>
    <d v="2017-06-15T00:00:00"/>
    <s v="KWAKYAMA OIL"/>
    <s v="INDEPENDENT"/>
    <x v="17"/>
    <s v="KUJ 422 XU"/>
    <n v="40000"/>
    <x v="2"/>
    <x v="17"/>
    <s v="YOLA"/>
    <x v="5"/>
  </r>
  <r>
    <n v="19"/>
    <d v="2017-06-15T00:00:00"/>
    <s v="KWAKYAMA OIL"/>
    <s v="INDEPENDENT"/>
    <x v="18"/>
    <s v="KTU 900 XE"/>
    <n v="40000"/>
    <x v="2"/>
    <x v="18"/>
    <s v="YOLA"/>
    <x v="5"/>
  </r>
  <r>
    <n v="20"/>
    <d v="2017-06-15T00:00:00"/>
    <s v="KWAKYAMA OIL"/>
    <s v="INDEPENDENT"/>
    <x v="19"/>
    <s v="RBC 482 ZS"/>
    <n v="45000"/>
    <x v="1"/>
    <x v="19"/>
    <s v="YOLA"/>
    <x v="5"/>
  </r>
  <r>
    <n v="21"/>
    <d v="2017-06-15T00:00:00"/>
    <s v="KWAKYAMA OIL"/>
    <s v="INDEPENDENT"/>
    <x v="20"/>
    <s v="FST 766 XB"/>
    <n v="40000"/>
    <x v="2"/>
    <x v="20"/>
    <s v="YOLA"/>
    <x v="5"/>
  </r>
  <r>
    <n v="22"/>
    <d v="2017-06-15T00:00:00"/>
    <s v="KWAKYAMA OIL"/>
    <s v="INDEPENDENT"/>
    <x v="21"/>
    <s v="YAB 997 YJ"/>
    <n v="40000"/>
    <x v="2"/>
    <x v="21"/>
    <s v="YOLA"/>
    <x v="5"/>
  </r>
  <r>
    <n v="23"/>
    <d v="2017-06-15T00:00:00"/>
    <s v="RAYLION NIG LTD"/>
    <s v="INDEPENDENT"/>
    <x v="22"/>
    <s v="PTN 379 XA"/>
    <n v="33000"/>
    <x v="0"/>
    <x v="22"/>
    <s v="WARRI"/>
    <x v="0"/>
  </r>
  <r>
    <n v="24"/>
    <d v="2017-06-15T00:00:00"/>
    <s v="VINCENT VINCO"/>
    <s v="INDEPENDENT"/>
    <x v="23"/>
    <s v="GRA 41 XA"/>
    <n v="33000"/>
    <x v="0"/>
    <x v="23"/>
    <s v="WARRI"/>
    <x v="0"/>
  </r>
  <r>
    <n v="25"/>
    <d v="2017-06-15T00:00:00"/>
    <s v="KINGS KNIGHTS"/>
    <s v="INDEPENDENT"/>
    <x v="24"/>
    <s v="XU 896 AGL"/>
    <n v="33000"/>
    <x v="0"/>
    <x v="24"/>
    <s v="WARRI"/>
    <x v="0"/>
  </r>
  <r>
    <n v="26"/>
    <d v="2017-06-15T00:00:00"/>
    <s v="KINGS KNIGHTS"/>
    <s v="INDEPENDENT"/>
    <x v="25"/>
    <s v="XU 763 SMK"/>
    <n v="33000"/>
    <x v="0"/>
    <x v="25"/>
    <s v="WARRI"/>
    <x v="0"/>
  </r>
  <r>
    <n v="27"/>
    <d v="2017-06-15T00:00:00"/>
    <s v="KINGS KNIGHTS"/>
    <s v="INDEPENDENT"/>
    <x v="26"/>
    <s v="XN 818 BEN"/>
    <n v="33000"/>
    <x v="0"/>
    <x v="26"/>
    <s v="WARRI"/>
    <x v="0"/>
  </r>
  <r>
    <n v="28"/>
    <d v="2017-06-15T00:00:00"/>
    <s v="RAMSHEED OIL"/>
    <s v="INDEPENDENT"/>
    <x v="27"/>
    <s v="ABC 291 XA"/>
    <n v="33000"/>
    <x v="0"/>
    <x v="27"/>
    <s v="MAKURDI"/>
    <x v="6"/>
  </r>
  <r>
    <n v="29"/>
    <d v="2017-06-15T00:00:00"/>
    <s v="OMOVENTA LTD"/>
    <s v="INDEPENDENT"/>
    <x v="28"/>
    <s v="XB 375 KPE"/>
    <n v="33000"/>
    <x v="0"/>
    <x v="28"/>
    <s v="ABRAKA"/>
    <x v="0"/>
  </r>
  <r>
    <n v="30"/>
    <d v="2017-06-15T00:00:00"/>
    <s v="OMOVENTA LTD"/>
    <s v="INDEPENDENT"/>
    <x v="29"/>
    <s v="BDG 712 XB"/>
    <n v="33000"/>
    <x v="0"/>
    <x v="29"/>
    <s v="WARRI"/>
    <x v="0"/>
  </r>
  <r>
    <n v="31"/>
    <d v="2017-06-15T00:00:00"/>
    <s v="SAZ ENERGY"/>
    <s v="INDEPENDENT"/>
    <x v="30"/>
    <s v="LSD 986 XN"/>
    <n v="40000"/>
    <x v="2"/>
    <x v="30"/>
    <s v="WARRI"/>
    <x v="0"/>
  </r>
  <r>
    <n v="32"/>
    <d v="2017-06-15T00:00:00"/>
    <s v="SDK GLOBAL"/>
    <s v="INDEPENDENT"/>
    <x v="31"/>
    <s v="GUS 264 XA"/>
    <n v="40000"/>
    <x v="2"/>
    <x v="31"/>
    <s v="GUSAU"/>
    <x v="1"/>
  </r>
  <r>
    <n v="33"/>
    <d v="2017-06-15T00:00:00"/>
    <s v="SDK GLOBAL"/>
    <s v="INDEPENDENT"/>
    <x v="32"/>
    <s v="GUS 569 XA"/>
    <n v="40000"/>
    <x v="2"/>
    <x v="32"/>
    <s v="GUSAU"/>
    <x v="1"/>
  </r>
  <r>
    <n v="34"/>
    <d v="2017-06-15T00:00:00"/>
    <s v="GBELURA LTD"/>
    <s v="INDEPENDENT"/>
    <x v="33"/>
    <s v="USL 82 ZC"/>
    <n v="45000"/>
    <x v="1"/>
    <x v="33"/>
    <s v="KABBA"/>
    <x v="3"/>
  </r>
  <r>
    <n v="35"/>
    <d v="2017-06-15T00:00:00"/>
    <s v="JACKEMI LTD"/>
    <s v="INDEPENDENT"/>
    <x v="34"/>
    <s v="AKL 566 XA"/>
    <n v="33000"/>
    <x v="0"/>
    <x v="34"/>
    <s v="WARRI"/>
    <x v="0"/>
  </r>
  <r>
    <n v="36"/>
    <d v="2017-06-15T00:00:00"/>
    <s v="JAAK LTD"/>
    <s v="INDEPENDENT"/>
    <x v="35"/>
    <s v="UGH 819 XA"/>
    <n v="33000"/>
    <x v="0"/>
    <x v="35"/>
    <s v="WARRI"/>
    <x v="0"/>
  </r>
  <r>
    <n v="37"/>
    <d v="2017-06-15T00:00:00"/>
    <s v="CROWN OIL"/>
    <s v="INDEPENDENT"/>
    <x v="36"/>
    <s v="AAA 638 XJ"/>
    <n v="45000"/>
    <x v="1"/>
    <x v="36"/>
    <s v="SULEJA"/>
    <x v="7"/>
  </r>
  <r>
    <n v="38"/>
    <d v="2017-06-15T00:00:00"/>
    <s v="CROWN OIL"/>
    <s v="INDEPENDENT"/>
    <x v="37"/>
    <s v="BEN 442 XB"/>
    <n v="45000"/>
    <x v="1"/>
    <x v="37"/>
    <s v="SULEJA"/>
    <x v="7"/>
  </r>
  <r>
    <n v="39"/>
    <d v="2017-06-15T00:00:00"/>
    <s v="CROWN OIL"/>
    <s v="INDEPENDENT"/>
    <x v="38"/>
    <s v="ASB 154 XA"/>
    <n v="45000"/>
    <x v="1"/>
    <x v="38"/>
    <s v="SULEJA"/>
    <x v="7"/>
  </r>
  <r>
    <n v="40"/>
    <d v="2017-06-15T00:00:00"/>
    <s v="CROWN OIL"/>
    <s v="INDEPENDENT"/>
    <x v="39"/>
    <s v="ASB 153 XA"/>
    <n v="45000"/>
    <x v="1"/>
    <x v="39"/>
    <s v="SULEJA"/>
    <x v="7"/>
  </r>
  <r>
    <n v="41"/>
    <d v="2017-06-15T00:00:00"/>
    <s v="ROYAL PET"/>
    <s v="INDEPENDENT"/>
    <x v="40"/>
    <s v="EFR 303 ZQ"/>
    <n v="33000"/>
    <x v="0"/>
    <x v="40"/>
    <s v="WARRI"/>
    <x v="0"/>
  </r>
  <r>
    <n v="42"/>
    <d v="2017-06-15T00:00:00"/>
    <s v="ROYAL PET"/>
    <s v="INDEPENDENT"/>
    <x v="41"/>
    <s v="XU 586 MUS"/>
    <n v="33000"/>
    <x v="0"/>
    <x v="41"/>
    <s v="WARRI"/>
    <x v="0"/>
  </r>
  <r>
    <n v="43"/>
    <d v="2017-06-15T00:00:00"/>
    <s v="ROYAL PET"/>
    <s v="INDEPENDENT"/>
    <x v="42"/>
    <s v="WWW 444 ZU"/>
    <n v="33000"/>
    <x v="0"/>
    <x v="42"/>
    <s v="WARRI"/>
    <x v="0"/>
  </r>
  <r>
    <n v="44"/>
    <d v="2017-06-15T00:00:00"/>
    <s v="ROYAL PET"/>
    <s v="INDEPENDENT"/>
    <x v="43"/>
    <s v="APP 384 XT"/>
    <n v="33000"/>
    <x v="0"/>
    <x v="43"/>
    <s v="WARRI"/>
    <x v="0"/>
  </r>
  <r>
    <n v="45"/>
    <d v="2017-06-15T00:00:00"/>
    <s v="RASGOKE"/>
    <s v="INDEPENDENT"/>
    <x v="44"/>
    <s v="UBJ 190 XA"/>
    <n v="40000"/>
    <x v="2"/>
    <x v="44"/>
    <s v="SULEJA"/>
    <x v="7"/>
  </r>
  <r>
    <n v="46"/>
    <d v="2017-06-15T00:00:00"/>
    <s v="HIMMA MERCH LTD"/>
    <s v="INDEPENDENT"/>
    <x v="45"/>
    <s v="FST 400 XN"/>
    <n v="40000"/>
    <x v="2"/>
    <x v="45"/>
    <s v="SULEJA"/>
    <x v="7"/>
  </r>
  <r>
    <n v="47"/>
    <d v="2017-06-15T00:00:00"/>
    <s v="BLUE POINT"/>
    <s v="INDEPENDENT"/>
    <x v="46"/>
    <s v="DSZ 128 XA"/>
    <n v="33000"/>
    <x v="0"/>
    <x v="46"/>
    <s v="BENIN"/>
    <x v="4"/>
  </r>
  <r>
    <n v="48"/>
    <d v="2017-06-15T00:00:00"/>
    <s v="BLUE POINT"/>
    <s v="INDEPENDENT"/>
    <x v="47"/>
    <s v="EFR 313 ZQ"/>
    <n v="33000"/>
    <x v="0"/>
    <x v="47"/>
    <s v="BENIN"/>
    <x v="4"/>
  </r>
  <r>
    <n v="49"/>
    <d v="2017-06-15T00:00:00"/>
    <s v="GLOBAL QUETUDE"/>
    <s v="INDEPENDENT"/>
    <x v="48"/>
    <s v="GBZ 437 XA"/>
    <n v="33000"/>
    <x v="0"/>
    <x v="48"/>
    <s v="SULEJA"/>
    <x v="7"/>
  </r>
  <r>
    <n v="50"/>
    <d v="2017-06-15T00:00:00"/>
    <s v="GLOBAL QUETUDE"/>
    <s v="INDEPENDENT"/>
    <x v="49"/>
    <s v="BEN 814 YY"/>
    <n v="36000"/>
    <x v="3"/>
    <x v="49"/>
    <s v="SULEJA"/>
    <x v="7"/>
  </r>
  <r>
    <n v="51"/>
    <d v="2017-06-15T00:00:00"/>
    <s v="BEST EAGLE"/>
    <s v="INDEPENDENT"/>
    <x v="50"/>
    <s v="AGB 713 ZD"/>
    <n v="45000"/>
    <x v="1"/>
    <x v="50"/>
    <s v="ENUGU"/>
    <x v="8"/>
  </r>
  <r>
    <n v="52"/>
    <d v="2017-06-15T00:00:00"/>
    <s v="HIMMA PET"/>
    <s v="INDEPENDENT"/>
    <x v="51"/>
    <s v="KTN 320 XA"/>
    <n v="40000"/>
    <x v="2"/>
    <x v="51"/>
    <s v="KANO"/>
    <x v="9"/>
  </r>
  <r>
    <n v="53"/>
    <d v="2017-06-15T00:00:00"/>
    <s v="HIMMA PET"/>
    <s v="INDEPENDENT"/>
    <x v="52"/>
    <s v="KTN 650 XA"/>
    <n v="40000"/>
    <x v="2"/>
    <x v="52"/>
    <s v="KANO"/>
    <x v="9"/>
  </r>
  <r>
    <n v="54"/>
    <d v="2017-06-15T00:00:00"/>
    <s v="HIMMA PET"/>
    <s v="INDEPENDENT"/>
    <x v="53"/>
    <s v="KTN 529 YZ"/>
    <n v="45000"/>
    <x v="1"/>
    <x v="53"/>
    <s v="KANO"/>
    <x v="9"/>
  </r>
  <r>
    <n v="55"/>
    <d v="2017-06-15T00:00:00"/>
    <s v="HIMMA PET"/>
    <s v="INDEPENDENT"/>
    <x v="54"/>
    <s v="CRC 37 XA"/>
    <n v="40000"/>
    <x v="2"/>
    <x v="54"/>
    <s v="KANO"/>
    <x v="9"/>
  </r>
  <r>
    <n v="56"/>
    <d v="2017-06-15T00:00:00"/>
    <s v="HIMMA PET"/>
    <s v="INDEPENDENT"/>
    <x v="55"/>
    <s v="KTN 330 XA"/>
    <n v="45000"/>
    <x v="1"/>
    <x v="55"/>
    <s v="KANO"/>
    <x v="9"/>
  </r>
  <r>
    <n v="57"/>
    <d v="2017-06-15T00:00:00"/>
    <s v="HIMMA PET"/>
    <s v="INDEPENDENT"/>
    <x v="56"/>
    <s v="KTN 530 YZ"/>
    <n v="40000"/>
    <x v="2"/>
    <x v="56"/>
    <s v="KANO"/>
    <x v="9"/>
  </r>
  <r>
    <n v="58"/>
    <d v="2017-06-15T00:00:00"/>
    <s v="HIMMA PET"/>
    <s v="INDEPENDENT"/>
    <x v="57"/>
    <s v="KTN 533 YZ"/>
    <n v="45000"/>
    <x v="1"/>
    <x v="57"/>
    <s v="KANO"/>
    <x v="9"/>
  </r>
  <r>
    <n v="59"/>
    <d v="2017-06-15T00:00:00"/>
    <s v="HIMMA PET"/>
    <s v="INDEPENDENT"/>
    <x v="58"/>
    <s v="KTN 531 YZ"/>
    <n v="45000"/>
    <x v="1"/>
    <x v="58"/>
    <s v="KANO"/>
    <x v="9"/>
  </r>
  <r>
    <n v="60"/>
    <d v="2017-06-15T00:00:00"/>
    <s v="HIMMA PET"/>
    <s v="INDEPENDENT"/>
    <x v="59"/>
    <s v="KTN 315 XA"/>
    <n v="40000"/>
    <x v="2"/>
    <x v="59"/>
    <s v="KANO"/>
    <x v="9"/>
  </r>
  <r>
    <n v="61"/>
    <d v="2017-06-15T00:00:00"/>
    <s v="HIMMA PET"/>
    <s v="INDEPENDENT"/>
    <x v="60"/>
    <s v="KTN 441 YZ"/>
    <n v="45000"/>
    <x v="1"/>
    <x v="60"/>
    <s v="KANO"/>
    <x v="9"/>
  </r>
  <r>
    <n v="62"/>
    <d v="2017-06-15T00:00:00"/>
    <s v="EMZECO OIL"/>
    <s v="INDEPENDENT"/>
    <x v="61"/>
    <s v="GWW 431 XA"/>
    <n v="40000"/>
    <x v="2"/>
    <x v="61"/>
    <s v="KADUNA"/>
    <x v="10"/>
  </r>
  <r>
    <n v="63"/>
    <d v="2017-06-15T00:00:00"/>
    <s v="EMZECO OIL"/>
    <s v="INDEPENDENT"/>
    <x v="62"/>
    <s v="MKA 515 YJ"/>
    <n v="40000"/>
    <x v="2"/>
    <x v="62"/>
    <s v="KADUNA"/>
    <x v="10"/>
  </r>
  <r>
    <n v="64"/>
    <d v="2017-06-15T00:00:00"/>
    <s v="ADBIN GLOBAL"/>
    <s v="INDEPENDENT"/>
    <x v="63"/>
    <s v="DKA 761 YF"/>
    <n v="40000"/>
    <x v="2"/>
    <x v="63"/>
    <s v="KADUNA"/>
    <x v="10"/>
  </r>
  <r>
    <n v="65"/>
    <d v="2017-06-15T00:00:00"/>
    <s v="ADBIN GLOBAL"/>
    <s v="INDEPENDENT"/>
    <x v="64"/>
    <s v="DKA 14 XF"/>
    <n v="40000"/>
    <x v="2"/>
    <x v="64"/>
    <s v="KADUNA"/>
    <x v="10"/>
  </r>
  <r>
    <n v="66"/>
    <d v="2017-06-15T00:00:00"/>
    <s v="ADBIN GLOBAL"/>
    <s v="INDEPENDENT"/>
    <x v="65"/>
    <s v="DKA 13 XF"/>
    <n v="40000"/>
    <x v="2"/>
    <x v="65"/>
    <s v="KADUNA"/>
    <x v="10"/>
  </r>
  <r>
    <n v="67"/>
    <d v="2017-06-15T00:00:00"/>
    <s v="PATO-OHIS"/>
    <s v="INDEPENDENT"/>
    <x v="66"/>
    <s v="EFR 313 ZQ"/>
    <n v="33000"/>
    <x v="0"/>
    <x v="66"/>
    <s v="BENIN"/>
    <x v="4"/>
  </r>
  <r>
    <n v="68"/>
    <d v="2017-06-15T00:00:00"/>
    <s v="PATO-OHIS"/>
    <s v="INDEPENDENT"/>
    <x v="67"/>
    <s v="DSZ 128 XA"/>
    <n v="33000"/>
    <x v="0"/>
    <x v="67"/>
    <s v="BENIN"/>
    <x v="4"/>
  </r>
  <r>
    <n v="69"/>
    <d v="2017-06-15T00:00:00"/>
    <s v="PATO-OHIS"/>
    <s v="INDEPENDENT"/>
    <x v="68"/>
    <s v="LSD 234 XC"/>
    <n v="33000"/>
    <x v="0"/>
    <x v="68"/>
    <s v="SAPELE"/>
    <x v="0"/>
  </r>
  <r>
    <n v="70"/>
    <d v="2017-06-15T00:00:00"/>
    <s v="FAITH IN GOD"/>
    <s v="INDEPENDENT"/>
    <x v="69"/>
    <s v="BEN 127 YP"/>
    <n v="33000"/>
    <x v="0"/>
    <x v="69"/>
    <s v="WARRI"/>
    <x v="0"/>
  </r>
  <r>
    <n v="71"/>
    <d v="2017-06-15T00:00:00"/>
    <s v="FAITH IN GOD"/>
    <s v="INDEPENDENT"/>
    <x v="70"/>
    <s v="USL 503 YA"/>
    <n v="33000"/>
    <x v="0"/>
    <x v="70"/>
    <s v="WARRI"/>
    <x v="0"/>
  </r>
  <r>
    <n v="72"/>
    <d v="2017-06-16T00:00:00"/>
    <s v="UMOLA OJO OIL"/>
    <s v="INDEPENDENT"/>
    <x v="71"/>
    <s v="BEN 723 XC"/>
    <n v="33000"/>
    <x v="0"/>
    <x v="71"/>
    <s v="WARRI"/>
    <x v="0"/>
  </r>
  <r>
    <n v="73"/>
    <d v="2017-06-16T00:00:00"/>
    <s v="EMENOL LTD"/>
    <s v="INDEPENDENT"/>
    <x v="72"/>
    <s v="WWR 202 XA"/>
    <n v="33000"/>
    <x v="0"/>
    <x v="72"/>
    <s v="OSSISSA"/>
    <x v="0"/>
  </r>
  <r>
    <n v="74"/>
    <d v="2017-06-16T00:00:00"/>
    <s v="ABDULKAREEM VENT"/>
    <s v="INDEPENDENT"/>
    <x v="73"/>
    <s v="FKJ 257 XJ"/>
    <n v="33000"/>
    <x v="0"/>
    <x v="73"/>
    <s v="OBIARUKU"/>
    <x v="0"/>
  </r>
  <r>
    <n v="75"/>
    <d v="2017-06-16T00:00:00"/>
    <s v="KINGS KNIGHTS"/>
    <s v="INDEPENDENT"/>
    <x v="74"/>
    <s v="ASB 850 XA"/>
    <n v="33000"/>
    <x v="0"/>
    <x v="74"/>
    <s v="WARRI"/>
    <x v="0"/>
  </r>
  <r>
    <n v="76"/>
    <d v="2017-06-16T00:00:00"/>
    <s v="KINGS KNIGHTS"/>
    <s v="INDEPENDENT"/>
    <x v="75"/>
    <s v="KJA 35 XE"/>
    <n v="33000"/>
    <x v="0"/>
    <x v="75"/>
    <s v="WARRI"/>
    <x v="0"/>
  </r>
  <r>
    <n v="77"/>
    <d v="2017-06-16T00:00:00"/>
    <s v="DM KURFI"/>
    <s v="INDEPENDENT"/>
    <x v="76"/>
    <s v="KSF 706 XT"/>
    <n v="40000"/>
    <x v="2"/>
    <x v="76"/>
    <s v="WARRI"/>
    <x v="0"/>
  </r>
  <r>
    <n v="78"/>
    <d v="2017-06-16T00:00:00"/>
    <s v="GREATLINE LTD"/>
    <s v="INDEPENDENT"/>
    <x v="77"/>
    <s v="BEN 388 XY"/>
    <n v="33000"/>
    <x v="0"/>
    <x v="77"/>
    <s v="WARRI"/>
    <x v="0"/>
  </r>
  <r>
    <n v="79"/>
    <d v="2017-06-16T00:00:00"/>
    <s v="ROYAL PET"/>
    <s v="INDEPENDENT"/>
    <x v="78"/>
    <s v="UGH 820 XA"/>
    <n v="33000"/>
    <x v="0"/>
    <x v="78"/>
    <s v="WARRI"/>
    <x v="0"/>
  </r>
  <r>
    <n v="80"/>
    <d v="2017-06-16T00:00:00"/>
    <s v="CHIKEMSON RES"/>
    <s v="INDEPENDENT"/>
    <x v="79"/>
    <s v="PTN 379 XA"/>
    <n v="33000"/>
    <x v="0"/>
    <x v="79"/>
    <s v="WARRI"/>
    <x v="0"/>
  </r>
  <r>
    <n v="81"/>
    <d v="2017-06-16T00:00:00"/>
    <s v="FIAPA OIL"/>
    <s v="INDEPENDENT"/>
    <x v="80"/>
    <s v="AKD 236 XA"/>
    <n v="33000"/>
    <x v="0"/>
    <x v="80"/>
    <s v="WARRI"/>
    <x v="0"/>
  </r>
  <r>
    <n v="82"/>
    <d v="2017-06-16T00:00:00"/>
    <s v="LANAV LTD"/>
    <s v="INDEPENDENT"/>
    <x v="81"/>
    <s v="KPE  99 XA"/>
    <n v="33000"/>
    <x v="0"/>
    <x v="81"/>
    <s v="WARRI"/>
    <x v="0"/>
  </r>
  <r>
    <n v="83"/>
    <d v="2017-06-16T00:00:00"/>
    <s v="SCOMMA GLOBAL"/>
    <s v="INDEPENDENT"/>
    <x v="82"/>
    <s v="XB 222 PTN"/>
    <n v="33000"/>
    <x v="0"/>
    <x v="82"/>
    <s v="WARRI"/>
    <x v="0"/>
  </r>
  <r>
    <n v="84"/>
    <d v="2017-06-16T00:00:00"/>
    <s v="ASOLYN LTD"/>
    <s v="INDEPENDENT"/>
    <x v="83"/>
    <s v="AKA 271 XA"/>
    <n v="33000"/>
    <x v="0"/>
    <x v="83"/>
    <s v="WARRI"/>
    <x v="0"/>
  </r>
  <r>
    <n v="85"/>
    <d v="2017-06-16T00:00:00"/>
    <s v="FIAPA OIL"/>
    <s v="INDEPENDENT"/>
    <x v="84"/>
    <s v="KTU 400 XA"/>
    <n v="33000"/>
    <x v="0"/>
    <x v="84"/>
    <s v="WARRI"/>
    <x v="0"/>
  </r>
  <r>
    <n v="86"/>
    <d v="2017-06-16T00:00:00"/>
    <s v="LANAV LTD"/>
    <s v="INDEPENDENT"/>
    <x v="85"/>
    <s v="ACA  02 ZL"/>
    <n v="33000"/>
    <x v="0"/>
    <x v="85"/>
    <s v="WARRI"/>
    <x v="0"/>
  </r>
  <r>
    <n v="87"/>
    <d v="2017-06-16T00:00:00"/>
    <s v="LANAV LTD"/>
    <s v="INDEPENDENT"/>
    <x v="86"/>
    <s v="YD 262 KJA"/>
    <n v="33000"/>
    <x v="0"/>
    <x v="86"/>
    <s v="WARRI"/>
    <x v="0"/>
  </r>
  <r>
    <n v="88"/>
    <d v="2017-06-16T00:00:00"/>
    <s v="FIAPA OIL"/>
    <s v="INDEPENDENT"/>
    <x v="87"/>
    <s v="XC 671 WWR"/>
    <n v="33000"/>
    <x v="0"/>
    <x v="87"/>
    <s v="WARRI"/>
    <x v="0"/>
  </r>
  <r>
    <n v="89"/>
    <d v="2017-06-16T00:00:00"/>
    <s v="MALASONIC LTD"/>
    <s v="INDEPENDENT"/>
    <x v="88"/>
    <s v="WWR  35 XA"/>
    <n v="33000"/>
    <x v="0"/>
    <x v="88"/>
    <s v="WARRI"/>
    <x v="0"/>
  </r>
  <r>
    <n v="90"/>
    <d v="2017-06-16T00:00:00"/>
    <s v="GOSONS LTD"/>
    <s v="INDEPENDENT"/>
    <x v="89"/>
    <s v="FUG 121 XA"/>
    <n v="33000"/>
    <x v="0"/>
    <x v="89"/>
    <s v="WARRI"/>
    <x v="0"/>
  </r>
  <r>
    <n v="91"/>
    <d v="2017-06-16T00:00:00"/>
    <s v="MEVON LTD"/>
    <s v="INDEPENDENT"/>
    <x v="90"/>
    <s v="BEN 333 XC"/>
    <n v="33000"/>
    <x v="0"/>
    <x v="90"/>
    <s v="WARRI"/>
    <x v="0"/>
  </r>
  <r>
    <n v="92"/>
    <d v="2017-06-16T00:00:00"/>
    <s v="LANAV LTD"/>
    <s v="INDEPENDENT"/>
    <x v="91"/>
    <s v="SKL 361 XA"/>
    <n v="33000"/>
    <x v="0"/>
    <x v="91"/>
    <s v="WARRI"/>
    <x v="0"/>
  </r>
  <r>
    <n v="93"/>
    <d v="2017-06-16T00:00:00"/>
    <s v="JAAK LTD"/>
    <s v="INDEPENDENT"/>
    <x v="92"/>
    <s v="EFR 313 ZQ"/>
    <n v="33000"/>
    <x v="0"/>
    <x v="92"/>
    <s v="WARRI"/>
    <x v="0"/>
  </r>
  <r>
    <n v="94"/>
    <d v="2017-06-16T00:00:00"/>
    <s v="JAAK LTD"/>
    <s v="INDEPENDENT"/>
    <x v="93"/>
    <s v="DSZ 128 XA"/>
    <n v="33000"/>
    <x v="0"/>
    <x v="93"/>
    <s v="WARRI"/>
    <x v="0"/>
  </r>
  <r>
    <n v="95"/>
    <d v="2017-06-16T00:00:00"/>
    <s v="LANAV LTD"/>
    <s v="INDEPENDENT"/>
    <x v="94"/>
    <s v="SKL 414 XA"/>
    <n v="33000"/>
    <x v="0"/>
    <x v="94"/>
    <s v="WARRI"/>
    <x v="0"/>
  </r>
  <r>
    <n v="96"/>
    <d v="2017-06-16T00:00:00"/>
    <s v="ZIOK LTD"/>
    <s v="INDEPENDENT"/>
    <x v="95"/>
    <s v="GRA 577 XA"/>
    <n v="33000"/>
    <x v="0"/>
    <x v="95"/>
    <s v="WARRI"/>
    <x v="0"/>
  </r>
  <r>
    <n v="97"/>
    <d v="2017-06-16T00:00:00"/>
    <s v="SAZ ENERGY"/>
    <s v="INDEPENDENT"/>
    <x v="96"/>
    <s v="XP 953 KRD"/>
    <n v="40000"/>
    <x v="2"/>
    <x v="96"/>
    <s v="WARRI"/>
    <x v="0"/>
  </r>
  <r>
    <n v="98"/>
    <d v="2017-06-16T00:00:00"/>
    <s v="MEBOFF LTD"/>
    <s v="INDEPENDENT"/>
    <x v="97"/>
    <s v="EFR  37 XA"/>
    <n v="33000"/>
    <x v="0"/>
    <x v="97"/>
    <s v="WARRI"/>
    <x v="0"/>
  </r>
  <r>
    <n v="99"/>
    <d v="2017-06-16T00:00:00"/>
    <s v="ASOLYN LTD"/>
    <s v="INDEPENDENT"/>
    <x v="98"/>
    <s v="PTN 200 XA"/>
    <n v="33000"/>
    <x v="0"/>
    <x v="98"/>
    <s v="WARRI"/>
    <x v="0"/>
  </r>
  <r>
    <n v="100"/>
    <d v="2017-06-16T00:00:00"/>
    <s v="JACKEMI LTD"/>
    <s v="INDEPENDENT"/>
    <x v="99"/>
    <s v="AKL 566 XA"/>
    <n v="33000"/>
    <x v="0"/>
    <x v="99"/>
    <s v="WARRI"/>
    <x v="0"/>
  </r>
  <r>
    <n v="101"/>
    <d v="2017-06-16T00:00:00"/>
    <s v="COASTAL LTD"/>
    <s v="INDEPENDENT"/>
    <x v="100"/>
    <s v="MUS 123 XR"/>
    <n v="33000"/>
    <x v="0"/>
    <x v="100"/>
    <s v="BENIN"/>
    <x v="4"/>
  </r>
  <r>
    <n v="102"/>
    <d v="2017-06-16T00:00:00"/>
    <s v="GOSONS LTD"/>
    <s v="INDEPENDENT"/>
    <x v="101"/>
    <s v="EKP 235 XA"/>
    <n v="33000"/>
    <x v="0"/>
    <x v="101"/>
    <s v="BENIN"/>
    <x v="4"/>
  </r>
  <r>
    <n v="103"/>
    <d v="2017-06-16T00:00:00"/>
    <s v="PATO-OHIS"/>
    <s v="INDEPENDENT"/>
    <x v="102"/>
    <s v="LSD 234 XC"/>
    <n v="33000"/>
    <x v="0"/>
    <x v="102"/>
    <s v="BENIN"/>
    <x v="4"/>
  </r>
  <r>
    <n v="104"/>
    <d v="2017-06-16T00:00:00"/>
    <s v="AMEFUA INV LTD"/>
    <s v="INDEPENDENT"/>
    <x v="103"/>
    <s v="AKA 296 XA"/>
    <n v="33000"/>
    <x v="0"/>
    <x v="103"/>
    <s v="BENIN"/>
    <x v="4"/>
  </r>
  <r>
    <n v="105"/>
    <d v="2017-06-16T00:00:00"/>
    <s v="AMEFUA INV LTD"/>
    <s v="INDEPENDENT"/>
    <x v="104"/>
    <s v="XB 311 SKL"/>
    <n v="33000"/>
    <x v="0"/>
    <x v="104"/>
    <s v="BENIN"/>
    <x v="4"/>
  </r>
  <r>
    <n v="106"/>
    <d v="2017-06-16T00:00:00"/>
    <s v="BUVEL OIL"/>
    <s v="INDEPENDENT"/>
    <x v="105"/>
    <s v="AGL 892 XG"/>
    <n v="33000"/>
    <x v="0"/>
    <x v="105"/>
    <s v="BENIN"/>
    <x v="4"/>
  </r>
  <r>
    <n v="107"/>
    <d v="2017-06-16T00:00:00"/>
    <s v="ABDULKAREEM VENT"/>
    <s v="INDEPENDENT"/>
    <x v="106"/>
    <s v="BEN  66 XA"/>
    <n v="33000"/>
    <x v="0"/>
    <x v="106"/>
    <s v="BENIN"/>
    <x v="4"/>
  </r>
  <r>
    <n v="108"/>
    <d v="2017-06-16T00:00:00"/>
    <s v="UMOLA OJO OIL"/>
    <s v="INDEPENDENT"/>
    <x v="107"/>
    <s v="KAK  50 YQ"/>
    <n v="33000"/>
    <x v="0"/>
    <x v="107"/>
    <s v="AKUNGBA"/>
    <x v="11"/>
  </r>
  <r>
    <n v="109"/>
    <d v="2017-06-16T00:00:00"/>
    <s v="ST DOS"/>
    <s v="INDEPENDENT"/>
    <x v="108"/>
    <s v="LSR 331 XN"/>
    <n v="33000"/>
    <x v="0"/>
    <x v="108"/>
    <s v="ILESHA"/>
    <x v="2"/>
  </r>
  <r>
    <n v="110"/>
    <d v="2017-06-16T00:00:00"/>
    <s v="JIBECO NIG LTD"/>
    <s v="INDEPENDENT"/>
    <x v="109"/>
    <s v="RBC 151 XP"/>
    <n v="50000"/>
    <x v="4"/>
    <x v="109"/>
    <s v="SULEJA"/>
    <x v="7"/>
  </r>
  <r>
    <n v="111"/>
    <d v="2017-06-16T00:00:00"/>
    <s v="JUASONS NIG LTD"/>
    <s v="INDEPENDENT"/>
    <x v="110"/>
    <s v="AGL  65 XT"/>
    <n v="40000"/>
    <x v="2"/>
    <x v="110"/>
    <s v="SULEJA"/>
    <x v="7"/>
  </r>
  <r>
    <n v="112"/>
    <d v="2017-06-16T00:00:00"/>
    <s v="JUASONS NIG LTD"/>
    <s v="INDEPENDENT"/>
    <x v="111"/>
    <s v="GGE 435 XH"/>
    <n v="40000"/>
    <x v="2"/>
    <x v="111"/>
    <s v="SULEJA"/>
    <x v="7"/>
  </r>
  <r>
    <n v="113"/>
    <d v="2017-06-16T00:00:00"/>
    <s v="GLOBAL QUETUDE"/>
    <s v="INDEPENDENT"/>
    <x v="112"/>
    <s v="ABC 448 XA"/>
    <n v="33000"/>
    <x v="0"/>
    <x v="112"/>
    <s v="SULEJA"/>
    <x v="7"/>
  </r>
  <r>
    <n v="114"/>
    <d v="2017-06-16T00:00:00"/>
    <s v="YAMOUYUS"/>
    <s v="INDEPENDENT"/>
    <x v="113"/>
    <s v="MKA 121 ZB"/>
    <n v="40000"/>
    <x v="2"/>
    <x v="113"/>
    <s v="SULEJA"/>
    <x v="7"/>
  </r>
  <r>
    <n v="115"/>
    <d v="2017-06-16T00:00:00"/>
    <s v="ADVANCE LINK"/>
    <s v="INDEPENDENT"/>
    <x v="114"/>
    <s v="LSD 228 XM"/>
    <n v="33000"/>
    <x v="0"/>
    <x v="114"/>
    <s v="SULEJA"/>
    <x v="7"/>
  </r>
  <r>
    <n v="116"/>
    <d v="2017-06-16T00:00:00"/>
    <s v="SANI SARAN DOSA"/>
    <s v="INDEPENDENT"/>
    <x v="115"/>
    <s v="LSD 968 XN"/>
    <n v="40000"/>
    <x v="2"/>
    <x v="115"/>
    <s v="SULEJA"/>
    <x v="7"/>
  </r>
  <r>
    <n v="117"/>
    <d v="2017-06-16T00:00:00"/>
    <s v="ADBIN GLOBAL"/>
    <s v="INDEPENDENT"/>
    <x v="116"/>
    <s v="ETU 275 XA"/>
    <n v="40000"/>
    <x v="2"/>
    <x v="116"/>
    <s v="SULEJA"/>
    <x v="7"/>
  </r>
  <r>
    <n v="118"/>
    <d v="2017-06-16T00:00:00"/>
    <s v="SAN SAVANNAH"/>
    <s v="INDEPENDENT"/>
    <x v="117"/>
    <s v="LSD 968 XN"/>
    <n v="40000"/>
    <x v="2"/>
    <x v="117"/>
    <s v="SULEJA"/>
    <x v="7"/>
  </r>
  <r>
    <n v="119"/>
    <d v="2017-06-16T00:00:00"/>
    <s v="ASHA SHAYI"/>
    <s v="INDEPENDENT"/>
    <x v="118"/>
    <s v="MLF  58 XA"/>
    <n v="45000"/>
    <x v="1"/>
    <x v="118"/>
    <s v="KANO"/>
    <x v="9"/>
  </r>
  <r>
    <n v="120"/>
    <d v="2017-06-16T00:00:00"/>
    <s v="ASHA SHAYI"/>
    <s v="INDEPENDENT"/>
    <x v="119"/>
    <s v="FTA 257 XA"/>
    <n v="45000"/>
    <x v="1"/>
    <x v="119"/>
    <s v="KANO"/>
    <x v="9"/>
  </r>
  <r>
    <n v="121"/>
    <d v="2017-06-16T00:00:00"/>
    <s v="DM KURFI"/>
    <s v="INDEPENDENT"/>
    <x v="120"/>
    <s v="DSZ 479 XA"/>
    <n v="40000"/>
    <x v="2"/>
    <x v="120"/>
    <s v="GUSAU"/>
    <x v="1"/>
  </r>
  <r>
    <n v="122"/>
    <d v="2017-06-16T00:00:00"/>
    <s v="BEST EAGLE"/>
    <s v="INDEPENDENT"/>
    <x v="121"/>
    <s v="ENU 946 ZX"/>
    <n v="45000"/>
    <x v="1"/>
    <x v="121"/>
    <s v="ENUGU"/>
    <x v="8"/>
  </r>
  <r>
    <n v="123"/>
    <d v="2017-06-16T00:00:00"/>
    <s v="SHOYEB NIG LTD"/>
    <s v="INDEPENDENT"/>
    <x v="122"/>
    <s v="GRA  41 XA"/>
    <n v="33000"/>
    <x v="0"/>
    <x v="122"/>
    <s v="WARRI"/>
    <x v="0"/>
  </r>
  <r>
    <n v="124"/>
    <d v="2017-06-16T00:00:00"/>
    <s v="SCOMMA GLOBAL"/>
    <s v="INDEPENDENT"/>
    <x v="123"/>
    <s v="RRU 167 XA"/>
    <n v="33000"/>
    <x v="0"/>
    <x v="123"/>
    <s v="WARRI"/>
    <x v="0"/>
  </r>
  <r>
    <n v="125"/>
    <d v="2017-06-16T00:00:00"/>
    <s v="ELOFAX GLOBAL ENERGY"/>
    <s v="INDEPENDENT"/>
    <x v="124"/>
    <s v="XK 597 BEN"/>
    <n v="33000"/>
    <x v="0"/>
    <x v="124"/>
    <s v="WARRI"/>
    <x v="0"/>
  </r>
  <r>
    <n v="126"/>
    <d v="2017-06-16T00:00:00"/>
    <s v="UMOLA OJO OIL"/>
    <s v="INDEPENDENT"/>
    <x v="125"/>
    <s v="XZ 411 JJJ"/>
    <n v="33000"/>
    <x v="0"/>
    <x v="125"/>
    <s v="WARRI"/>
    <x v="0"/>
  </r>
  <r>
    <n v="127"/>
    <d v="2017-06-16T00:00:00"/>
    <s v="FIAPA OIL"/>
    <s v="INDEPENDENT"/>
    <x v="126"/>
    <s v="EFR 891 XA"/>
    <n v="33000"/>
    <x v="0"/>
    <x v="126"/>
    <s v="WARRI"/>
    <x v="0"/>
  </r>
  <r>
    <n v="128"/>
    <d v="2017-06-16T00:00:00"/>
    <s v="OZUEMEMEKE LTD"/>
    <s v="INDEPENDENT"/>
    <x v="127"/>
    <s v="WWR  93 ZU"/>
    <n v="33000"/>
    <x v="0"/>
    <x v="127"/>
    <s v="WARRI"/>
    <x v="0"/>
  </r>
  <r>
    <n v="129"/>
    <d v="2017-06-16T00:00:00"/>
    <s v="OZUEMEMEKE LTD"/>
    <s v="INDEPENDENT"/>
    <x v="128"/>
    <s v="XR 520 LSR"/>
    <n v="33000"/>
    <x v="0"/>
    <x v="128"/>
    <s v="WARRI"/>
    <x v="0"/>
  </r>
  <r>
    <n v="130"/>
    <d v="2017-06-19T00:00:00"/>
    <s v="JAAK LTD"/>
    <s v="INDEPENDENT"/>
    <x v="129"/>
    <s v="DSZ 128 XA"/>
    <n v="33000"/>
    <x v="0"/>
    <x v="129"/>
    <s v="WARRI"/>
    <x v="0"/>
  </r>
  <r>
    <n v="131"/>
    <d v="2017-06-19T00:00:00"/>
    <s v="JAAK LTD"/>
    <s v="INDEPENDENT"/>
    <x v="130"/>
    <s v="LSD 234 XC"/>
    <n v="33000"/>
    <x v="0"/>
    <x v="130"/>
    <s v="WARRI"/>
    <x v="0"/>
  </r>
  <r>
    <n v="132"/>
    <d v="2017-06-19T00:00:00"/>
    <s v="OZUEMEMEKE LTD"/>
    <s v="INDEPENDENT"/>
    <x v="131"/>
    <s v="AKD 236 XD"/>
    <n v="33000"/>
    <x v="0"/>
    <x v="131"/>
    <s v="WARRI"/>
    <x v="0"/>
  </r>
  <r>
    <n v="133"/>
    <d v="2017-06-19T00:00:00"/>
    <s v="OZUEMEMEKE LTD"/>
    <s v="INDEPENDENT"/>
    <x v="132"/>
    <s v="XB 219 LEH"/>
    <n v="33000"/>
    <x v="0"/>
    <x v="132"/>
    <s v="WARRI"/>
    <x v="0"/>
  </r>
  <r>
    <n v="134"/>
    <d v="2017-06-19T00:00:00"/>
    <s v="FRANKIES CONS LTD"/>
    <s v="INDEPENDENT"/>
    <x v="133"/>
    <s v="EFR 199 XA"/>
    <n v="33000"/>
    <x v="0"/>
    <x v="133"/>
    <s v="WARRI"/>
    <x v="0"/>
  </r>
  <r>
    <n v="135"/>
    <d v="2017-06-19T00:00:00"/>
    <s v="COASTAL LTD"/>
    <s v="INDEPENDENT"/>
    <x v="134"/>
    <s v="KSF 804 XA"/>
    <n v="33000"/>
    <x v="0"/>
    <x v="134"/>
    <s v="WARRI"/>
    <x v="0"/>
  </r>
  <r>
    <n v="136"/>
    <d v="2017-06-19T00:00:00"/>
    <s v="OZUEMEMEKE LTD"/>
    <s v="INDEPENDENT"/>
    <x v="135"/>
    <s v="XA 518 KPE"/>
    <n v="33000"/>
    <x v="0"/>
    <x v="135"/>
    <s v="WARRI"/>
    <x v="0"/>
  </r>
  <r>
    <n v="137"/>
    <d v="2017-06-19T00:00:00"/>
    <s v="ZIOK LTD"/>
    <s v="INDEPENDENT"/>
    <x v="136"/>
    <s v="GRA 577 XA"/>
    <n v="33000"/>
    <x v="0"/>
    <x v="136"/>
    <s v="WARRI"/>
    <x v="0"/>
  </r>
  <r>
    <n v="138"/>
    <d v="2017-06-19T00:00:00"/>
    <s v="AMEFUA INV LTD"/>
    <s v="INDEPENDENT"/>
    <x v="137"/>
    <s v="LSD 111 XL"/>
    <n v="33000"/>
    <x v="0"/>
    <x v="137"/>
    <s v="WARRI"/>
    <x v="0"/>
  </r>
  <r>
    <n v="139"/>
    <d v="2017-06-19T00:00:00"/>
    <s v="KINGS KNIGHT"/>
    <s v="INDEPENDENT"/>
    <x v="138"/>
    <s v="XU 736 MK"/>
    <n v="33000"/>
    <x v="0"/>
    <x v="138"/>
    <s v="WARRI"/>
    <x v="0"/>
  </r>
  <r>
    <n v="140"/>
    <d v="2017-06-19T00:00:00"/>
    <s v="AMEFUA INV LTD"/>
    <s v="INDEPENDENT"/>
    <x v="139"/>
    <s v="FKJ 257 XJ"/>
    <n v="33000"/>
    <x v="0"/>
    <x v="139"/>
    <s v="WARRI"/>
    <x v="0"/>
  </r>
  <r>
    <n v="141"/>
    <d v="2017-06-19T00:00:00"/>
    <s v="DEKOL PET"/>
    <s v="INDEPENDENT"/>
    <x v="140"/>
    <s v="YC 297 KJA"/>
    <n v="33000"/>
    <x v="0"/>
    <x v="140"/>
    <s v="AGBOR"/>
    <x v="0"/>
  </r>
  <r>
    <n v="142"/>
    <d v="2017-06-19T00:00:00"/>
    <s v="AL-EWE INT"/>
    <s v="INDEPENDENT"/>
    <x v="141"/>
    <s v="EHR 158 XA"/>
    <n v="33000"/>
    <x v="0"/>
    <x v="141"/>
    <s v="BENIN"/>
    <x v="4"/>
  </r>
  <r>
    <n v="143"/>
    <d v="2017-06-19T00:00:00"/>
    <s v="OGAYI ENAPE OIL LTD"/>
    <s v="INDEPENDENT"/>
    <x v="142"/>
    <s v="LKJ 662 XU"/>
    <n v="40000"/>
    <x v="2"/>
    <x v="142"/>
    <s v="MAKURDI"/>
    <x v="6"/>
  </r>
  <r>
    <n v="144"/>
    <d v="2017-06-19T00:00:00"/>
    <s v="DM KURFI"/>
    <s v="INDEPENDENT"/>
    <x v="143"/>
    <s v=" XH  29 RSH"/>
    <n v="40000"/>
    <x v="2"/>
    <x v="143"/>
    <s v="GUSAU"/>
    <x v="1"/>
  </r>
  <r>
    <n v="145"/>
    <d v="2017-06-19T00:00:00"/>
    <s v="DM KURFI"/>
    <s v="INDEPENDENT"/>
    <x v="144"/>
    <s v="DSZ 479 XA"/>
    <n v="40000"/>
    <x v="2"/>
    <x v="144"/>
    <s v="KANO"/>
    <x v="9"/>
  </r>
  <r>
    <n v="146"/>
    <d v="2017-06-19T00:00:00"/>
    <s v="OGESULADE"/>
    <s v="INDEPENDENT"/>
    <x v="145"/>
    <s v="LSR 918 XB"/>
    <n v="40000"/>
    <x v="2"/>
    <x v="145"/>
    <s v="AIYETORO"/>
    <x v="3"/>
  </r>
  <r>
    <n v="147"/>
    <d v="2017-06-19T00:00:00"/>
    <s v="SAN SAVANNAH"/>
    <s v="INDEPENDENT"/>
    <x v="146"/>
    <s v="LSD 968 XN"/>
    <n v="40000"/>
    <x v="2"/>
    <x v="146"/>
    <s v="SULEJA"/>
    <x v="7"/>
  </r>
  <r>
    <n v="148"/>
    <d v="2017-06-20T00:00:00"/>
    <s v="FIAPA"/>
    <s v="INDEPENDENT"/>
    <x v="147"/>
    <s v="BMA 461 XA"/>
    <n v="33000"/>
    <x v="0"/>
    <x v="147"/>
    <s v="WARRI"/>
    <x v="0"/>
  </r>
  <r>
    <n v="149"/>
    <d v="2017-06-20T00:00:00"/>
    <s v="DJEMPARS"/>
    <s v="INDEPENDENT"/>
    <x v="148"/>
    <s v="KTU 400 XA"/>
    <n v="33000"/>
    <x v="0"/>
    <x v="148"/>
    <s v="WARRI"/>
    <x v="0"/>
  </r>
  <r>
    <n v="150"/>
    <d v="2017-06-20T00:00:00"/>
    <s v="SCOMMA GLOBAL"/>
    <s v="INDEPENDENT"/>
    <x v="149"/>
    <s v="XA 965 UBJ"/>
    <n v="33000"/>
    <x v="0"/>
    <x v="149"/>
    <s v="AGBOR"/>
    <x v="0"/>
  </r>
  <r>
    <n v="151"/>
    <d v="2017-06-20T00:00:00"/>
    <s v="EDENOKUN"/>
    <s v="INDEPENDENT"/>
    <x v="150"/>
    <s v="XD 934 GUS"/>
    <n v="33000"/>
    <x v="0"/>
    <x v="150"/>
    <s v="UGHELLI"/>
    <x v="0"/>
  </r>
  <r>
    <n v="152"/>
    <d v="2017-06-20T00:00:00"/>
    <s v="CROWN OIL"/>
    <s v="INDEPENDENT"/>
    <x v="151"/>
    <s v="AAA 638 XJ"/>
    <n v="45000"/>
    <x v="1"/>
    <x v="151"/>
    <s v="ASABA"/>
    <x v="0"/>
  </r>
  <r>
    <n v="153"/>
    <d v="2017-06-20T00:00:00"/>
    <s v="DJEMPARS"/>
    <s v="INDEPENDENT"/>
    <x v="152"/>
    <s v="SKL 414 XA"/>
    <n v="33000"/>
    <x v="0"/>
    <x v="152"/>
    <s v="WARRI"/>
    <x v="0"/>
  </r>
  <r>
    <n v="154"/>
    <d v="2017-06-20T00:00:00"/>
    <s v="GREATLINE"/>
    <s v="INDEPENDENT"/>
    <x v="153"/>
    <s v="GRA 460 XA"/>
    <n v="33000"/>
    <x v="0"/>
    <x v="153"/>
    <s v="WARRI"/>
    <x v="0"/>
  </r>
  <r>
    <n v="155"/>
    <d v="2017-06-20T00:00:00"/>
    <s v="ST. DOS"/>
    <s v="INDEPENDENT"/>
    <x v="154"/>
    <s v="XV 609 FKJ"/>
    <n v="33000"/>
    <x v="0"/>
    <x v="154"/>
    <s v="WARRI"/>
    <x v="0"/>
  </r>
  <r>
    <n v="156"/>
    <d v="2017-06-20T00:00:00"/>
    <s v="PHILBLESS"/>
    <s v="INDEPENDENT"/>
    <x v="155"/>
    <s v="XN 818 BEN"/>
    <n v="33000"/>
    <x v="0"/>
    <x v="155"/>
    <s v="WARRI"/>
    <x v="0"/>
  </r>
  <r>
    <n v="157"/>
    <d v="2017-06-20T00:00:00"/>
    <s v="DJEMPARS"/>
    <s v="INDEPENDENT"/>
    <x v="156"/>
    <s v="XC 671 WWR"/>
    <n v="33000"/>
    <x v="0"/>
    <x v="156"/>
    <s v="WARRI"/>
    <x v="0"/>
  </r>
  <r>
    <n v="158"/>
    <d v="2017-06-20T00:00:00"/>
    <s v="EL-OHAZAK"/>
    <s v="INDEPENDENT"/>
    <x v="157"/>
    <s v="FZE 219 CR"/>
    <n v="33000"/>
    <x v="0"/>
    <x v="157"/>
    <s v="WARRI"/>
    <x v="0"/>
  </r>
  <r>
    <n v="159"/>
    <d v="2017-06-20T00:00:00"/>
    <s v="PRECIOUS WEALTH"/>
    <s v="INDEPENDENT"/>
    <x v="158"/>
    <s v="RRU 444 XA"/>
    <n v="33000"/>
    <x v="0"/>
    <x v="158"/>
    <s v="BENIN"/>
    <x v="4"/>
  </r>
  <r>
    <n v="160"/>
    <d v="2017-06-20T00:00:00"/>
    <s v="EL-OHAZAK"/>
    <s v="INDEPENDENT"/>
    <x v="159"/>
    <s v="AGL 335 XR"/>
    <n v="33000"/>
    <x v="0"/>
    <x v="159"/>
    <s v="BENIN"/>
    <x v="4"/>
  </r>
  <r>
    <n v="161"/>
    <d v="2017-06-20T00:00:00"/>
    <s v="FAITH IN GOD"/>
    <s v="INDEPENDENT"/>
    <x v="160"/>
    <s v="TDU 505 XA"/>
    <n v="33000"/>
    <x v="0"/>
    <x v="160"/>
    <s v="BENIN"/>
    <x v="4"/>
  </r>
  <r>
    <n v="162"/>
    <d v="2017-06-20T00:00:00"/>
    <s v="CHORK OIL"/>
    <s v="INDEPENDENT"/>
    <x v="161"/>
    <s v="AGB 446 XA"/>
    <n v="45000"/>
    <x v="1"/>
    <x v="161"/>
    <s v="BENIN"/>
    <x v="4"/>
  </r>
  <r>
    <n v="163"/>
    <d v="2017-06-20T00:00:00"/>
    <s v="PRECIOUS WEALTH"/>
    <s v="INDEPENDENT"/>
    <x v="162"/>
    <s v="USL241 ZC"/>
    <n v="33000"/>
    <x v="0"/>
    <x v="162"/>
    <s v="AUCHI"/>
    <x v="4"/>
  </r>
  <r>
    <n v="164"/>
    <d v="2017-06-20T00:00:00"/>
    <s v="EL-OHAZAK"/>
    <s v="INDEPENDENT"/>
    <x v="163"/>
    <s v="SMK 325 XH"/>
    <n v="33000"/>
    <x v="0"/>
    <x v="163"/>
    <s v="BENIN"/>
    <x v="4"/>
  </r>
  <r>
    <n v="165"/>
    <d v="2017-06-20T00:00:00"/>
    <s v="COLVES GLOBAL RES"/>
    <s v="INDEPENDENT"/>
    <x v="164"/>
    <s v="GUE 23 XA"/>
    <n v="33000"/>
    <x v="0"/>
    <x v="164"/>
    <s v="UROMI"/>
    <x v="4"/>
  </r>
  <r>
    <n v="166"/>
    <d v="2017-06-20T00:00:00"/>
    <s v="CHORK OIL"/>
    <s v="INDEPENDENT"/>
    <x v="165"/>
    <s v="AFZ 596 XA"/>
    <n v="45000"/>
    <x v="1"/>
    <x v="165"/>
    <s v="EKPOMA"/>
    <x v="4"/>
  </r>
  <r>
    <n v="167"/>
    <d v="2017-06-20T00:00:00"/>
    <s v="COLVES GLOBAL RES"/>
    <s v="INDEPENDENT"/>
    <x v="166"/>
    <s v="USL 308 XB"/>
    <n v="33000"/>
    <x v="0"/>
    <x v="166"/>
    <s v="UROMI"/>
    <x v="4"/>
  </r>
  <r>
    <n v="168"/>
    <d v="2017-06-20T00:00:00"/>
    <s v="IKEVICA"/>
    <s v="INDEPENDENT"/>
    <x v="167"/>
    <s v="RLU 670 XA"/>
    <n v="45000"/>
    <x v="1"/>
    <x v="167"/>
    <s v="OWERRI"/>
    <x v="12"/>
  </r>
  <r>
    <n v="169"/>
    <d v="2017-06-20T00:00:00"/>
    <s v="IKEVICA"/>
    <s v="INDEPENDENT"/>
    <x v="168"/>
    <s v="AFR 229 XA"/>
    <n v="45000"/>
    <x v="1"/>
    <x v="168"/>
    <s v="OWERRI"/>
    <x v="12"/>
  </r>
  <r>
    <n v="170"/>
    <d v="2017-06-20T00:00:00"/>
    <s v="YAMAN"/>
    <s v="INDEPENDENT"/>
    <x v="169"/>
    <s v="KUJ 914 XU"/>
    <n v="45000"/>
    <x v="1"/>
    <x v="169"/>
    <s v="SULEJA"/>
    <x v="7"/>
  </r>
  <r>
    <n v="171"/>
    <d v="2017-06-20T00:00:00"/>
    <s v="ALWAYS PET."/>
    <s v="INDEPENDENT"/>
    <x v="170"/>
    <s v="LSD 149 XM"/>
    <n v="45000"/>
    <x v="1"/>
    <x v="170"/>
    <s v="SULEJA"/>
    <x v="7"/>
  </r>
  <r>
    <n v="172"/>
    <d v="2017-06-20T00:00:00"/>
    <s v="YAMAN NIG LTD"/>
    <s v="INDEPENDENT"/>
    <x v="171"/>
    <s v="KUJ 889 XU"/>
    <n v="45000"/>
    <x v="1"/>
    <x v="171"/>
    <s v="SULEJA"/>
    <x v="7"/>
  </r>
  <r>
    <n v="173"/>
    <d v="2017-06-20T00:00:00"/>
    <s v="ADVANCE LINK"/>
    <s v="INDEPENDENT"/>
    <x v="172"/>
    <s v="LSD 228 XM"/>
    <n v="33000"/>
    <x v="0"/>
    <x v="172"/>
    <s v="SULEJA"/>
    <x v="7"/>
  </r>
  <r>
    <n v="174"/>
    <d v="2017-06-20T00:00:00"/>
    <s v="ALWAYS PET."/>
    <s v="INDEPENDENT"/>
    <x v="173"/>
    <s v="EKY 554 XP"/>
    <n v="45000"/>
    <x v="1"/>
    <x v="173"/>
    <s v="SULEJA"/>
    <x v="7"/>
  </r>
  <r>
    <n v="175"/>
    <d v="2017-06-20T00:00:00"/>
    <s v="YAMAN NIG LTD"/>
    <s v="INDEPENDENT"/>
    <x v="174"/>
    <s v="RBC 309 XP"/>
    <n v="60000"/>
    <x v="5"/>
    <x v="174"/>
    <s v="SULEJA"/>
    <x v="7"/>
  </r>
  <r>
    <n v="176"/>
    <d v="2017-06-20T00:00:00"/>
    <s v="NAJWA GLOBAL"/>
    <s v="INDEPENDENT"/>
    <x v="175"/>
    <s v="BEN 933 AX"/>
    <n v="40000"/>
    <x v="2"/>
    <x v="175"/>
    <s v="KADUNA"/>
    <x v="10"/>
  </r>
  <r>
    <n v="177"/>
    <d v="2017-06-20T00:00:00"/>
    <s v="EDENOKUN"/>
    <s v="INDEPENDENT"/>
    <x v="176"/>
    <s v="AGB 447 XA"/>
    <n v="45000"/>
    <x v="1"/>
    <x v="176"/>
    <s v="AKURE"/>
    <x v="11"/>
  </r>
  <r>
    <n v="178"/>
    <d v="2017-06-20T00:00:00"/>
    <s v="CROWN OIL"/>
    <s v="INDEPENDENT"/>
    <x v="177"/>
    <s v="BEN 442 XB"/>
    <n v="45000"/>
    <x v="1"/>
    <x v="177"/>
    <s v="EMENE"/>
    <x v="8"/>
  </r>
  <r>
    <n v="179"/>
    <d v="2017-06-20T00:00:00"/>
    <s v="BEULAVEZ"/>
    <s v="INDEPENDENT"/>
    <x v="178"/>
    <s v="ASB 701 XA"/>
    <n v="45000"/>
    <x v="1"/>
    <x v="178"/>
    <s v="PHC."/>
    <x v="13"/>
  </r>
  <r>
    <n v="180"/>
    <d v="2017-06-20T00:00:00"/>
    <s v="BEULAVEZ"/>
    <s v="INDEPENDENT"/>
    <x v="179"/>
    <s v="GGE 435 XH"/>
    <n v="45000"/>
    <x v="1"/>
    <x v="179"/>
    <s v="PHC."/>
    <x v="13"/>
  </r>
  <r>
    <n v="181"/>
    <d v="2017-06-20T00:00:00"/>
    <s v="FUTURE VIEW INT'L"/>
    <s v="INDEPENDENT"/>
    <x v="180"/>
    <s v="EHR416 XA"/>
    <n v="40000"/>
    <x v="2"/>
    <x v="180"/>
    <s v="PHC."/>
    <x v="13"/>
  </r>
  <r>
    <n v="182"/>
    <d v="2017-06-20T00:00:00"/>
    <s v="FUTURE VIEW INT'L"/>
    <s v="INDEPENDENT"/>
    <x v="181"/>
    <s v="AKA 330 XA"/>
    <n v="40000"/>
    <x v="2"/>
    <x v="181"/>
    <s v="PHC."/>
    <x v="13"/>
  </r>
  <r>
    <n v="183"/>
    <d v="2017-06-21T00:00:00"/>
    <s v="EL-OHAZAK"/>
    <s v="INDEPENDENT"/>
    <x v="182"/>
    <s v="FZE 212 CR"/>
    <n v="33000"/>
    <x v="0"/>
    <x v="182"/>
    <s v="WARRI"/>
    <x v="0"/>
  </r>
  <r>
    <n v="184"/>
    <d v="2017-06-21T00:00:00"/>
    <s v="DJEMPARS LTD"/>
    <s v="INDEPENDENT"/>
    <x v="183"/>
    <s v="KPE 99 XA"/>
    <n v="33000"/>
    <x v="0"/>
    <x v="183"/>
    <s v="WARRI"/>
    <x v="0"/>
  </r>
  <r>
    <n v="185"/>
    <d v="2017-06-21T00:00:00"/>
    <s v="ASOLYN LTD"/>
    <s v="INDEPENDENT"/>
    <x v="184"/>
    <s v="PTN 200 XA"/>
    <n v="33000"/>
    <x v="0"/>
    <x v="184"/>
    <s v="WARRI"/>
    <x v="0"/>
  </r>
  <r>
    <n v="186"/>
    <d v="2017-06-21T00:00:00"/>
    <s v="DEKOL PET"/>
    <s v="INDEPENDENT"/>
    <x v="185"/>
    <s v="ENU 98 YA"/>
    <n v="33000"/>
    <x v="0"/>
    <x v="185"/>
    <s v="AGBOR"/>
    <x v="0"/>
  </r>
  <r>
    <n v="187"/>
    <d v="2017-06-21T00:00:00"/>
    <s v="ELOFAX GLOBAL"/>
    <s v="INDEPENDENT"/>
    <x v="186"/>
    <s v="XK 597 BEN"/>
    <n v="33000"/>
    <x v="0"/>
    <x v="186"/>
    <s v="WARRI"/>
    <x v="0"/>
  </r>
  <r>
    <n v="188"/>
    <d v="2017-06-21T00:00:00"/>
    <s v="CORNERSTONE"/>
    <s v="INDEPENDENT"/>
    <x v="187"/>
    <s v="WRR 485 XB"/>
    <n v="33000"/>
    <x v="0"/>
    <x v="187"/>
    <s v="WARRI"/>
    <x v="0"/>
  </r>
  <r>
    <n v="189"/>
    <d v="2017-06-21T00:00:00"/>
    <s v="CORNERSTONE"/>
    <s v="INDEPENDENT"/>
    <x v="188"/>
    <s v="KTU 514 XB"/>
    <n v="33000"/>
    <x v="0"/>
    <x v="188"/>
    <s v="WARRI"/>
    <x v="0"/>
  </r>
  <r>
    <n v="190"/>
    <d v="2017-06-21T00:00:00"/>
    <s v="DAPEK"/>
    <s v="INDEPENDENT"/>
    <x v="189"/>
    <s v="GRA 577 XA"/>
    <n v="33000"/>
    <x v="0"/>
    <x v="189"/>
    <s v="WARRI"/>
    <x v="0"/>
  </r>
  <r>
    <n v="191"/>
    <d v="2017-06-21T00:00:00"/>
    <s v="CHRISLOBITO LTD"/>
    <s v="INDEPENDENT"/>
    <x v="190"/>
    <s v="XA 548 KPE"/>
    <n v="33000"/>
    <x v="0"/>
    <x v="190"/>
    <s v="WARRI"/>
    <x v="0"/>
  </r>
  <r>
    <n v="192"/>
    <d v="2017-06-21T00:00:00"/>
    <s v="DEKOL PET"/>
    <s v="INDEPENDENT"/>
    <x v="191"/>
    <s v="XB 846 SAP"/>
    <n v="33000"/>
    <x v="0"/>
    <x v="191"/>
    <s v="WARRI"/>
    <x v="0"/>
  </r>
  <r>
    <n v="193"/>
    <d v="2017-06-21T00:00:00"/>
    <s v="CHRISLOBITO LTD"/>
    <s v="INDEPENDENT"/>
    <x v="192"/>
    <s v="XB 833 SAP"/>
    <n v="33000"/>
    <x v="0"/>
    <x v="192"/>
    <s v="WARRI"/>
    <x v="0"/>
  </r>
  <r>
    <n v="194"/>
    <d v="2017-06-21T00:00:00"/>
    <s v="LEE CONSOLIDATED"/>
    <s v="INDEPENDENT"/>
    <x v="193"/>
    <s v="EFR 623 XA"/>
    <n v="33000"/>
    <x v="0"/>
    <x v="193"/>
    <s v="WARRI"/>
    <x v="0"/>
  </r>
  <r>
    <n v="195"/>
    <d v="2017-06-21T00:00:00"/>
    <s v="CHRISLOBITO LTD"/>
    <s v="INDEPENDENT"/>
    <x v="194"/>
    <s v="WWR 444 ZU"/>
    <n v="33000"/>
    <x v="0"/>
    <x v="194"/>
    <s v="WARRI"/>
    <x v="0"/>
  </r>
  <r>
    <n v="196"/>
    <d v="2017-06-21T00:00:00"/>
    <s v="CHRISLOBITO LTD"/>
    <s v="INDEPENDENT"/>
    <x v="169"/>
    <s v="XR 520 LSR"/>
    <n v="33000"/>
    <x v="0"/>
    <x v="195"/>
    <s v="WARRI"/>
    <x v="0"/>
  </r>
  <r>
    <n v="197"/>
    <d v="2017-06-21T00:00:00"/>
    <s v="AL-EWE INT LTD"/>
    <s v="INDEPENDENT"/>
    <x v="195"/>
    <s v="XB 375 KPE"/>
    <n v="33000"/>
    <x v="0"/>
    <x v="196"/>
    <s v="WARRI"/>
    <x v="0"/>
  </r>
  <r>
    <n v="198"/>
    <d v="2017-06-21T00:00:00"/>
    <s v="AL-EWE INT LTD"/>
    <s v="INDEPENDENT"/>
    <x v="196"/>
    <s v="BDG 712 XB"/>
    <n v="33000"/>
    <x v="0"/>
    <x v="197"/>
    <s v="WARRI"/>
    <x v="0"/>
  </r>
  <r>
    <n v="199"/>
    <d v="2017-06-21T00:00:00"/>
    <s v="AMALI LTD"/>
    <s v="INDEPENDENT"/>
    <x v="197"/>
    <s v="ZUR 265 XA"/>
    <n v="40000"/>
    <x v="2"/>
    <x v="198"/>
    <s v="GUSAU"/>
    <x v="1"/>
  </r>
  <r>
    <n v="200"/>
    <d v="2017-06-21T00:00:00"/>
    <s v="WAN ZAMMAI CAPITAL"/>
    <s v="INDEPENDENT"/>
    <x v="198"/>
    <s v="YAB 413 YJ"/>
    <n v="40000"/>
    <x v="2"/>
    <x v="199"/>
    <s v="GUSAU"/>
    <x v="1"/>
  </r>
  <r>
    <n v="201"/>
    <d v="2017-06-21T00:00:00"/>
    <s v="YANLOTO NIG LTD"/>
    <s v="INDEPENDENT"/>
    <x v="199"/>
    <s v="TSF 202 XA"/>
    <n v="40000"/>
    <x v="2"/>
    <x v="200"/>
    <s v="GUSAU"/>
    <x v="1"/>
  </r>
  <r>
    <n v="202"/>
    <d v="2017-06-21T00:00:00"/>
    <s v="YANLOTO NIG LTD"/>
    <s v="INDEPENDENT"/>
    <x v="200"/>
    <s v="DKA 865 ZN"/>
    <n v="40000"/>
    <x v="2"/>
    <x v="201"/>
    <s v="GUSAU"/>
    <x v="1"/>
  </r>
  <r>
    <n v="203"/>
    <d v="2017-06-21T00:00:00"/>
    <s v="JEROH PET"/>
    <s v="INDEPENDENT"/>
    <x v="201"/>
    <s v="KMC 115 XQ"/>
    <n v="40000"/>
    <x v="2"/>
    <x v="202"/>
    <s v="GUSAU"/>
    <x v="1"/>
  </r>
  <r>
    <n v="204"/>
    <d v="2017-06-21T00:00:00"/>
    <s v="EL-OHAZAK"/>
    <s v="INDEPENDENT"/>
    <x v="202"/>
    <s v="EFR 313 ZQ"/>
    <n v="33000"/>
    <x v="0"/>
    <x v="203"/>
    <s v="SULEJA"/>
    <x v="7"/>
  </r>
  <r>
    <n v="205"/>
    <d v="2017-06-21T00:00:00"/>
    <s v="GLOBAL QUETUDE"/>
    <s v="INDEPENDENT"/>
    <x v="203"/>
    <s v="ABC 448 XA"/>
    <n v="33000"/>
    <x v="0"/>
    <x v="204"/>
    <s v="SULEJA"/>
    <x v="7"/>
  </r>
  <r>
    <n v="206"/>
    <d v="2017-06-21T00:00:00"/>
    <s v="EL-NUMED"/>
    <s v="INDEPENDENT"/>
    <x v="204"/>
    <s v="LKJ 722 XU"/>
    <n v="33000"/>
    <x v="0"/>
    <x v="205"/>
    <s v="SULEJA"/>
    <x v="7"/>
  </r>
  <r>
    <n v="207"/>
    <d v="2017-06-21T00:00:00"/>
    <s v="EDENOKUN LTD"/>
    <s v="INDEPENDENT"/>
    <x v="205"/>
    <s v="XT 130 BEN"/>
    <n v="33000"/>
    <x v="0"/>
    <x v="206"/>
    <s v="SULEJA"/>
    <x v="7"/>
  </r>
  <r>
    <n v="208"/>
    <d v="2017-06-21T00:00:00"/>
    <s v="MUNTUNCHI"/>
    <s v="INDEPENDENT"/>
    <x v="206"/>
    <s v="KTN 322 XA"/>
    <n v="40000"/>
    <x v="2"/>
    <x v="207"/>
    <s v="KANO"/>
    <x v="9"/>
  </r>
  <r>
    <n v="209"/>
    <d v="2017-06-21T00:00:00"/>
    <s v="MUNTUNCHI"/>
    <s v="INDEPENDENT"/>
    <x v="207"/>
    <s v="CRC  39 XA"/>
    <n v="40000"/>
    <x v="2"/>
    <x v="208"/>
    <s v="KANO"/>
    <x v="9"/>
  </r>
  <r>
    <n v="210"/>
    <d v="2017-06-21T00:00:00"/>
    <s v="MUNTUNCHI"/>
    <s v="INDEPENDENT"/>
    <x v="208"/>
    <s v="KTN 321 XA"/>
    <n v="40000"/>
    <x v="2"/>
    <x v="209"/>
    <s v="KANO"/>
    <x v="9"/>
  </r>
  <r>
    <n v="211"/>
    <d v="2017-06-21T00:00:00"/>
    <s v="MUNTUNCHI"/>
    <s v="INDEPENDENT"/>
    <x v="209"/>
    <s v="KTN 651 XA"/>
    <n v="40000"/>
    <x v="2"/>
    <x v="210"/>
    <s v="KANO"/>
    <x v="9"/>
  </r>
  <r>
    <n v="212"/>
    <d v="2017-06-21T00:00:00"/>
    <s v="MUNTUNCHI"/>
    <s v="INDEPENDENT"/>
    <x v="210"/>
    <s v="KTN 315 XA"/>
    <n v="40000"/>
    <x v="2"/>
    <x v="211"/>
    <s v="KANO"/>
    <x v="9"/>
  </r>
  <r>
    <n v="213"/>
    <d v="2017-06-21T00:00:00"/>
    <s v="CHIKEMSON"/>
    <s v="INDEPENDENT"/>
    <x v="211"/>
    <s v="BDG 625 XQ"/>
    <n v="33000"/>
    <x v="0"/>
    <x v="212"/>
    <s v="ORE"/>
    <x v="11"/>
  </r>
  <r>
    <n v="214"/>
    <d v="2017-06-21T00:00:00"/>
    <s v="OZIMAZI OIL &amp; GAS"/>
    <s v="INDEPENDENT"/>
    <x v="212"/>
    <s v="XW 366 AGL"/>
    <n v="33000"/>
    <x v="0"/>
    <x v="213"/>
    <s v="OKITIPUPA"/>
    <x v="11"/>
  </r>
  <r>
    <n v="215"/>
    <d v="2017-06-21T00:00:00"/>
    <s v="CHIKEMSON"/>
    <s v="INDEPENDENT"/>
    <x v="213"/>
    <s v="AGL 335 XR"/>
    <n v="33000"/>
    <x v="0"/>
    <x v="214"/>
    <s v="ORE"/>
    <x v="11"/>
  </r>
  <r>
    <n v="216"/>
    <d v="2017-06-21T00:00:00"/>
    <s v="UMUOLA OJO OIL"/>
    <s v="INDEPENDENT"/>
    <x v="214"/>
    <s v="FST 741 XP"/>
    <n v="33000"/>
    <x v="0"/>
    <x v="215"/>
    <s v="ILESHA"/>
    <x v="2"/>
  </r>
  <r>
    <n v="217"/>
    <d v="2017-06-22T00:00:00"/>
    <s v="HANG OIL"/>
    <s v="INDEPENDENT"/>
    <x v="215"/>
    <s v="XC 194 EFR"/>
    <n v="33000"/>
    <x v="0"/>
    <x v="216"/>
    <s v="WARRI"/>
    <x v="0"/>
  </r>
  <r>
    <n v="218"/>
    <d v="2017-06-22T00:00:00"/>
    <s v="CORNERSTONE"/>
    <s v="INDEPENDENT"/>
    <x v="216"/>
    <s v="KTU 514 XB"/>
    <n v="33000"/>
    <x v="0"/>
    <x v="217"/>
    <s v="WARRI"/>
    <x v="0"/>
  </r>
  <r>
    <n v="219"/>
    <d v="2017-06-22T00:00:00"/>
    <s v="CHIKEMSON"/>
    <s v="INDEPENDENT"/>
    <x v="217"/>
    <s v="EKP 235 XA"/>
    <n v="33000"/>
    <x v="0"/>
    <x v="218"/>
    <s v="WARRI"/>
    <x v="0"/>
  </r>
  <r>
    <n v="220"/>
    <d v="2017-06-22T00:00:00"/>
    <s v="CHRISLOBITO LTD"/>
    <s v="INDEPENDENT"/>
    <x v="218"/>
    <s v="XA 548 KPE"/>
    <n v="33000"/>
    <x v="0"/>
    <x v="219"/>
    <s v="WARRI"/>
    <x v="0"/>
  </r>
  <r>
    <n v="221"/>
    <d v="2017-06-22T00:00:00"/>
    <s v="CHIKEMSON"/>
    <s v="INDEPENDENT"/>
    <x v="219"/>
    <s v="MUS 123 XR"/>
    <n v="33000"/>
    <x v="0"/>
    <x v="220"/>
    <s v="WARRI"/>
    <x v="0"/>
  </r>
  <r>
    <n v="222"/>
    <d v="2017-06-22T00:00:00"/>
    <s v="DJEMPARS"/>
    <s v="INDEPENDENT"/>
    <x v="220"/>
    <s v="XN 818 BEN"/>
    <n v="33000"/>
    <x v="0"/>
    <x v="221"/>
    <s v="WARRI"/>
    <x v="0"/>
  </r>
  <r>
    <n v="223"/>
    <d v="2017-06-22T00:00:00"/>
    <s v="CORNERSTONE"/>
    <s v="INDEPENDENT"/>
    <x v="221"/>
    <s v="EKY 807 XG"/>
    <n v="33000"/>
    <x v="0"/>
    <x v="222"/>
    <s v="WARRI"/>
    <x v="0"/>
  </r>
  <r>
    <n v="224"/>
    <d v="2017-06-22T00:00:00"/>
    <s v="DEKOL PET"/>
    <s v="INDEPENDENT"/>
    <x v="222"/>
    <s v="XB 833 SAP"/>
    <n v="33000"/>
    <x v="0"/>
    <x v="223"/>
    <s v="WARRI"/>
    <x v="0"/>
  </r>
  <r>
    <n v="225"/>
    <d v="2017-06-22T00:00:00"/>
    <s v="CHRISLOBITO LTD"/>
    <s v="INDEPENDENT"/>
    <x v="223"/>
    <s v="SKL 414 XA"/>
    <n v="33000"/>
    <x v="0"/>
    <x v="224"/>
    <s v="WARRI"/>
    <x v="0"/>
  </r>
  <r>
    <n v="226"/>
    <d v="2017-06-22T00:00:00"/>
    <s v="NZE OIL"/>
    <s v="INDEPENDENT"/>
    <x v="224"/>
    <s v="XK 597 BEN"/>
    <n v="33000"/>
    <x v="0"/>
    <x v="225"/>
    <s v="WARRI"/>
    <x v="0"/>
  </r>
  <r>
    <n v="227"/>
    <d v="2017-06-22T00:00:00"/>
    <s v="ASOLYN"/>
    <s v="INDEPENDENT"/>
    <x v="225"/>
    <s v="PTN 199 XA"/>
    <n v="33000"/>
    <x v="0"/>
    <x v="226"/>
    <s v="BENIN"/>
    <x v="4"/>
  </r>
  <r>
    <n v="228"/>
    <d v="2017-06-22T00:00:00"/>
    <s v="OZIMAZI"/>
    <s v="INDEPENDENT"/>
    <x v="226"/>
    <s v="GGE 605 XJ"/>
    <n v="33000"/>
    <x v="0"/>
    <x v="227"/>
    <s v="ORE"/>
    <x v="11"/>
  </r>
  <r>
    <n v="229"/>
    <d v="2017-06-22T00:00:00"/>
    <s v="CHIKEMSON"/>
    <s v="INDEPENDENT"/>
    <x v="227"/>
    <s v="GRA 266 XA"/>
    <n v="33000"/>
    <x v="0"/>
    <x v="228"/>
    <s v="ORE"/>
    <x v="11"/>
  </r>
  <r>
    <n v="230"/>
    <d v="2017-06-22T00:00:00"/>
    <s v="CHIKEMSON"/>
    <s v="INDEPENDENT"/>
    <x v="228"/>
    <s v="LND 132 XL"/>
    <n v="33000"/>
    <x v="0"/>
    <x v="229"/>
    <s v="ORE"/>
    <x v="11"/>
  </r>
  <r>
    <n v="231"/>
    <d v="2017-06-22T00:00:00"/>
    <s v="JEROH"/>
    <s v="INDEPENDENT"/>
    <x v="229"/>
    <s v="MUS 668 XC"/>
    <n v="33000"/>
    <x v="0"/>
    <x v="230"/>
    <s v="AKURE"/>
    <x v="11"/>
  </r>
  <r>
    <n v="232"/>
    <d v="2017-06-22T00:00:00"/>
    <s v="CHIKEMSON"/>
    <s v="INDEPENDENT"/>
    <x v="230"/>
    <s v="AGL 335 XR"/>
    <n v="33000"/>
    <x v="0"/>
    <x v="231"/>
    <s v="ORE"/>
    <x v="11"/>
  </r>
  <r>
    <n v="233"/>
    <d v="2017-06-22T00:00:00"/>
    <s v="DAPEK LTD"/>
    <s v="INDEPENDENT"/>
    <x v="231"/>
    <s v="AAA 319 XS"/>
    <n v="33000"/>
    <x v="0"/>
    <x v="232"/>
    <s v="ORE"/>
    <x v="11"/>
  </r>
  <r>
    <n v="234"/>
    <d v="2017-06-22T00:00:00"/>
    <s v="HAIDO PET."/>
    <s v="INDEPENDENT"/>
    <x v="232"/>
    <s v="GWA 345 YM"/>
    <n v="40000"/>
    <x v="2"/>
    <x v="233"/>
    <s v="GUSAU"/>
    <x v="1"/>
  </r>
  <r>
    <n v="235"/>
    <d v="2017-06-22T00:00:00"/>
    <s v="YAHAYA"/>
    <s v="INDEPENDENT"/>
    <x v="233"/>
    <s v="GUS 505 XA"/>
    <n v="33000"/>
    <x v="0"/>
    <x v="234"/>
    <s v="GUSAU"/>
    <x v="1"/>
  </r>
  <r>
    <n v="236"/>
    <d v="2017-06-22T00:00:00"/>
    <s v="HAIDO PET."/>
    <s v="INDEPENDENT"/>
    <x v="234"/>
    <s v="EPE 948 XD"/>
    <n v="40000"/>
    <x v="2"/>
    <x v="235"/>
    <s v="GUSAU"/>
    <x v="1"/>
  </r>
  <r>
    <n v="237"/>
    <d v="2017-06-22T00:00:00"/>
    <s v="ABANURAT NIG LTD"/>
    <s v="INDEPENDENT"/>
    <x v="235"/>
    <s v="MNL 885 XA"/>
    <n v="45000"/>
    <x v="1"/>
    <x v="236"/>
    <s v="GUSAU"/>
    <x v="1"/>
  </r>
  <r>
    <n v="238"/>
    <d v="2017-06-22T00:00:00"/>
    <s v="ABANURAT NIG LTD"/>
    <s v="INDEPENDENT"/>
    <x v="236"/>
    <s v="GWA 646 YM"/>
    <n v="40000"/>
    <x v="2"/>
    <x v="237"/>
    <s v="GUSAU"/>
    <x v="1"/>
  </r>
  <r>
    <n v="239"/>
    <d v="2017-06-22T00:00:00"/>
    <s v="MAIGIZO NIG LTD"/>
    <s v="INDEPENDENT"/>
    <x v="237"/>
    <s v="GWA 649 YM"/>
    <n v="40000"/>
    <x v="2"/>
    <x v="238"/>
    <s v="GUSAU"/>
    <x v="1"/>
  </r>
  <r>
    <n v="240"/>
    <d v="2017-06-22T00:00:00"/>
    <s v="UMAR OIL &amp; GAS LTD"/>
    <s v="INDEPENDENT"/>
    <x v="238"/>
    <s v="DKA 615 ZU"/>
    <n v="40000"/>
    <x v="2"/>
    <x v="239"/>
    <s v="GUSAU"/>
    <x v="1"/>
  </r>
  <r>
    <n v="241"/>
    <d v="2017-06-22T00:00:00"/>
    <s v="JANGEBE INV LTD"/>
    <s v="INDEPENDENT"/>
    <x v="239"/>
    <s v="DKA 375 XA"/>
    <n v="45000"/>
    <x v="1"/>
    <x v="240"/>
    <s v="GUSAU"/>
    <x v="1"/>
  </r>
  <r>
    <n v="242"/>
    <d v="2017-06-22T00:00:00"/>
    <s v="MAIGIZO NIG LTD"/>
    <s v="INDEPENDENT"/>
    <x v="240"/>
    <s v="DWA 648 YM"/>
    <n v="40000"/>
    <x v="2"/>
    <x v="241"/>
    <s v="GUSAU"/>
    <x v="1"/>
  </r>
  <r>
    <n v="243"/>
    <d v="2017-06-22T00:00:00"/>
    <s v="JANGEBE INV LTD"/>
    <s v="INDEPENDENT"/>
    <x v="241"/>
    <s v="DKA 797 YF"/>
    <n v="45000"/>
    <x v="1"/>
    <x v="242"/>
    <s v="GUSAU"/>
    <x v="1"/>
  </r>
  <r>
    <n v="244"/>
    <d v="2017-06-23T00:00:00"/>
    <s v="OLUWASEUN"/>
    <s v="INDEPENDENT"/>
    <x v="242"/>
    <s v="LSD 228 XM"/>
    <n v="33000"/>
    <x v="0"/>
    <x v="243"/>
    <s v="WARRI"/>
    <x v="0"/>
  </r>
  <r>
    <n v="245"/>
    <d v="2017-06-23T00:00:00"/>
    <s v="AMBURSAH &amp; SONS"/>
    <s v="INDEPENDENT"/>
    <x v="243"/>
    <s v="LSD 968 XN"/>
    <n v="40000"/>
    <x v="2"/>
    <x v="244"/>
    <s v="WARRI"/>
    <x v="0"/>
  </r>
  <r>
    <n v="246"/>
    <d v="2017-06-23T00:00:00"/>
    <s v="CORNERSTONE LTD"/>
    <s v="INDEPENDENT"/>
    <x v="244"/>
    <s v="KTU 514 XB"/>
    <n v="33000"/>
    <x v="0"/>
    <x v="245"/>
    <s v="WARRI"/>
    <x v="0"/>
  </r>
  <r>
    <n v="247"/>
    <d v="2017-06-23T00:00:00"/>
    <s v="UKPO PET"/>
    <s v="INDEPENDENT"/>
    <x v="245"/>
    <s v="EFR 220 XA"/>
    <n v="33000"/>
    <x v="0"/>
    <x v="246"/>
    <s v="OBIARUKU"/>
    <x v="0"/>
  </r>
  <r>
    <n v="248"/>
    <d v="2017-06-23T00:00:00"/>
    <s v="JEROH PET"/>
    <s v="INDEPENDENT"/>
    <x v="246"/>
    <s v="BEN  66 XA"/>
    <n v="33000"/>
    <x v="0"/>
    <x v="247"/>
    <s v="WARRI"/>
    <x v="0"/>
  </r>
  <r>
    <n v="249"/>
    <d v="2017-06-23T00:00:00"/>
    <s v="OLUWASEUN"/>
    <s v="INDEPENDENT"/>
    <x v="247"/>
    <s v="XU 736 SMK"/>
    <n v="33000"/>
    <x v="0"/>
    <x v="248"/>
    <s v="WARRI"/>
    <x v="0"/>
  </r>
  <r>
    <n v="250"/>
    <d v="2017-06-23T00:00:00"/>
    <s v="UKPO PET"/>
    <s v="INDEPENDENT"/>
    <x v="248"/>
    <s v="SLK  16 XA"/>
    <n v="33000"/>
    <x v="0"/>
    <x v="249"/>
    <s v="OBIARUKU"/>
    <x v="0"/>
  </r>
  <r>
    <n v="251"/>
    <d v="2017-06-23T00:00:00"/>
    <s v="ASOLYN LTD"/>
    <s v="INDEPENDENT"/>
    <x v="249"/>
    <s v="PTN 199 XA"/>
    <n v="33000"/>
    <x v="0"/>
    <x v="250"/>
    <s v="WARRI"/>
    <x v="0"/>
  </r>
  <r>
    <n v="252"/>
    <d v="2017-06-23T00:00:00"/>
    <s v="JET BROTHERS"/>
    <s v="INDEPENDENT"/>
    <x v="250"/>
    <s v="AGL 779 XJ"/>
    <n v="33000"/>
    <x v="0"/>
    <x v="251"/>
    <s v="WARRI"/>
    <x v="0"/>
  </r>
  <r>
    <n v="253"/>
    <d v="2017-06-23T00:00:00"/>
    <s v="CORNERSTONE LTD"/>
    <s v="INDEPENDENT"/>
    <x v="251"/>
    <s v="EKY 807 XG"/>
    <n v="33000"/>
    <x v="0"/>
    <x v="252"/>
    <s v="WARRI"/>
    <x v="0"/>
  </r>
  <r>
    <n v="254"/>
    <d v="2017-06-23T00:00:00"/>
    <s v="NZE OIL"/>
    <s v="INDEPENDENT"/>
    <x v="252"/>
    <s v="XK 597 BEN"/>
    <n v="33000"/>
    <x v="0"/>
    <x v="253"/>
    <s v="WARRI"/>
    <x v="0"/>
  </r>
  <r>
    <n v="255"/>
    <d v="2017-06-23T00:00:00"/>
    <s v="ASOLYN LTD"/>
    <s v="INDEPENDENT"/>
    <x v="253"/>
    <s v="PTN 200 XA"/>
    <n v="33000"/>
    <x v="0"/>
    <x v="254"/>
    <s v="BENIN"/>
    <x v="4"/>
  </r>
  <r>
    <n v="256"/>
    <d v="2017-06-23T00:00:00"/>
    <s v="CHIKEMSON RESOURCES"/>
    <s v="INDEPENDENT"/>
    <x v="254"/>
    <s v="AGB 189 XA"/>
    <n v="33000"/>
    <x v="0"/>
    <x v="255"/>
    <s v="AKURE"/>
    <x v="11"/>
  </r>
  <r>
    <n v="257"/>
    <d v="2017-06-23T00:00:00"/>
    <s v="JEROH PET"/>
    <s v="INDEPENDENT"/>
    <x v="255"/>
    <s v="LND 246 XU"/>
    <n v="33000"/>
    <x v="0"/>
    <x v="256"/>
    <s v="AKURE"/>
    <x v="11"/>
  </r>
  <r>
    <n v="258"/>
    <d v="2017-06-23T00:00:00"/>
    <s v="JEROH PET"/>
    <s v="INDEPENDENT"/>
    <x v="256"/>
    <s v="KAK  50 YQ"/>
    <n v="33000"/>
    <x v="0"/>
    <x v="257"/>
    <s v="AKUNGBA"/>
    <x v="11"/>
  </r>
  <r>
    <n v="259"/>
    <d v="2017-06-23T00:00:00"/>
    <s v="CHIKEMSON RESOURCES"/>
    <s v="INDEPENDENT"/>
    <x v="257"/>
    <s v="LSR 331 XN"/>
    <n v="33000"/>
    <x v="0"/>
    <x v="258"/>
    <s v="ILESHA"/>
    <x v="2"/>
  </r>
  <r>
    <n v="260"/>
    <d v="2017-06-23T00:00:00"/>
    <s v="CHIKEMSON RESOURCES"/>
    <s v="INDEPENDENT"/>
    <x v="258"/>
    <s v="GBN 319 XA"/>
    <n v="33000"/>
    <x v="0"/>
    <x v="259"/>
    <s v="ILESHA"/>
    <x v="2"/>
  </r>
  <r>
    <n v="261"/>
    <d v="2017-06-23T00:00:00"/>
    <s v="MUNTUNCHI INV"/>
    <s v="INDEPENDENT"/>
    <x v="259"/>
    <s v="KTN 534 YZ"/>
    <n v="45000"/>
    <x v="1"/>
    <x v="260"/>
    <s v="KANO"/>
    <x v="9"/>
  </r>
  <r>
    <n v="262"/>
    <d v="2017-06-23T00:00:00"/>
    <s v="MUNTUNCHI INV"/>
    <s v="INDEPENDENT"/>
    <x v="260"/>
    <s v="KTN 311 XA"/>
    <n v="45000"/>
    <x v="1"/>
    <x v="261"/>
    <s v="KANO"/>
    <x v="9"/>
  </r>
  <r>
    <n v="263"/>
    <d v="2017-06-23T00:00:00"/>
    <s v="MUNTUNCHI INV"/>
    <s v="INDEPENDENT"/>
    <x v="261"/>
    <s v="KTN 330 XA"/>
    <n v="45000"/>
    <x v="1"/>
    <x v="262"/>
    <s v="KANO"/>
    <x v="9"/>
  </r>
  <r>
    <n v="264"/>
    <d v="2017-06-23T00:00:00"/>
    <s v="GBELURA"/>
    <s v="INDEPENDENT"/>
    <x v="262"/>
    <s v="AKD 460 XN"/>
    <n v="45000"/>
    <x v="1"/>
    <x v="263"/>
    <s v="SULEJA"/>
    <x v="7"/>
  </r>
  <r>
    <n v="265"/>
    <d v="2017-06-23T00:00:00"/>
    <s v="YAMAN NIG LTD"/>
    <s v="INDEPENDENT"/>
    <x v="263"/>
    <s v="GWA 586 YE"/>
    <n v="45000"/>
    <x v="1"/>
    <x v="264"/>
    <s v="SULEJA"/>
    <x v="7"/>
  </r>
  <r>
    <n v="266"/>
    <d v="2017-06-23T00:00:00"/>
    <s v="YAMAN NIG LTD"/>
    <s v="INDEPENDENT"/>
    <x v="264"/>
    <s v="ABJ 969 YJ"/>
    <n v="60000"/>
    <x v="5"/>
    <x v="265"/>
    <s v="SULEJA"/>
    <x v="7"/>
  </r>
  <r>
    <n v="267"/>
    <d v="2017-06-23T00:00:00"/>
    <s v="UMAR OIL &amp; GAS LTD"/>
    <s v="INDEPENDENT"/>
    <x v="265"/>
    <s v="GUS  64 XA"/>
    <n v="40000"/>
    <x v="2"/>
    <x v="266"/>
    <s v="GUSAU"/>
    <x v="1"/>
  </r>
  <r>
    <n v="268"/>
    <d v="2017-06-23T00:00:00"/>
    <s v="JEROH PET"/>
    <s v="INDEPENDENT"/>
    <x v="201"/>
    <s v="USL 241 ZC"/>
    <n v="33000"/>
    <x v="0"/>
    <x v="267"/>
    <s v="KABBA"/>
    <x v="3"/>
  </r>
  <r>
    <n v="269"/>
    <d v="2017-06-23T00:00:00"/>
    <s v="YAMAN NIG LTD"/>
    <s v="INDEPENDENT"/>
    <x v="266"/>
    <s v="KUJ 903 XU"/>
    <n v="45000"/>
    <x v="1"/>
    <x v="268"/>
    <s v="MAKURDI"/>
    <x v="6"/>
  </r>
  <r>
    <n v="270"/>
    <d v="2017-06-28T00:00:00"/>
    <s v="CORNERSTONE LTD"/>
    <s v="INDEPENDENT"/>
    <x v="267"/>
    <s v="KTU 514 XB"/>
    <n v="33000"/>
    <x v="0"/>
    <x v="269"/>
    <s v="AGBOR"/>
    <x v="0"/>
  </r>
  <r>
    <n v="271"/>
    <d v="2017-06-28T00:00:00"/>
    <s v="CHIKEMSON RESOURCES"/>
    <s v="INDEPENDENT"/>
    <x v="268"/>
    <s v="GRA 645 XA"/>
    <n v="33000"/>
    <x v="0"/>
    <x v="270"/>
    <s v="SULEJA"/>
    <x v="7"/>
  </r>
  <r>
    <n v="272"/>
    <d v="2017-06-28T00:00:00"/>
    <s v="CHIKEMSON RESOURCES"/>
    <s v="INDEPENDENT"/>
    <x v="269"/>
    <s v="GRA 645 XA"/>
    <n v="33000"/>
    <x v="0"/>
    <x v="271"/>
    <s v="SULEJA"/>
    <x v="7"/>
  </r>
  <r>
    <n v="273"/>
    <d v="2017-06-29T00:00:00"/>
    <s v="JET BROTHERS"/>
    <s v="INDEPENDENT"/>
    <x v="270"/>
    <s v="XB 311 KWC"/>
    <n v="33000"/>
    <x v="0"/>
    <x v="272"/>
    <s v="WARRI"/>
    <x v="0"/>
  </r>
  <r>
    <n v="273"/>
    <m/>
    <m/>
    <m/>
    <x v="271"/>
    <m/>
    <n v="0"/>
    <x v="6"/>
    <x v="273"/>
    <m/>
    <x v="14"/>
  </r>
</pivotCacheRecords>
</file>

<file path=xl/pivotCache/pivotCacheRecords5.xml><?xml version="1.0" encoding="utf-8"?>
<pivotCacheRecords xmlns="http://schemas.openxmlformats.org/spreadsheetml/2006/main" xmlns:r="http://schemas.openxmlformats.org/officeDocument/2006/relationships" count="123">
  <r>
    <n v="1"/>
    <d v="2017-06-01T00:00:00"/>
    <s v="RIQUEST OIL"/>
    <s v="INDEPENDENT"/>
    <n v="3457011"/>
    <s v="NCH 156 XA"/>
    <n v="45000"/>
    <n v="45000"/>
    <s v="PETER"/>
    <s v="0803 369 9998"/>
    <s v="BEAUTY"/>
    <s v="0811 256 1881"/>
    <n v="29134"/>
    <s v="CALABAR"/>
    <s v="CROSS RIVER"/>
  </r>
  <r>
    <n v="2"/>
    <d v="2017-06-01T00:00:00"/>
    <s v="RIQUEST OIL"/>
    <s v="INDEPENDENT"/>
    <n v="3457010"/>
    <s v="ABA 636 XA"/>
    <n v="45000"/>
    <n v="45000"/>
    <s v="CHUKUDI"/>
    <s v="0803 932 2186"/>
    <s v="BEAUTY"/>
    <s v="0811 256 1881"/>
    <n v="29133"/>
    <s v="CALABAR"/>
    <s v="CROSS RIVER"/>
  </r>
  <r>
    <n v="3"/>
    <d v="2017-06-01T00:00:00"/>
    <s v="UDDYKING"/>
    <s v="INDEPENDENT"/>
    <n v="3456918"/>
    <s v="XX 75 FKJ"/>
    <n v="40000"/>
    <n v="40000"/>
    <s v="IFEANYI"/>
    <s v="0803 660 9983"/>
    <s v="JOHN"/>
    <s v="0803 888 4130"/>
    <n v="29136"/>
    <s v="CALABAR"/>
    <s v="CROSS RIVER"/>
  </r>
  <r>
    <n v="4"/>
    <d v="2017-06-01T00:00:00"/>
    <s v="UDDYKING"/>
    <s v="INDEPENDENT"/>
    <n v="3456917"/>
    <s v="XV 747 GGE"/>
    <n v="40000"/>
    <n v="40000"/>
    <s v="CHRISTIAN"/>
    <s v="0906 046 4497"/>
    <s v="JOHN"/>
    <s v="0803 888 4130"/>
    <n v="29135"/>
    <s v="CALABAR"/>
    <s v="CROSS RIVER"/>
  </r>
  <r>
    <n v="5"/>
    <d v="2017-06-02T00:00:00"/>
    <s v="RIQUEST OIL"/>
    <s v="INDEPENDENT"/>
    <n v="3457007"/>
    <s v="AAA 109 XD"/>
    <n v="45000"/>
    <n v="45000"/>
    <s v="OSITA"/>
    <s v="0803 695 3365"/>
    <s v="BEAUTY"/>
    <s v="0811 256 1881"/>
    <n v="29082"/>
    <s v="P/HARCOURT"/>
    <s v="RIVERS"/>
  </r>
  <r>
    <n v="6"/>
    <d v="2017-06-06T00:00:00"/>
    <s v="SOBAZ"/>
    <s v="INDEPENDENT"/>
    <n v="3457157"/>
    <s v="KRK 299 XA"/>
    <n v="50000"/>
    <n v="50000"/>
    <s v="UCHE"/>
    <s v="0801 235 3356"/>
    <s v="JUDE"/>
    <s v="0803 095 2514"/>
    <n v="29097"/>
    <s v="CALABAR"/>
    <s v="CROSS RIVER"/>
  </r>
  <r>
    <n v="7"/>
    <d v="2017-06-06T00:00:00"/>
    <s v="AUSMA"/>
    <s v="INDEPENDENT"/>
    <n v="3457152"/>
    <s v="KJA 778 XB"/>
    <n v="40000"/>
    <n v="40000"/>
    <s v="FRIDAY"/>
    <s v="0813 825 8750"/>
    <s v="JUDE"/>
    <s v="0803 095 2514"/>
    <n v="29096"/>
    <s v="CALABAR"/>
    <s v="CROSS RIVER"/>
  </r>
  <r>
    <n v="8"/>
    <d v="2017-06-06T00:00:00"/>
    <s v="RAPHGRASONS"/>
    <s v="INDEPENDENT"/>
    <n v="3457167"/>
    <s v="NTE 37 XA"/>
    <n v="33000"/>
    <n v="33000"/>
    <s v="PETER"/>
    <s v="0703 797 2985"/>
    <s v="FRIDAY"/>
    <s v="0803 268 8558"/>
    <n v="29099"/>
    <s v="CALABAR"/>
    <s v="CROSS RIVER"/>
  </r>
  <r>
    <n v="9"/>
    <d v="2017-06-06T00:00:00"/>
    <s v="RAPHGRASONS"/>
    <s v="INDEPENDENT"/>
    <n v="3457164"/>
    <s v="XM 695 KSF"/>
    <n v="40000"/>
    <n v="40000"/>
    <s v="DAVID"/>
    <s v="0803 388 6172"/>
    <s v="FRIDAY"/>
    <s v="0803 268 8558"/>
    <n v="29098"/>
    <s v="CALABAR"/>
    <s v="CROSS RIVER"/>
  </r>
  <r>
    <n v="10"/>
    <d v="2017-06-05T00:00:00"/>
    <s v="AUSMA LTD"/>
    <s v="INDEPENDENT"/>
    <n v="3457154"/>
    <s v="LND 82 XM"/>
    <n v="45000"/>
    <n v="45000"/>
    <s v="OKEY"/>
    <s v="0706 611 2462"/>
    <s v="EMMA"/>
    <s v="0802 362 5546"/>
    <n v="29084"/>
    <s v="CALABAR"/>
    <s v="CROSS RIVER"/>
  </r>
  <r>
    <n v="11"/>
    <d v="2017-06-05T00:00:00"/>
    <s v="AUSMA LTD"/>
    <s v="INDEPENDENT"/>
    <n v="3457153"/>
    <s v="UNC 520 XA"/>
    <n v="45000"/>
    <n v="45000"/>
    <s v="CHIBUZOR"/>
    <s v="0806 275 2008"/>
    <s v="EMMA"/>
    <s v="0802 362 5546"/>
    <n v="29088"/>
    <s v="CALABAR"/>
    <s v="CROSS RIVER"/>
  </r>
  <r>
    <n v="12"/>
    <d v="2017-06-05T00:00:00"/>
    <s v="RIQUEST"/>
    <s v="INDEPENDENT"/>
    <n v="3457008"/>
    <s v="NCH 156 XA"/>
    <n v="45000"/>
    <n v="45000"/>
    <s v="PETER"/>
    <s v="0803 364 9998"/>
    <s v="BEAUTY"/>
    <s v="0811 256 1881"/>
    <n v="29083"/>
    <s v="P/HARCOURT"/>
    <s v="RIVERS"/>
  </r>
  <r>
    <n v="13"/>
    <d v="2017-06-05T00:00:00"/>
    <s v="SEAVON"/>
    <s v="INDEPENDENT"/>
    <n v="3457156"/>
    <s v="ENU 562 ZX"/>
    <n v="45000"/>
    <n v="45000"/>
    <s v="ANAYO"/>
    <s v="0803 415 4254"/>
    <s v="JUDE"/>
    <s v="0803 095 2514"/>
    <n v="29089"/>
    <s v="CALABAR"/>
    <s v="CROSS RIVER"/>
  </r>
  <r>
    <n v="14"/>
    <d v="2017-06-05T00:00:00"/>
    <s v="SEAVON"/>
    <s v="INDEPENDENT"/>
    <n v="3457155"/>
    <s v="NGK 33 XA"/>
    <n v="45000"/>
    <n v="45000"/>
    <s v="OKEY"/>
    <s v="0806 787 9763"/>
    <s v="JUDE"/>
    <s v="0803 095 2514"/>
    <n v="29086"/>
    <s v="CALABAR"/>
    <s v="CROSS RIVER"/>
  </r>
  <r>
    <n v="15"/>
    <d v="2017-06-05T00:00:00"/>
    <s v="SOBAZ LTD"/>
    <s v="INDEPENDENT"/>
    <n v="3457160"/>
    <s v="EZA 900 XA"/>
    <n v="45000"/>
    <n v="45000"/>
    <s v="PETER"/>
    <s v="0903 937 8589"/>
    <s v="JUDE"/>
    <s v="0803 095 2514"/>
    <n v="29091"/>
    <s v="CALABAR"/>
    <s v="CROSS RIVER"/>
  </r>
  <r>
    <n v="16"/>
    <d v="2017-06-05T00:00:00"/>
    <s v="SOBAZ LTD"/>
    <s v="INDEPENDENT"/>
    <n v="3457159"/>
    <s v="ABB 43 XA"/>
    <n v="45000"/>
    <n v="45000"/>
    <s v="CHIBIKE"/>
    <s v="0701 737 6759"/>
    <s v="JUDE"/>
    <s v="0803 095 2514"/>
    <n v="29087"/>
    <s v="CALABAR"/>
    <s v="CROSS RIVER"/>
  </r>
  <r>
    <n v="17"/>
    <d v="2017-06-05T00:00:00"/>
    <s v="SOBAZ LTD"/>
    <s v="INDEPENDENT"/>
    <n v="3457161"/>
    <s v="SSM 58 ZJ"/>
    <n v="45000"/>
    <n v="45000"/>
    <s v="NDUBUISI"/>
    <s v="0816 636 2883"/>
    <s v="JUDE"/>
    <s v="0803 095 2514"/>
    <n v="29085"/>
    <s v="CALABAR"/>
    <s v="CROSS RIVER"/>
  </r>
  <r>
    <n v="18"/>
    <d v="2017-06-05T00:00:00"/>
    <s v="SOBAZ LTD"/>
    <s v="INDEPENDENT"/>
    <n v="3457158"/>
    <s v="UNC 525 XA"/>
    <n v="50000"/>
    <n v="50000"/>
    <s v="CHINEDU"/>
    <s v="0806 524 5093"/>
    <s v="JUDE"/>
    <s v="0803 095 2514"/>
    <n v="29095"/>
    <s v="CALABAR"/>
    <s v="CROSS RIVER"/>
  </r>
  <r>
    <n v="19"/>
    <d v="2017-06-05T00:00:00"/>
    <s v="RAPHGRASONS"/>
    <s v="INDEPENDENT"/>
    <n v="3457166"/>
    <s v="BMT 10 XA"/>
    <n v="33000"/>
    <n v="33000"/>
    <s v="ABRAHAM"/>
    <s v="0810 916 3540"/>
    <s v="FRIDAY"/>
    <s v="0803 268 8558"/>
    <n v="29093"/>
    <s v="CALABAR"/>
    <s v="CROSS RIVER"/>
  </r>
  <r>
    <n v="20"/>
    <d v="2017-06-05T00:00:00"/>
    <s v="RAPHGRASONS"/>
    <s v="INDEPENDENT"/>
    <n v="3457165"/>
    <s v="KTE 74 XA"/>
    <n v="33000"/>
    <n v="33000"/>
    <s v="ANEKA"/>
    <s v="0703 380 0122"/>
    <s v="FRIDAY"/>
    <s v="0803 268 8558"/>
    <n v="29092"/>
    <s v="CALABAR"/>
    <s v="CROSS RIVER"/>
  </r>
  <r>
    <n v="21"/>
    <d v="2017-06-05T00:00:00"/>
    <s v="RAPHGRASONS"/>
    <s v="INDEPENDENT"/>
    <n v="3457163"/>
    <s v="NTE 37 XA"/>
    <n v="33000"/>
    <n v="33000"/>
    <s v="PETER"/>
    <s v="0703 797 2985"/>
    <s v="FRIDAY"/>
    <s v="0803 268 8558"/>
    <n v="29094"/>
    <s v="CALABAR"/>
    <s v="CROSS RIVER"/>
  </r>
  <r>
    <n v="22"/>
    <d v="2017-06-07T00:00:00"/>
    <s v="AUSMA"/>
    <s v="INDEPENDENT"/>
    <n v="3457177"/>
    <s v="AKL 262 ZT"/>
    <n v="40000"/>
    <n v="40000"/>
    <s v="IBRAHIM"/>
    <s v="0706 944 8484"/>
    <s v="JUDE"/>
    <s v="0803 095 2514"/>
    <n v="29100"/>
    <s v="CALABAR"/>
    <s v="CROSS RIVER"/>
  </r>
  <r>
    <n v="23"/>
    <d v="2017-06-07T00:00:00"/>
    <s v="SINADY"/>
    <s v="INDEPENDENT"/>
    <n v="3457181"/>
    <s v="SSM 767 ZJ"/>
    <n v="40000"/>
    <n v="40000"/>
    <s v="JOE"/>
    <s v="0706 122 6526"/>
    <s v="JUDE"/>
    <s v="0803 095 2514"/>
    <n v="29141"/>
    <s v="CALABAR"/>
    <s v="CROSS RIVER"/>
  </r>
  <r>
    <n v="24"/>
    <d v="2017-06-07T00:00:00"/>
    <s v="SINADY"/>
    <s v="INDEPENDENT"/>
    <n v="3457182"/>
    <s v="LND 82 XM"/>
    <n v="40000"/>
    <n v="40000"/>
    <s v="OKEY"/>
    <s v="0817 500 4450"/>
    <s v="JUDE"/>
    <s v="0803 095 2514"/>
    <n v="29139"/>
    <s v="CALABAR"/>
    <s v="CROSS RIVER"/>
  </r>
  <r>
    <n v="25"/>
    <d v="2017-06-07T00:00:00"/>
    <s v="SINADY"/>
    <s v="INDEPENDENT"/>
    <n v="3457183"/>
    <s v="XA 300 PNG"/>
    <n v="40000"/>
    <n v="40000"/>
    <s v="NONSO"/>
    <s v="0807 909 0260"/>
    <s v="JUDE"/>
    <s v="0803 095 2514"/>
    <n v="29140"/>
    <s v="CALABAR"/>
    <s v="CROSS RIVER"/>
  </r>
  <r>
    <n v="26"/>
    <d v="2017-06-07T00:00:00"/>
    <s v="SINADY"/>
    <s v="INDEPENDENT"/>
    <n v="3457184"/>
    <s v="UNC 525 XA"/>
    <n v="40000"/>
    <n v="40000"/>
    <s v="CHINEDU"/>
    <s v="0806 524 5093"/>
    <s v="JUDE"/>
    <s v="0803 095 2514"/>
    <n v="29138"/>
    <s v="CALABAR"/>
    <s v="CROSS RIVER"/>
  </r>
  <r>
    <n v="27"/>
    <d v="2017-06-07T00:00:00"/>
    <s v="SINADY"/>
    <s v="INDEPENDENT"/>
    <n v="3457185"/>
    <s v="EZA 900 XA"/>
    <n v="40000"/>
    <n v="40000"/>
    <s v="PETER"/>
    <s v="0803 937 8489"/>
    <s v="JUDE"/>
    <s v="0803 095 2514"/>
    <n v="29142"/>
    <s v="CALABAR"/>
    <s v="CROSS RIVER"/>
  </r>
  <r>
    <n v="28"/>
    <d v="2017-06-07T00:00:00"/>
    <s v="SINADY"/>
    <s v="INDEPENDENT"/>
    <n v="3457187"/>
    <s v="KET 152 XA"/>
    <n v="40000"/>
    <n v="40000"/>
    <s v="NETIO"/>
    <s v="0803 613 6595"/>
    <s v="JUDE"/>
    <s v="0803 095 2514"/>
    <n v="29137"/>
    <s v="CALABAR"/>
    <s v="CROSS RIVER"/>
  </r>
  <r>
    <n v="29"/>
    <d v="2017-06-07T00:00:00"/>
    <s v="SINADY"/>
    <s v="INDEPENDENT"/>
    <n v="3457186"/>
    <s v="ENU 548 ZH"/>
    <n v="40000"/>
    <n v="40000"/>
    <s v="IFEANYI"/>
    <s v="0806 410 2768"/>
    <s v="JUDE"/>
    <s v="0803 095 2514"/>
    <n v="29143"/>
    <s v="CALABAR"/>
    <s v="CROSS RIVER"/>
  </r>
  <r>
    <n v="30"/>
    <d v="2017-06-07T00:00:00"/>
    <s v="AUSMA"/>
    <s v="INDEPENDENT"/>
    <n v="3457178"/>
    <s v="GGU 272 XA"/>
    <n v="40000"/>
    <n v="40000"/>
    <s v="MUHAMMED"/>
    <s v="0808 844 7488"/>
    <s v="JUDE"/>
    <s v="0803 095 2514"/>
    <n v="29145"/>
    <s v="CALABAR"/>
    <s v="CROSS RIVER"/>
  </r>
  <r>
    <n v="31"/>
    <d v="2017-06-07T00:00:00"/>
    <s v="AUSMA"/>
    <s v="INDEPENDENT"/>
    <n v="3457179"/>
    <s v="BKS 305 XA"/>
    <n v="40000"/>
    <n v="40000"/>
    <s v="MUHAMMED"/>
    <s v="0803 547 5079"/>
    <s v="JUDE"/>
    <s v="0803 095 2514"/>
    <n v="29144"/>
    <s v="CALABAR"/>
    <s v="CROSS RIVER"/>
  </r>
  <r>
    <n v="32"/>
    <d v="2017-06-07T00:00:00"/>
    <s v="DAN DOLLARS"/>
    <s v="INDEPENDENT"/>
    <n v="3457173"/>
    <s v="XA 998 KMR"/>
    <n v="33000"/>
    <n v="33000"/>
    <s v="CHIMEZE"/>
    <s v="0803 427 3242"/>
    <s v="JUDE"/>
    <s v="0803 095 2514"/>
    <n v="29146"/>
    <s v="CALABAR"/>
    <s v="CROSS RIVER"/>
  </r>
  <r>
    <n v="33"/>
    <d v="2017-06-08T00:00:00"/>
    <s v="AUSMA LTD"/>
    <s v="INDEPENDENT"/>
    <n v="3457180"/>
    <s v="KUJ 917 XB"/>
    <n v="40000"/>
    <n v="40000"/>
    <s v="TONI"/>
    <s v="0806 443 8998"/>
    <s v="HILLARY"/>
    <s v="0803 704 8919"/>
    <n v="291247"/>
    <s v="CALABAR"/>
    <s v="CROSS RIVER"/>
  </r>
  <r>
    <n v="34"/>
    <d v="2017-06-08T00:00:00"/>
    <s v="AUSMA LTD"/>
    <s v="INDEPENDENT"/>
    <n v="3457176"/>
    <s v="KRK 15 XA"/>
    <n v="40000"/>
    <n v="40000"/>
    <s v="GODDY"/>
    <s v="0806 443 8998"/>
    <s v="HILLARY"/>
    <s v="0803 704 8919"/>
    <n v="29149"/>
    <s v="CALABAR"/>
    <s v="CROSS RIVER"/>
  </r>
  <r>
    <n v="35"/>
    <d v="2017-06-08T00:00:00"/>
    <s v="DAN DOLLARS"/>
    <s v="INDEPENDENT"/>
    <n v="3457225"/>
    <s v="NKK 137 XA"/>
    <n v="33000"/>
    <n v="33000"/>
    <s v="ADODO"/>
    <s v="0703 4525 5013"/>
    <s v="MIKE"/>
    <s v="0703 698 3621"/>
    <n v="29148"/>
    <s v="CALABAR"/>
    <s v="CROSS RIVER"/>
  </r>
  <r>
    <n v="36"/>
    <d v="2017-06-08T00:00:00"/>
    <s v="MENTRACO"/>
    <s v="INDEPENDENT"/>
    <n v="3457197"/>
    <s v="AKL 262 ZT"/>
    <n v="40000"/>
    <n v="40000"/>
    <s v="BENSENT"/>
    <s v="0803 7665 6693"/>
    <s v="JUDE"/>
    <s v="0803 095 2514"/>
    <n v="29150"/>
    <s v="CALABAR"/>
    <s v="CROSS RIVER"/>
  </r>
  <r>
    <n v="37"/>
    <d v="2017-06-08T00:00:00"/>
    <s v="MENTRACO"/>
    <s v="INDEPENDENT"/>
    <n v="3457193"/>
    <s v="LND 82 XM"/>
    <n v="40000"/>
    <n v="40000"/>
    <s v="OKECHUKWU"/>
    <s v="0706 611 2462 "/>
    <s v="JUDE"/>
    <s v="0803 095 2514"/>
    <n v="29403"/>
    <s v="CALABAR"/>
    <s v="CROSS RIVER"/>
  </r>
  <r>
    <n v="38"/>
    <d v="2017-06-08T00:00:00"/>
    <s v="MENTRACO"/>
    <s v="INDEPENDENT"/>
    <n v="3457194"/>
    <s v="EZA 140 YF"/>
    <n v="40000"/>
    <n v="40000"/>
    <s v="EMEKA"/>
    <s v="0706 532 6325"/>
    <s v="JUDE"/>
    <s v="0803 095 2514"/>
    <n v="29405"/>
    <s v="CALABAR"/>
    <s v="CROSS RIVER"/>
  </r>
  <r>
    <n v="39"/>
    <d v="2017-06-08T00:00:00"/>
    <s v="RAPHGRASONS"/>
    <s v="INDEPENDENT"/>
    <n v="3457199"/>
    <s v="XM 695 KSF"/>
    <n v="40000"/>
    <n v="40000"/>
    <s v="DAVID"/>
    <s v="0808 692 2349"/>
    <s v="FRIDAY"/>
    <s v="0803 268 8558"/>
    <n v="29402"/>
    <s v="CALABAR"/>
    <s v="CROSS RIVER"/>
  </r>
  <r>
    <n v="40"/>
    <d v="2017-06-08T00:00:00"/>
    <s v="SINADY OIL"/>
    <s v="INDEPENDENT"/>
    <n v="3457188"/>
    <s v="NGK 121 XA"/>
    <n v="40000"/>
    <n v="40000"/>
    <s v="EMEKA"/>
    <s v="0816 018 7395"/>
    <s v="JUDE"/>
    <s v="0803 095 2514"/>
    <n v="29404"/>
    <s v="CALABAR"/>
    <s v="CROSS RIVER"/>
  </r>
  <r>
    <n v="41"/>
    <d v="2017-06-08T00:00:00"/>
    <s v="MENTRACO"/>
    <s v="INDEPENDENT"/>
    <n v="3457196"/>
    <s v="HAF 951 XA"/>
    <n v="40000"/>
    <n v="40000"/>
    <s v="JOHN"/>
    <s v="0703 256 3254"/>
    <s v="JUDE"/>
    <s v="0803 095 2514"/>
    <n v="29406"/>
    <s v="CALABAR"/>
    <s v="CROSS RIVER"/>
  </r>
  <r>
    <n v="42"/>
    <d v="2017-06-08T00:00:00"/>
    <s v="MENTRACO"/>
    <s v="INDEPENDENT"/>
    <n v="3457195"/>
    <s v="SSM 58  ZJ"/>
    <n v="40000"/>
    <n v="40000"/>
    <s v="BALA"/>
    <s v="0806 231 6951"/>
    <s v="JUDE"/>
    <s v="0803 095 2514"/>
    <n v="29407"/>
    <s v="CALABAR"/>
    <s v="CROSS RIVER"/>
  </r>
  <r>
    <n v="43"/>
    <d v="2017-06-08T00:00:00"/>
    <s v="MENTRACO"/>
    <s v="INDEPENDENT"/>
    <n v="3457198"/>
    <s v="KRK 299 XA"/>
    <n v="40000"/>
    <n v="40000"/>
    <s v="CHIDI"/>
    <s v="0703 910 6854"/>
    <s v="JUDE"/>
    <s v="0803 095 2514"/>
    <n v="29345"/>
    <s v="CALABAR"/>
    <s v="CROSS RIVER"/>
  </r>
  <r>
    <n v="44"/>
    <d v="2017-06-08T00:00:00"/>
    <s v="DAN DOLLARS"/>
    <s v="INDEPENDENT"/>
    <n v="3457224"/>
    <s v="XA 995 KMR"/>
    <n v="33000"/>
    <n v="33000"/>
    <s v="AUGUSTINE"/>
    <s v="0818 147 5818"/>
    <s v="MIKE"/>
    <s v="0703 698 3621"/>
    <n v="29409"/>
    <s v="CALABAR"/>
    <s v="CROSS RIVER"/>
  </r>
  <r>
    <n v="45"/>
    <d v="2017-06-08T00:00:00"/>
    <s v="SINADY OIL"/>
    <s v="INDEPENDENT"/>
    <n v="3457189"/>
    <s v="UMA 172 ZK"/>
    <n v="40000"/>
    <n v="40000"/>
    <s v="CHRIS"/>
    <s v="0802 564 9875"/>
    <s v="JUDE"/>
    <s v="0803 095 2514"/>
    <n v="29453"/>
    <s v="CALABAR"/>
    <s v="CROSS RIVER"/>
  </r>
  <r>
    <n v="46"/>
    <d v="2017-06-09T00:00:00"/>
    <s v="SINADY OIL"/>
    <s v="INDEPENDENT"/>
    <n v="3457190"/>
    <s v="SSM 767 ZH"/>
    <n v="40000"/>
    <n v="40000"/>
    <s v="JOE"/>
    <s v="0706 122 6526"/>
    <s v="JUDE"/>
    <s v="0803 095 2514"/>
    <n v="29412"/>
    <s v="CALABAR"/>
    <s v="CROSS RIVER"/>
  </r>
  <r>
    <n v="47"/>
    <d v="2017-06-12T00:00:00"/>
    <s v="MAINLAND"/>
    <s v="INDEPENDENT"/>
    <n v="3457246"/>
    <s v="GGE 735 XQ"/>
    <n v="50000"/>
    <n v="50000"/>
    <s v="UCHE"/>
    <s v="0805 263 6632"/>
    <s v="ELVIS"/>
    <s v="0806 909 7000"/>
    <n v="29413"/>
    <s v="CALABAR"/>
    <s v="CROSS RIVER"/>
  </r>
  <r>
    <n v="48"/>
    <d v="2017-06-12T00:00:00"/>
    <s v="MAINLAND"/>
    <s v="INDEPENDENT"/>
    <n v="3457247"/>
    <s v="GGE 736 XQ"/>
    <n v="50000"/>
    <n v="50000"/>
    <s v="JAMES"/>
    <s v="0803 213 6358"/>
    <s v="ELVIS"/>
    <s v="0806 909 7000"/>
    <n v="29414"/>
    <s v="CALABAR"/>
    <s v="CROSS RIVER"/>
  </r>
  <r>
    <n v="49"/>
    <d v="2017-06-12T00:00:00"/>
    <s v="MAINLAND"/>
    <s v="INDEPENDENT"/>
    <n v="3457248"/>
    <s v="GGE 735 XQ"/>
    <n v="50000"/>
    <n v="50000"/>
    <s v="UCHE"/>
    <s v="0805 263 6632"/>
    <s v="ELVIS"/>
    <s v="0806 909 7000"/>
    <n v="29415"/>
    <s v="CALABAR"/>
    <s v="CROSS RIVER"/>
  </r>
  <r>
    <n v="50"/>
    <d v="2017-06-12T00:00:00"/>
    <s v="MAINLAND"/>
    <s v="INDEPENDENT"/>
    <n v="3457249"/>
    <s v="GGE 736 XQ"/>
    <n v="50000"/>
    <n v="50000"/>
    <s v="JAMES"/>
    <s v="0803 213 6358"/>
    <s v="ELVIS"/>
    <s v="0806 909 7000"/>
    <n v="29416"/>
    <s v="CALABAR"/>
    <s v="CROSS RIVER"/>
  </r>
  <r>
    <n v="51"/>
    <d v="2017-06-12T00:00:00"/>
    <s v="MAINLAND"/>
    <s v="INDEPENDENT"/>
    <n v="3457250"/>
    <s v="ABD 619 XA"/>
    <n v="50000"/>
    <n v="50000"/>
    <s v="PETER"/>
    <s v="0812 536 6958"/>
    <s v="ELVIS"/>
    <s v="0806 909 7000"/>
    <n v="29417"/>
    <s v="CALABAR"/>
    <s v="CROSS RIVER"/>
  </r>
  <r>
    <n v="52"/>
    <d v="2017-06-12T00:00:00"/>
    <s v="MAINLAND"/>
    <s v="INDEPENDENT"/>
    <n v="3457251"/>
    <s v="GGE 735 XQ"/>
    <n v="50000"/>
    <n v="50000"/>
    <s v="UCHE"/>
    <s v="0805 263 6632"/>
    <s v="ELVIS"/>
    <s v="0806 909 7000"/>
    <n v="29418"/>
    <s v="CALABAR"/>
    <s v="CROSS RIVER"/>
  </r>
  <r>
    <n v="53"/>
    <d v="2017-06-12T00:00:00"/>
    <s v="MAINLAND"/>
    <s v="INDEPENDENT"/>
    <n v="3457252"/>
    <s v="GGE 736 XQ"/>
    <n v="50000"/>
    <n v="50000"/>
    <s v="JAMES"/>
    <s v="0803 213 6358"/>
    <s v="ELVIS"/>
    <s v="0806 909 7000"/>
    <n v="29419"/>
    <s v="CALABAR"/>
    <s v="CROSS RIVER"/>
  </r>
  <r>
    <n v="54"/>
    <d v="2017-06-12T00:00:00"/>
    <s v="MAINLAND"/>
    <s v="INDEPENDENT"/>
    <n v="3457253"/>
    <s v="GGE 735 XQ"/>
    <n v="50000"/>
    <n v="50000"/>
    <s v="UCHE"/>
    <s v="0805 263 6632"/>
    <s v="ELVIS"/>
    <s v="0806 909 7000"/>
    <n v="29421"/>
    <s v="CALABAR"/>
    <s v="CROSS RIVER"/>
  </r>
  <r>
    <n v="55"/>
    <d v="2017-06-12T00:00:00"/>
    <s v="DAN DOLLARS"/>
    <s v="INDEPENDENT"/>
    <n v="3457281"/>
    <s v="XF 232 ABA"/>
    <n v="33000"/>
    <n v="33000"/>
    <s v="FRED"/>
    <s v="0803 452 3221"/>
    <s v="CHUKS"/>
    <s v="0805 365 8245"/>
    <n v="29423"/>
    <s v="CALABAR"/>
    <s v="CROSS RIVER"/>
  </r>
  <r>
    <n v="56"/>
    <d v="2017-06-12T00:00:00"/>
    <s v="RAPHGRASONS"/>
    <s v="INDEPENDENT"/>
    <n v="3457200"/>
    <s v="XM 695 KSF"/>
    <n v="40000"/>
    <n v="40000"/>
    <s v="SYLVESTER"/>
    <s v="0805 325 3663"/>
    <s v="DAVID"/>
    <s v="0803 388 6172"/>
    <n v="29422"/>
    <s v="CALABAR"/>
    <s v="CROSS RIVER"/>
  </r>
  <r>
    <n v="57"/>
    <d v="2017-06-12T00:00:00"/>
    <s v="IYKANS LTD"/>
    <s v="INDEPENDENT"/>
    <n v="3457243"/>
    <s v="TNK 294 XA"/>
    <n v="40000"/>
    <n v="40000"/>
    <s v="MAMUDA"/>
    <s v="0706 228 8881"/>
    <s v="CHRIS"/>
    <s v="0805 421 3536"/>
    <n v="29420"/>
    <s v="CALABAR"/>
    <s v="CROSS RIVER"/>
  </r>
  <r>
    <n v="58"/>
    <d v="2017-06-12T00:00:00"/>
    <s v="IYKANS LTD"/>
    <s v="INDEPENDENT"/>
    <n v="3457242"/>
    <s v="SMK 344 XH"/>
    <n v="40000"/>
    <n v="40000"/>
    <s v="ISAAC"/>
    <s v="0703 215 5495"/>
    <s v="CHRIS"/>
    <s v="0805 421 3536"/>
    <n v="29425"/>
    <s v="CALABAR"/>
    <s v="CROSS RIVER"/>
  </r>
  <r>
    <n v="59"/>
    <d v="2017-06-12T00:00:00"/>
    <s v="MAINLAND"/>
    <s v="INDEPENDENT"/>
    <n v="3457254"/>
    <s v="GGE 736 XQ"/>
    <n v="50000"/>
    <n v="50000"/>
    <s v="JAMES"/>
    <s v="0803 213 6358"/>
    <s v="ELVIS"/>
    <s v="0806 909 7000"/>
    <n v="29426"/>
    <s v="CALABAR"/>
    <s v="CROSS RIVER"/>
  </r>
  <r>
    <n v="60"/>
    <d v="2017-06-13T00:00:00"/>
    <s v="EXPI LTD"/>
    <s v="INDEPENDENT"/>
    <n v="3457244"/>
    <s v="XZ 866 EPE"/>
    <n v="40000"/>
    <n v="40000"/>
    <s v="LOVEGOD"/>
    <s v="0806 649 9039"/>
    <s v="GEORGE"/>
    <s v="0812 356 9632"/>
    <n v="29428"/>
    <s v="CALABAR"/>
    <s v="CROSS RIVER"/>
  </r>
  <r>
    <n v="61"/>
    <d v="2017-06-13T00:00:00"/>
    <s v="AUSMA"/>
    <s v="INDEPENDENT"/>
    <n v="3457282"/>
    <s v="XE 786 ABJ"/>
    <n v="40000"/>
    <n v="40000"/>
    <s v="JONATHAN"/>
    <s v="0803 890 2809"/>
    <s v="JUDE"/>
    <s v="0805 254 9875"/>
    <n v="29429"/>
    <s v="CALABAR"/>
    <s v="CROSS RIVER"/>
  </r>
  <r>
    <n v="62"/>
    <d v="2017-06-13T00:00:00"/>
    <s v="MAINLAND"/>
    <s v="INDEPENDENT"/>
    <n v="3457255"/>
    <s v="JJT 571 ZT"/>
    <n v="50000"/>
    <n v="50000"/>
    <s v="OLUCHI"/>
    <s v="0813 278 7803"/>
    <s v="ELVIS"/>
    <s v="0803 909 7000"/>
    <n v="29427"/>
    <s v="CALABAR"/>
    <s v="CROSS RIVER"/>
  </r>
  <r>
    <n v="63"/>
    <d v="2017-06-14T00:00:00"/>
    <s v="EXPI LTD"/>
    <s v="INDEPENDENT"/>
    <n v="3457245"/>
    <s v="XR 333 FKJ"/>
    <n v="40000"/>
    <n v="40000"/>
    <s v="NDUBUISI"/>
    <s v="0909 700 5077"/>
    <s v="GEORGE"/>
    <s v="0812 365 3516"/>
    <n v="29430"/>
    <s v="CALABAR"/>
    <s v="CROSS RIVER"/>
  </r>
  <r>
    <n v="64"/>
    <d v="2017-06-15T00:00:00"/>
    <s v="MAINLAND"/>
    <s v="INDEPENDENT"/>
    <n v="3457256"/>
    <s v="GGE 735 XQ"/>
    <n v="50000"/>
    <n v="50000"/>
    <s v="KENNETH"/>
    <s v="0903 322 6813"/>
    <s v="ELVIS"/>
    <s v="0803 909 7000"/>
    <n v="29431"/>
    <s v="CALABAR"/>
    <s v="CROSS RIVER"/>
  </r>
  <r>
    <n v="65"/>
    <d v="2017-06-15T00:00:00"/>
    <s v="MAINLAND"/>
    <s v="INDEPENDENT"/>
    <n v="3457257"/>
    <s v="JJT 571 ZT"/>
    <n v="50000"/>
    <n v="50000"/>
    <s v="BISHOP"/>
    <s v="0818 359 8384"/>
    <s v="ELVIS"/>
    <s v="0803 909 7000"/>
    <n v="29432"/>
    <s v="CALABAR"/>
    <s v="CROSS RIVER"/>
  </r>
  <r>
    <n v="66"/>
    <d v="2017-06-16T00:00:00"/>
    <s v="DAN DOLLARS"/>
    <s v="INDEPENDENT"/>
    <n v="3457423"/>
    <s v="XA 998 KMR"/>
    <n v="33000"/>
    <n v="33000"/>
    <s v="CHIMEZE"/>
    <s v="0806 353 1291"/>
    <s v="JUDE"/>
    <s v="0703 698 3621"/>
    <n v="29442"/>
    <s v="CALABAR"/>
    <s v="CROSS RIVER"/>
  </r>
  <r>
    <n v="67"/>
    <d v="2017-06-16T00:00:00"/>
    <s v="MAINLAND"/>
    <s v="INDEPENDENT"/>
    <n v="3457436"/>
    <s v="SMK 470 XR"/>
    <n v="45000"/>
    <n v="45000"/>
    <s v="ELECHI"/>
    <s v="0805 365 9632"/>
    <s v="ELVIS"/>
    <s v="0806 909 7000"/>
    <n v="29433"/>
    <s v="ABA"/>
    <s v="ABIA"/>
  </r>
  <r>
    <n v="68"/>
    <d v="2017-06-16T00:00:00"/>
    <s v="MAINLAND"/>
    <s v="INDEPENDENT"/>
    <n v="3457437"/>
    <s v="UWN 819 YN"/>
    <n v="45000"/>
    <n v="45000"/>
    <s v="CHUKUMA"/>
    <s v="0811 256 3251"/>
    <s v="ELVIS"/>
    <s v="0806 909 7000"/>
    <n v="29434"/>
    <s v="CALABAR"/>
    <s v="CROSS RIVER"/>
  </r>
  <r>
    <n v="69"/>
    <d v="2017-06-16T00:00:00"/>
    <s v="MAINLAND"/>
    <s v="INDEPENDENT"/>
    <n v="3457438"/>
    <s v="GGE 797 XS"/>
    <n v="45000"/>
    <n v="45000"/>
    <s v="EKENE"/>
    <s v="0802 825 9632"/>
    <s v="ELVIS"/>
    <s v="0806 909 7000"/>
    <n v="29435"/>
    <s v="ABA"/>
    <s v="ANAMBRA"/>
  </r>
  <r>
    <n v="70"/>
    <d v="2017-06-16T00:00:00"/>
    <s v="MAINLAND"/>
    <s v="INDEPENDENT"/>
    <n v="3457439"/>
    <s v="RSH 684 XA"/>
    <n v="45000"/>
    <n v="45000"/>
    <s v="CHINECHEREM"/>
    <s v="0703 421 3678"/>
    <s v="ELVIS"/>
    <s v="0806 909 7000"/>
    <n v="29436"/>
    <s v="CALABAR"/>
    <s v="CROSS RIVER"/>
  </r>
  <r>
    <n v="71"/>
    <d v="2017-06-16T00:00:00"/>
    <s v="MAINLAND"/>
    <s v="INDEPENDENT"/>
    <n v="3457440"/>
    <s v="XA 681 KJE"/>
    <n v="45000"/>
    <n v="45000"/>
    <s v="UMOH"/>
    <s v="0705 951 3695"/>
    <s v="ELVIS"/>
    <s v="0806 909 7000"/>
    <n v="29437"/>
    <s v="CALABAR"/>
    <s v="CROSS RIVER"/>
  </r>
  <r>
    <n v="72"/>
    <d v="2017-06-16T00:00:00"/>
    <s v="MAINLAND"/>
    <s v="INDEPENDENT"/>
    <n v="3457441"/>
    <s v="UDU 252 XA"/>
    <n v="45000"/>
    <n v="45000"/>
    <s v="ELOCHUKU"/>
    <s v="0802 321 8963"/>
    <s v="ELVIS"/>
    <s v="0806 909 7000"/>
    <n v="29438"/>
    <s v="UYO"/>
    <s v="AKWA IBOM"/>
  </r>
  <r>
    <n v="73"/>
    <d v="2017-06-16T00:00:00"/>
    <s v="MAINLAND"/>
    <s v="INDEPENDENT"/>
    <n v="3457442"/>
    <s v="GGE 797 XS"/>
    <n v="45000"/>
    <n v="45000"/>
    <s v="EKENE"/>
    <s v="0802 825 9632"/>
    <s v="ELVIS"/>
    <s v="0806 909 7000"/>
    <n v="29440"/>
    <s v="UYO"/>
    <s v="AKWA IBOM"/>
  </r>
  <r>
    <n v="74"/>
    <d v="2017-06-16T00:00:00"/>
    <s v="MAINLAND"/>
    <s v="INDEPENDENT"/>
    <n v="3457443"/>
    <s v="SMK 468 XR"/>
    <n v="45000"/>
    <n v="45000"/>
    <s v="CHRISTIAN"/>
    <s v="0705 251 3621"/>
    <s v="ELVIS"/>
    <s v="0806 909 7000"/>
    <n v="29441"/>
    <s v="UYO"/>
    <s v="AKWA IBOM"/>
  </r>
  <r>
    <n v="75"/>
    <d v="2017-06-16T00:00:00"/>
    <s v="MAINLAND"/>
    <s v="INDEPENDENT"/>
    <n v="3457444"/>
    <s v="XA 830 ZBL"/>
    <n v="45000"/>
    <n v="45000"/>
    <s v="LINUS"/>
    <s v="0812 211 3251"/>
    <s v="ELVIS"/>
    <s v="0806 909 7000"/>
    <n v="29443"/>
    <s v="CALABAR"/>
    <s v="CROSS RIVER"/>
  </r>
  <r>
    <n v="76"/>
    <d v="2017-06-16T00:00:00"/>
    <s v="MAINLAND"/>
    <s v="INDEPENDENT"/>
    <n v="3457445"/>
    <s v="RSH 684 XA"/>
    <n v="45000"/>
    <n v="45000"/>
    <s v="CHINECHEREM"/>
    <s v="0703 421 3678"/>
    <s v="ELVIS"/>
    <s v="0806 909 7000"/>
    <n v="29444"/>
    <s v="ABA"/>
    <s v="ABIA"/>
  </r>
  <r>
    <n v="77"/>
    <d v="2017-06-16T00:00:00"/>
    <s v="MAINLAND"/>
    <s v="INDEPENDENT"/>
    <n v="3457258"/>
    <s v="GGE 736 XQ"/>
    <n v="50000"/>
    <n v="50000"/>
    <s v="ABUCHI"/>
    <s v="0703 534 8710"/>
    <s v="ELVIS"/>
    <s v="0806 909 7000"/>
    <n v="29439"/>
    <s v="CALABAR"/>
    <s v="CROSS RIVER"/>
  </r>
  <r>
    <n v="78"/>
    <d v="2017-06-19T00:00:00"/>
    <s v="MAINLAND"/>
    <s v="INDEPENDENT"/>
    <n v="3457259"/>
    <s v="GGE 735 XQ"/>
    <n v="50000"/>
    <n v="50000"/>
    <s v="LINUS"/>
    <s v="0812 623 9948"/>
    <s v="ELVIS"/>
    <s v="0806 909 7000"/>
    <n v="29445"/>
    <s v="CALABAR"/>
    <s v="CROSS RIVER"/>
  </r>
  <r>
    <n v="79"/>
    <d v="2017-06-19T00:00:00"/>
    <s v="MAINLAND"/>
    <s v="INDEPENDENT"/>
    <n v="3457260"/>
    <s v="GGE 736 XQ"/>
    <n v="50000"/>
    <n v="50000"/>
    <s v="BISHOP"/>
    <s v="0805 265 3212"/>
    <s v="ELVIS"/>
    <s v="0806 909 7000"/>
    <n v="29446"/>
    <s v="CALABAR"/>
    <s v="CROSS RIVER"/>
  </r>
  <r>
    <n v="80"/>
    <d v="2017-06-19T00:00:00"/>
    <s v="MAINLAND"/>
    <s v="INDEPENDENT"/>
    <n v="3457261"/>
    <s v="GGE 735 XQ"/>
    <n v="50000"/>
    <n v="50000"/>
    <s v="LINUS"/>
    <s v="0812 623 9948"/>
    <s v="ELVIS"/>
    <s v="0806 909 7000"/>
    <n v="29447"/>
    <s v="CALABAR"/>
    <s v="CROSS RIVER"/>
  </r>
  <r>
    <n v="81"/>
    <d v="2017-06-19T00:00:00"/>
    <s v="MAINLAND"/>
    <s v="INDEPENDENT"/>
    <n v="3457262"/>
    <s v="JJT 571 ZT"/>
    <n v="50000"/>
    <n v="50000"/>
    <s v="KEN"/>
    <s v="0803 322 1125"/>
    <s v="ELVIS"/>
    <s v="0806 909 7000"/>
    <n v="29448"/>
    <s v="CALABAR"/>
    <s v="CROSS RIVER"/>
  </r>
  <r>
    <n v="82"/>
    <d v="2017-06-21T00:00:00"/>
    <s v="MAINLAND"/>
    <s v="INDEPENDENT"/>
    <n v="3457263"/>
    <s v="UWN 879 XN"/>
    <n v="50000"/>
    <n v="50000"/>
    <s v="CHUWUMA"/>
    <s v="0812 325 8547"/>
    <s v="ELVIS"/>
    <s v="0806 909 7000"/>
    <n v="29504"/>
    <s v="CALABAR"/>
    <s v="CROSS RIVER"/>
  </r>
  <r>
    <n v="83"/>
    <d v="2017-06-21T00:00:00"/>
    <s v="MAINLAND"/>
    <s v="INDEPENDENT"/>
    <n v="3457264"/>
    <s v="GGE 360 XE"/>
    <n v="50000"/>
    <n v="50000"/>
    <s v="ODINACHI"/>
    <s v="0703 214 3625"/>
    <s v="ELVIS"/>
    <s v="0806 909 7000"/>
    <n v="29505"/>
    <s v="CALABAR"/>
    <s v="CROSS RIVER"/>
  </r>
  <r>
    <n v="84"/>
    <d v="2017-06-21T00:00:00"/>
    <s v="MAINLAND"/>
    <s v="INDEPENDENT"/>
    <n v="3457265"/>
    <s v="SMK 470 XR"/>
    <n v="50000"/>
    <n v="50000"/>
    <s v="ELECHI"/>
    <s v="0705 112 2536"/>
    <s v="ELVIS"/>
    <s v="0806 909 7000"/>
    <n v="29506"/>
    <s v="CALABAR"/>
    <s v="CROSS RIVER"/>
  </r>
  <r>
    <n v="85"/>
    <d v="2017-06-21T00:00:00"/>
    <s v="MAINLAND"/>
    <s v="INDEPENDENT"/>
    <n v="3457361"/>
    <s v="SMK 469 XR"/>
    <n v="50000"/>
    <n v="50000"/>
    <s v="JOHNSON"/>
    <s v="0811 254 3364"/>
    <s v="ELVIS"/>
    <s v="0806 909 7000"/>
    <n v="29507"/>
    <s v="CALABAR"/>
    <s v="CROSS RIVER"/>
  </r>
  <r>
    <n v="86"/>
    <d v="2017-06-21T00:00:00"/>
    <s v="MAINLAND"/>
    <s v="INDEPENDENT"/>
    <n v="3457362"/>
    <s v="UDU 252 XA"/>
    <n v="50000"/>
    <n v="50000"/>
    <s v="ELOCHUKWU"/>
    <s v="0705 362 2552"/>
    <s v="ELVIS"/>
    <s v="0806 909 7000"/>
    <n v="29508"/>
    <s v="CALABAR"/>
    <s v="CROSS RIVER"/>
  </r>
  <r>
    <n v="87"/>
    <d v="2017-06-21T00:00:00"/>
    <s v="MAINLAND"/>
    <s v="INDEPENDENT"/>
    <n v="3457363"/>
    <s v="UDU 252 XA"/>
    <n v="50000"/>
    <n v="50000"/>
    <s v="ELOCHUKWU"/>
    <s v="0705 362 2552"/>
    <s v="ELVIS"/>
    <s v="0806 909 7000"/>
    <n v="29509"/>
    <s v="CALABAR"/>
    <s v="CROSS RIVER"/>
  </r>
  <r>
    <n v="88"/>
    <d v="2017-06-21T00:00:00"/>
    <s v="MAINLAND"/>
    <s v="INDEPENDENT"/>
    <n v="3457364"/>
    <s v="XV 435 EPE"/>
    <n v="50000"/>
    <n v="50000"/>
    <s v="JIBO"/>
    <s v="0811 201 3652"/>
    <s v="ELVIS"/>
    <s v="0806 909 7000"/>
    <n v="29510"/>
    <s v="CALABAR"/>
    <s v="CROSS RIVER"/>
  </r>
  <r>
    <n v="89"/>
    <d v="2017-06-21T00:00:00"/>
    <s v="MAINLAND"/>
    <s v="INDEPENDENT"/>
    <n v="3457365"/>
    <s v="KAM 276 XA"/>
    <n v="50000"/>
    <n v="50000"/>
    <s v="MOHAMMED"/>
    <s v="0814 321 6523"/>
    <s v="ELVIS"/>
    <s v="0806 909 7000"/>
    <n v="29511"/>
    <s v="CALABAR"/>
    <s v="CROSS RIVER"/>
  </r>
  <r>
    <n v="90"/>
    <d v="2017-06-21T00:00:00"/>
    <s v="MAINLAND"/>
    <s v="INDEPENDENT"/>
    <n v="3457366"/>
    <s v="HAF 951 XA"/>
    <n v="50000"/>
    <n v="50000"/>
    <s v="UCHENA"/>
    <s v="0705 254 1124"/>
    <s v="ELVIS"/>
    <s v="0806 909 7000"/>
    <n v="29512"/>
    <s v="CALABAR"/>
    <s v="CROSS RIVER"/>
  </r>
  <r>
    <n v="91"/>
    <d v="2017-06-21T00:00:00"/>
    <s v="MAINLAND"/>
    <s v="INDEPENDENT"/>
    <n v="3457367"/>
    <s v="GGE 735 XQ"/>
    <n v="50000"/>
    <n v="50000"/>
    <s v="BISHOP"/>
    <s v="0705 215 1442"/>
    <s v="ELVIS"/>
    <s v="0806 909 7000"/>
    <n v="29513"/>
    <s v="CALABAR"/>
    <s v="CROSS RIVER"/>
  </r>
  <r>
    <n v="92"/>
    <d v="2017-06-21T00:00:00"/>
    <s v="MAINLAND"/>
    <s v="INDEPENDENT"/>
    <n v="3457368"/>
    <s v="GGE 736 XQ"/>
    <n v="50000"/>
    <n v="50000"/>
    <s v="ABUCHI"/>
    <s v="0811 201 1257"/>
    <s v="ELVIS"/>
    <s v="0806 909 7000"/>
    <n v="29514"/>
    <s v="CALABAR"/>
    <s v="CROSS RIVER"/>
  </r>
  <r>
    <n v="93"/>
    <d v="2017-06-21T00:00:00"/>
    <s v="KING JACK"/>
    <s v="INDEPENDENT"/>
    <n v="3457526"/>
    <s v="KTU 646 XM"/>
    <n v="40000"/>
    <n v="40000"/>
    <s v="KEN"/>
    <s v="0701 112 2112"/>
    <s v="JOHN"/>
    <s v="0814 251 3221"/>
    <n v="29503"/>
    <s v="CALABAR"/>
    <s v="CROSS RIVER"/>
  </r>
  <r>
    <n v="94"/>
    <d v="2017-06-21T00:00:00"/>
    <s v="AUSMA"/>
    <s v="INDEPENDENT"/>
    <n v="345727"/>
    <s v="HAF 951 XA"/>
    <n v="40000"/>
    <n v="40000"/>
    <s v="WILLIAMS"/>
    <s v="0705 124 1250"/>
    <s v="BEN"/>
    <s v="0812 331 1457"/>
    <n v="29450"/>
    <s v="CALABAR"/>
    <s v="CROSS RIVER"/>
  </r>
  <r>
    <n v="95"/>
    <d v="2017-06-21T00:00:00"/>
    <s v="AUSMA"/>
    <s v="INDEPENDENT"/>
    <n v="3457525"/>
    <s v="UMA 172 XP"/>
    <n v="40000"/>
    <n v="40000"/>
    <s v="UCHENA"/>
    <s v="0803 231 2581"/>
    <s v="BEN"/>
    <s v="0812 331 1457"/>
    <n v="29502"/>
    <s v="CALABAR"/>
    <s v="CROSS RIVER"/>
  </r>
  <r>
    <n v="96"/>
    <d v="2017-06-21T00:00:00"/>
    <s v="AUSMA"/>
    <s v="INDEPENDENT"/>
    <n v="3457528"/>
    <s v="HAF 843 XA"/>
    <n v="40000"/>
    <n v="40000"/>
    <s v="ELECHI"/>
    <s v="0706 125 1283"/>
    <s v="BEN"/>
    <s v="0812 331 1457"/>
    <n v="29449"/>
    <s v="CALABAR"/>
    <s v="CROSS RIVER"/>
  </r>
  <r>
    <n v="97"/>
    <d v="2017-06-21T00:00:00"/>
    <s v="AUSMA"/>
    <s v="INDEPENDENT"/>
    <n v="3457524"/>
    <s v="EXA 900 XA"/>
    <n v="40000"/>
    <n v="40000"/>
    <s v="EMMA"/>
    <s v="0808 211 2315"/>
    <s v="BEN"/>
    <s v="0812 331 1457"/>
    <n v="29501"/>
    <s v="CALABAR"/>
    <s v="CROSS RIVER"/>
  </r>
  <r>
    <n v="98"/>
    <d v="2017-06-23T00:00:00"/>
    <s v="MAINLAND"/>
    <s v="INDEPENDENT"/>
    <n v="3457380"/>
    <s v="GGE 735 XQ"/>
    <n v="50000"/>
    <n v="50000"/>
    <s v="BISHOP"/>
    <s v="0805 332 2581"/>
    <s v="ELVIS"/>
    <s v="0806 909 7000"/>
    <n v="29521"/>
    <s v="CALABAR"/>
    <s v="CROSS RIVER"/>
  </r>
  <r>
    <n v="99"/>
    <d v="2017-06-23T00:00:00"/>
    <s v="AUSMA"/>
    <s v="INDEPENDENT"/>
    <n v="3457555"/>
    <s v="SSM 767 ZJ"/>
    <n v="40000"/>
    <n v="40000"/>
    <s v="JOSEPH"/>
    <s v="0811 211 2133"/>
    <s v="HILLARY"/>
    <s v="0803 213 3615"/>
    <n v="29516"/>
    <s v="CALABAR"/>
    <s v="CROSS RIVER"/>
  </r>
  <r>
    <n v="100"/>
    <d v="2017-06-23T00:00:00"/>
    <s v="KING JACK"/>
    <s v="INDEPENDENT"/>
    <n v="3457550"/>
    <s v="KRK 299 XA"/>
    <n v="40000"/>
    <n v="40000"/>
    <s v="CHIDEBERE"/>
    <s v="0805 153 3622"/>
    <s v="JUDE"/>
    <s v="0811 132 2514"/>
    <n v="29515"/>
    <s v="CALABAR"/>
    <s v="CROSS RIVER"/>
  </r>
  <r>
    <n v="101"/>
    <d v="2017-06-23T00:00:00"/>
    <s v="EXPRESS AFRICANA"/>
    <s v="INDEPENDENT"/>
    <n v="3457618"/>
    <s v="KRK 15 XA"/>
    <n v="40000"/>
    <n v="40000"/>
    <s v="GODDAY"/>
    <s v="0806 368 9651"/>
    <s v="JAMES"/>
    <s v="0802 321 3221"/>
    <n v="29523"/>
    <s v="CALABAR"/>
    <s v="CROSS RIVER"/>
  </r>
  <r>
    <n v="102"/>
    <d v="2017-06-24T00:00:00"/>
    <s v="MAINLAND"/>
    <s v="INDEPENDENT"/>
    <n v="3457583"/>
    <s v="KAM 276 XA"/>
    <n v="45000"/>
    <n v="45000"/>
    <s v="MOHAMMED"/>
    <s v="0812 256 3362"/>
    <s v="ELVIS"/>
    <s v="0806 909 7000"/>
    <n v="29524"/>
    <s v="CALABAR"/>
    <s v="CROSS RIVER"/>
  </r>
  <r>
    <n v="103"/>
    <d v="2017-06-24T00:00:00"/>
    <s v="MAINLAND"/>
    <s v="INDEPENDENT"/>
    <n v="3457584"/>
    <s v="XV 435 EPE"/>
    <n v="45000"/>
    <n v="45000"/>
    <s v="CHRIS"/>
    <s v="0705 231 1141"/>
    <s v="ELVIS"/>
    <s v="0806 909 7000"/>
    <n v="29525"/>
    <s v="CALABAR"/>
    <s v="CROSS RIVER"/>
  </r>
  <r>
    <n v="104"/>
    <d v="2017-06-24T00:00:00"/>
    <s v="MAINLAND"/>
    <s v="INDEPENDENT"/>
    <n v="3457585"/>
    <s v="KUJ 392 XV"/>
    <n v="45000"/>
    <n v="45000"/>
    <s v="NDI"/>
    <s v="0806 587 2564"/>
    <s v="ELVIS"/>
    <s v="0806 909 7000"/>
    <n v="29526"/>
    <s v="CALABAR"/>
    <s v="CROSS RIVER"/>
  </r>
  <r>
    <n v="105"/>
    <d v="2017-06-24T00:00:00"/>
    <s v="MAINLAND"/>
    <s v="INDEPENDENT"/>
    <n v="3457586"/>
    <s v="XY 607 APP"/>
    <n v="45000"/>
    <n v="45000"/>
    <s v="NDIFREKE"/>
    <s v="0809 321 2546"/>
    <s v="ELVIS"/>
    <s v="0806 909 7000"/>
    <n v="29527"/>
    <s v="CALABAR"/>
    <s v="CROSS RIVER"/>
  </r>
  <r>
    <n v="106"/>
    <d v="2017-06-24T00:00:00"/>
    <s v="MAINLAND"/>
    <s v="INDEPENDENT"/>
    <n v="3457587"/>
    <s v="XA 830 ZBL"/>
    <n v="45000"/>
    <n v="45000"/>
    <s v="UDOH"/>
    <s v="0805 854 3625"/>
    <s v="ELVIS"/>
    <s v="0806 909 7000"/>
    <n v="29528"/>
    <s v="CALABAR"/>
    <s v="CROSS RIVER"/>
  </r>
  <r>
    <n v="107"/>
    <d v="2017-06-24T00:00:00"/>
    <s v="KING JACK"/>
    <s v="INDEPENDENT"/>
    <n v="3457619"/>
    <s v="ABA 238 YG"/>
    <n v="40000"/>
    <n v="40000"/>
    <s v="GEORGE"/>
    <s v="0811 253 5414"/>
    <s v="THEO"/>
    <s v="0814 201 3351"/>
    <n v="29520"/>
    <s v="CALABAR"/>
    <s v="CROSS RIVER"/>
  </r>
  <r>
    <n v="108"/>
    <d v="2017-06-24T00:00:00"/>
    <s v="SOBAZ"/>
    <s v="INDEPENDENT"/>
    <n v="3457620"/>
    <s v="ENU 562 ZK"/>
    <n v="40000"/>
    <n v="40000"/>
    <s v="ABU"/>
    <s v="0807 251 3625"/>
    <s v="FELIX"/>
    <s v="0811 331 5124"/>
    <n v="29522"/>
    <s v="CALABAR"/>
    <s v="CROSS RIVER"/>
  </r>
  <r>
    <n v="109"/>
    <d v="2017-06-24T00:00:00"/>
    <s v="SOBAZ"/>
    <s v="INDEPENDENT"/>
    <n v="3457621"/>
    <s v="AKL 262 ZT"/>
    <n v="40000"/>
    <n v="40000"/>
    <s v="ZAKI"/>
    <s v="0706 213 3666"/>
    <s v="FELIX"/>
    <s v="0811 331 5124"/>
    <n v="29517"/>
    <s v="CALABAR"/>
    <s v="CROSS RIVER"/>
  </r>
  <r>
    <n v="110"/>
    <d v="2017-06-24T00:00:00"/>
    <s v="SOBAZ"/>
    <s v="INDEPENDENT"/>
    <n v="3457624"/>
    <s v="AKL 350 ZT"/>
    <n v="40000"/>
    <n v="40000"/>
    <s v="SANNI"/>
    <s v="0802 354 6623"/>
    <s v="FELIX"/>
    <s v="0811 331 5124"/>
    <n v="29518"/>
    <s v="CALABAR"/>
    <s v="CROSS RIVER"/>
  </r>
  <r>
    <n v="111"/>
    <d v="2017-06-24T00:00:00"/>
    <s v="SOBAZ"/>
    <s v="INDEPENDENT"/>
    <n v="3457625"/>
    <s v="JMT 386 YR"/>
    <n v="40000"/>
    <n v="40000"/>
    <s v="ALIYU"/>
    <s v="0805 132 8231"/>
    <s v="FELIX"/>
    <s v="0811 331 5124"/>
    <n v="29519"/>
    <s v="CALABAR"/>
    <s v="CROSS RIVER"/>
  </r>
  <r>
    <n v="112"/>
    <d v="2017-06-24T00:00:00"/>
    <s v="RAPHGRASONS"/>
    <s v="INDEPENDENT"/>
    <n v="3457635"/>
    <s v="XM 695 KSF"/>
    <n v="40000"/>
    <n v="40000"/>
    <s v="UCHE"/>
    <s v="0811 325 2314"/>
    <s v="KEN"/>
    <s v="0806 201 2115"/>
    <n v="29529"/>
    <s v="CALABAR"/>
    <s v="CROSS RIVER"/>
  </r>
  <r>
    <n v="113"/>
    <d v="2017-06-24T00:00:00"/>
    <s v="CONE OIL"/>
    <s v="INDEPENDENT"/>
    <n v="3457518"/>
    <s v="EZA 71 XA"/>
    <n v="40000"/>
    <n v="40000"/>
    <s v="OBENSO"/>
    <s v="0803 372 2123"/>
    <s v="UCHE"/>
    <s v="0803 338 0085"/>
    <n v="29530"/>
    <s v="CALABAR"/>
    <s v="CROSS RIVER"/>
  </r>
  <r>
    <n v="114"/>
    <d v="2017-06-28T00:00:00"/>
    <s v="MAINLAND"/>
    <s v="INDEPENDENT"/>
    <n v="3457369"/>
    <s v="GGE 735 XQ"/>
    <n v="50000"/>
    <n v="50000"/>
    <s v="BISHOP"/>
    <s v="0812 253 6524"/>
    <s v="ELVIS"/>
    <s v="0806 909 7000"/>
    <n v="29531"/>
    <s v="CALABAR"/>
    <s v="CROSS RIVER"/>
  </r>
  <r>
    <n v="115"/>
    <d v="2017-06-28T00:00:00"/>
    <s v="MAINLAND"/>
    <s v="INDEPENDENT"/>
    <n v="3457370"/>
    <s v="GGE 736 XQ"/>
    <n v="50000"/>
    <n v="50000"/>
    <s v="ABUCHI"/>
    <s v="0805 124 3695"/>
    <s v="ELVIS"/>
    <s v="0806 909 7000"/>
    <n v="29533"/>
    <s v="CALABAR"/>
    <s v="CROSS RIVER"/>
  </r>
  <r>
    <n v="116"/>
    <d v="2017-06-28T00:00:00"/>
    <s v="CONE OIL"/>
    <s v="INDEPENDENT"/>
    <n v="3457548"/>
    <s v="SSM 644 ZJ"/>
    <n v="40000"/>
    <n v="40000"/>
    <s v="UDOKA"/>
    <s v="0806 942 4431"/>
    <s v="UCHE"/>
    <s v="0803 338 0085"/>
    <n v="29534"/>
    <s v="CALABAR"/>
    <s v="CROSS RIVER"/>
  </r>
  <r>
    <n v="117"/>
    <d v="2017-06-28T00:00:00"/>
    <s v="RAPHGRASONS"/>
    <s v="INDEPENDENT"/>
    <n v="3457636"/>
    <s v="XM 695 KSF"/>
    <n v="40000"/>
    <n v="40000"/>
    <s v="JAMES"/>
    <s v="0808 692 2349"/>
    <s v="DAVID"/>
    <s v="0803 388 6172"/>
    <n v="29532"/>
    <s v="CALABAR"/>
    <s v="CROSS RIVER"/>
  </r>
  <r>
    <n v="118"/>
    <d v="2017-06-29T00:00:00"/>
    <s v="EXPI"/>
    <s v="INDEPENDENT"/>
    <n v="3457519"/>
    <s v="XR 333 FKJ"/>
    <n v="40000"/>
    <n v="40000"/>
    <s v="NDUBUISI"/>
    <s v="0803 662 7152"/>
    <s v="ARIT"/>
    <s v="0803 411 1989"/>
    <n v="29537"/>
    <s v="CALABAR"/>
    <s v="CROSS RIVER"/>
  </r>
  <r>
    <n v="119"/>
    <d v="2017-06-29T00:00:00"/>
    <s v="RAPHGRASONS"/>
    <s v="INDEPENDENT"/>
    <n v="3457634"/>
    <s v="XM 695 KSF"/>
    <n v="33000"/>
    <n v="33000"/>
    <s v="DAVID"/>
    <s v="0808 692 2349"/>
    <s v="JUDE"/>
    <s v="0803 388 6172"/>
    <n v="29535"/>
    <s v="CALABAR"/>
    <s v="CROSS RIVER"/>
  </r>
  <r>
    <n v="120"/>
    <d v="2017-06-29T00:00:00"/>
    <s v="RAPHGRASONS"/>
    <s v="INDEPENDENT"/>
    <n v="3457637"/>
    <s v="NTE 37 XA"/>
    <n v="33000"/>
    <n v="33000"/>
    <s v="PETER"/>
    <s v="0703 797 2985"/>
    <s v="JUDE"/>
    <s v="0803 388 6172"/>
    <n v="29536"/>
    <s v="CALABAR"/>
    <s v="CROSS RIVER"/>
  </r>
  <r>
    <n v="1"/>
    <d v="2017-06-30T00:00:00"/>
    <s v="MAINLAND"/>
    <s v="INDEPENDENT"/>
    <n v="3457371"/>
    <s v="GGE 735 XQ"/>
    <n v="50000"/>
    <n v="50000"/>
    <s v="SAMUEL"/>
    <s v="0708 743 8476"/>
    <s v="ELVIS"/>
    <s v="0806 909 7000"/>
    <n v="29540"/>
    <s v="CALABAR MN"/>
    <s v="CROSS RIVER"/>
  </r>
  <r>
    <n v="2"/>
    <d v="2017-06-30T00:00:00"/>
    <s v="MAINLAND"/>
    <s v="INDEPENDENT"/>
    <n v="3457594"/>
    <s v="UDU 253 XA"/>
    <n v="45000"/>
    <n v="45000"/>
    <s v="NDOKA"/>
    <s v="0811 365 5214"/>
    <s v="ELVIS"/>
    <s v="807 909 7000"/>
    <n v="29539"/>
    <s v="CALABAR MN"/>
    <s v="CROSS RIVER"/>
  </r>
  <r>
    <n v="3"/>
    <d v="2017-06-30T00:00:00"/>
    <s v="MAINLAND"/>
    <s v="INDEPENDENT"/>
    <n v="3457592"/>
    <s v="UDU 252 XA"/>
    <n v="45000"/>
    <n v="45000"/>
    <s v="EMEKA"/>
    <s v="0805 122 1457"/>
    <s v="ELVIS"/>
    <s v="808 909 7000"/>
    <n v="29541"/>
    <s v="CALABAR MN"/>
    <s v="CROSS RIVER"/>
  </r>
</pivotCacheRecords>
</file>

<file path=xl/pivotCache/pivotCacheRecords6.xml><?xml version="1.0" encoding="utf-8"?>
<pivotCacheRecords xmlns="http://schemas.openxmlformats.org/spreadsheetml/2006/main" xmlns:r="http://schemas.openxmlformats.org/officeDocument/2006/relationships" count="123">
  <r>
    <n v="1"/>
    <d v="2017-06-01T00:00:00"/>
    <s v="RIQUEST OIL"/>
    <s v="INDEPENDENT"/>
    <n v="3457011"/>
    <s v="NCH 156 XA"/>
    <n v="45000"/>
    <n v="45000"/>
    <s v="PETER"/>
    <s v="0803 369 9998"/>
    <s v="BEAUTY"/>
    <s v="0811 256 1881"/>
    <n v="29134"/>
    <s v="CALABAR"/>
    <x v="0"/>
  </r>
  <r>
    <n v="2"/>
    <d v="2017-06-01T00:00:00"/>
    <s v="RIQUEST OIL"/>
    <s v="INDEPENDENT"/>
    <n v="3457010"/>
    <s v="ABA 636 XA"/>
    <n v="45000"/>
    <n v="45000"/>
    <s v="CHUKUDI"/>
    <s v="0803 932 2186"/>
    <s v="BEAUTY"/>
    <s v="0811 256 1881"/>
    <n v="29133"/>
    <s v="CALABAR"/>
    <x v="0"/>
  </r>
  <r>
    <n v="3"/>
    <d v="2017-06-01T00:00:00"/>
    <s v="UDDYKING"/>
    <s v="INDEPENDENT"/>
    <n v="3456918"/>
    <s v="XX 75 FKJ"/>
    <n v="40000"/>
    <n v="40000"/>
    <s v="IFEANYI"/>
    <s v="0803 660 9983"/>
    <s v="JOHN"/>
    <s v="0803 888 4130"/>
    <n v="29136"/>
    <s v="CALABAR"/>
    <x v="0"/>
  </r>
  <r>
    <n v="4"/>
    <d v="2017-06-01T00:00:00"/>
    <s v="UDDYKING"/>
    <s v="INDEPENDENT"/>
    <n v="3456917"/>
    <s v="XV 747 GGE"/>
    <n v="40000"/>
    <n v="40000"/>
    <s v="CHRISTIAN"/>
    <s v="0906 046 4497"/>
    <s v="JOHN"/>
    <s v="0803 888 4130"/>
    <n v="29135"/>
    <s v="CALABAR"/>
    <x v="0"/>
  </r>
  <r>
    <n v="5"/>
    <d v="2017-06-02T00:00:00"/>
    <s v="RIQUEST OIL"/>
    <s v="INDEPENDENT"/>
    <n v="3457007"/>
    <s v="AAA 109 XD"/>
    <n v="45000"/>
    <n v="45000"/>
    <s v="OSITA"/>
    <s v="0803 695 3365"/>
    <s v="BEAUTY"/>
    <s v="0811 256 1881"/>
    <n v="29082"/>
    <s v="P/HARCOURT"/>
    <x v="1"/>
  </r>
  <r>
    <n v="6"/>
    <d v="2017-06-06T00:00:00"/>
    <s v="SOBAZ"/>
    <s v="INDEPENDENT"/>
    <n v="3457157"/>
    <s v="KRK 299 XA"/>
    <n v="50000"/>
    <n v="50000"/>
    <s v="UCHE"/>
    <s v="0801 235 3356"/>
    <s v="JUDE"/>
    <s v="0803 095 2514"/>
    <n v="29097"/>
    <s v="CALABAR"/>
    <x v="0"/>
  </r>
  <r>
    <n v="7"/>
    <d v="2017-06-06T00:00:00"/>
    <s v="AUSMA"/>
    <s v="INDEPENDENT"/>
    <n v="3457152"/>
    <s v="KJA 778 XB"/>
    <n v="40000"/>
    <n v="40000"/>
    <s v="FRIDAY"/>
    <s v="0813 825 8750"/>
    <s v="JUDE"/>
    <s v="0803 095 2514"/>
    <n v="29096"/>
    <s v="CALABAR"/>
    <x v="0"/>
  </r>
  <r>
    <n v="8"/>
    <d v="2017-06-06T00:00:00"/>
    <s v="RAPHGRASONS"/>
    <s v="INDEPENDENT"/>
    <n v="3457167"/>
    <s v="NTE 37 XA"/>
    <n v="33000"/>
    <n v="33000"/>
    <s v="PETER"/>
    <s v="0703 797 2985"/>
    <s v="FRIDAY"/>
    <s v="0803 268 8558"/>
    <n v="29099"/>
    <s v="CALABAR"/>
    <x v="0"/>
  </r>
  <r>
    <n v="9"/>
    <d v="2017-06-06T00:00:00"/>
    <s v="RAPHGRASONS"/>
    <s v="INDEPENDENT"/>
    <n v="3457164"/>
    <s v="XM 695 KSF"/>
    <n v="40000"/>
    <n v="40000"/>
    <s v="DAVID"/>
    <s v="0803 388 6172"/>
    <s v="FRIDAY"/>
    <s v="0803 268 8558"/>
    <n v="29098"/>
    <s v="CALABAR"/>
    <x v="0"/>
  </r>
  <r>
    <n v="10"/>
    <d v="2017-06-05T00:00:00"/>
    <s v="AUSMA LTD"/>
    <s v="INDEPENDENT"/>
    <n v="3457154"/>
    <s v="LND 82 XM"/>
    <n v="45000"/>
    <n v="45000"/>
    <s v="OKEY"/>
    <s v="0706 611 2462"/>
    <s v="EMMA"/>
    <s v="0802 362 5546"/>
    <n v="29084"/>
    <s v="CALABAR"/>
    <x v="0"/>
  </r>
  <r>
    <n v="11"/>
    <d v="2017-06-05T00:00:00"/>
    <s v="AUSMA LTD"/>
    <s v="INDEPENDENT"/>
    <n v="3457153"/>
    <s v="UNC 520 XA"/>
    <n v="45000"/>
    <n v="45000"/>
    <s v="CHIBUZOR"/>
    <s v="0806 275 2008"/>
    <s v="EMMA"/>
    <s v="0802 362 5546"/>
    <n v="29088"/>
    <s v="CALABAR"/>
    <x v="0"/>
  </r>
  <r>
    <n v="12"/>
    <d v="2017-06-05T00:00:00"/>
    <s v="RIQUEST"/>
    <s v="INDEPENDENT"/>
    <n v="3457008"/>
    <s v="NCH 156 XA"/>
    <n v="45000"/>
    <n v="45000"/>
    <s v="PETER"/>
    <s v="0803 364 9998"/>
    <s v="BEAUTY"/>
    <s v="0811 256 1881"/>
    <n v="29083"/>
    <s v="P/HARCOURT"/>
    <x v="1"/>
  </r>
  <r>
    <n v="13"/>
    <d v="2017-06-05T00:00:00"/>
    <s v="SEAVON"/>
    <s v="INDEPENDENT"/>
    <n v="3457156"/>
    <s v="ENU 562 ZX"/>
    <n v="45000"/>
    <n v="45000"/>
    <s v="ANAYO"/>
    <s v="0803 415 4254"/>
    <s v="JUDE"/>
    <s v="0803 095 2514"/>
    <n v="29089"/>
    <s v="CALABAR"/>
    <x v="0"/>
  </r>
  <r>
    <n v="14"/>
    <d v="2017-06-05T00:00:00"/>
    <s v="SEAVON"/>
    <s v="INDEPENDENT"/>
    <n v="3457155"/>
    <s v="NGK 33 XA"/>
    <n v="45000"/>
    <n v="45000"/>
    <s v="OKEY"/>
    <s v="0806 787 9763"/>
    <s v="JUDE"/>
    <s v="0803 095 2514"/>
    <n v="29086"/>
    <s v="CALABAR"/>
    <x v="0"/>
  </r>
  <r>
    <n v="15"/>
    <d v="2017-06-05T00:00:00"/>
    <s v="SOBAZ LTD"/>
    <s v="INDEPENDENT"/>
    <n v="3457160"/>
    <s v="EZA 900 XA"/>
    <n v="45000"/>
    <n v="45000"/>
    <s v="PETER"/>
    <s v="0903 937 8589"/>
    <s v="JUDE"/>
    <s v="0803 095 2514"/>
    <n v="29091"/>
    <s v="CALABAR"/>
    <x v="0"/>
  </r>
  <r>
    <n v="16"/>
    <d v="2017-06-05T00:00:00"/>
    <s v="SOBAZ LTD"/>
    <s v="INDEPENDENT"/>
    <n v="3457159"/>
    <s v="ABB 43 XA"/>
    <n v="45000"/>
    <n v="45000"/>
    <s v="CHIBIKE"/>
    <s v="0701 737 6759"/>
    <s v="JUDE"/>
    <s v="0803 095 2514"/>
    <n v="29087"/>
    <s v="CALABAR"/>
    <x v="0"/>
  </r>
  <r>
    <n v="17"/>
    <d v="2017-06-05T00:00:00"/>
    <s v="SOBAZ LTD"/>
    <s v="INDEPENDENT"/>
    <n v="3457161"/>
    <s v="SSM 58 ZJ"/>
    <n v="45000"/>
    <n v="45000"/>
    <s v="NDUBUISI"/>
    <s v="0816 636 2883"/>
    <s v="JUDE"/>
    <s v="0803 095 2514"/>
    <n v="29085"/>
    <s v="CALABAR"/>
    <x v="0"/>
  </r>
  <r>
    <n v="18"/>
    <d v="2017-06-05T00:00:00"/>
    <s v="SOBAZ LTD"/>
    <s v="INDEPENDENT"/>
    <n v="3457158"/>
    <s v="UNC 525 XA"/>
    <n v="50000"/>
    <n v="50000"/>
    <s v="CHINEDU"/>
    <s v="0806 524 5093"/>
    <s v="JUDE"/>
    <s v="0803 095 2514"/>
    <n v="29095"/>
    <s v="CALABAR"/>
    <x v="0"/>
  </r>
  <r>
    <n v="19"/>
    <d v="2017-06-05T00:00:00"/>
    <s v="RAPHGRASONS"/>
    <s v="INDEPENDENT"/>
    <n v="3457166"/>
    <s v="BMT 10 XA"/>
    <n v="33000"/>
    <n v="33000"/>
    <s v="ABRAHAM"/>
    <s v="0810 916 3540"/>
    <s v="FRIDAY"/>
    <s v="0803 268 8558"/>
    <n v="29093"/>
    <s v="CALABAR"/>
    <x v="0"/>
  </r>
  <r>
    <n v="20"/>
    <d v="2017-06-05T00:00:00"/>
    <s v="RAPHGRASONS"/>
    <s v="INDEPENDENT"/>
    <n v="3457165"/>
    <s v="KTE 74 XA"/>
    <n v="33000"/>
    <n v="33000"/>
    <s v="ANEKA"/>
    <s v="0703 380 0122"/>
    <s v="FRIDAY"/>
    <s v="0803 268 8558"/>
    <n v="29092"/>
    <s v="CALABAR"/>
    <x v="0"/>
  </r>
  <r>
    <n v="21"/>
    <d v="2017-06-05T00:00:00"/>
    <s v="RAPHGRASONS"/>
    <s v="INDEPENDENT"/>
    <n v="3457163"/>
    <s v="NTE 37 XA"/>
    <n v="33000"/>
    <n v="33000"/>
    <s v="PETER"/>
    <s v="0703 797 2985"/>
    <s v="FRIDAY"/>
    <s v="0803 268 8558"/>
    <n v="29094"/>
    <s v="CALABAR"/>
    <x v="0"/>
  </r>
  <r>
    <n v="22"/>
    <d v="2017-06-07T00:00:00"/>
    <s v="AUSMA"/>
    <s v="INDEPENDENT"/>
    <n v="3457177"/>
    <s v="AKL 262 ZT"/>
    <n v="40000"/>
    <n v="40000"/>
    <s v="IBRAHIM"/>
    <s v="0706 944 8484"/>
    <s v="JUDE"/>
    <s v="0803 095 2514"/>
    <n v="29100"/>
    <s v="CALABAR"/>
    <x v="0"/>
  </r>
  <r>
    <n v="23"/>
    <d v="2017-06-07T00:00:00"/>
    <s v="SINADY"/>
    <s v="INDEPENDENT"/>
    <n v="3457181"/>
    <s v="SSM 767 ZJ"/>
    <n v="40000"/>
    <n v="40000"/>
    <s v="JOE"/>
    <s v="0706 122 6526"/>
    <s v="JUDE"/>
    <s v="0803 095 2514"/>
    <n v="29141"/>
    <s v="CALABAR"/>
    <x v="0"/>
  </r>
  <r>
    <n v="24"/>
    <d v="2017-06-07T00:00:00"/>
    <s v="SINADY"/>
    <s v="INDEPENDENT"/>
    <n v="3457182"/>
    <s v="LND 82 XM"/>
    <n v="40000"/>
    <n v="40000"/>
    <s v="OKEY"/>
    <s v="0817 500 4450"/>
    <s v="JUDE"/>
    <s v="0803 095 2514"/>
    <n v="29139"/>
    <s v="CALABAR"/>
    <x v="0"/>
  </r>
  <r>
    <n v="25"/>
    <d v="2017-06-07T00:00:00"/>
    <s v="SINADY"/>
    <s v="INDEPENDENT"/>
    <n v="3457183"/>
    <s v="XA 300 PNG"/>
    <n v="40000"/>
    <n v="40000"/>
    <s v="NONSO"/>
    <s v="0807 909 0260"/>
    <s v="JUDE"/>
    <s v="0803 095 2514"/>
    <n v="29140"/>
    <s v="CALABAR"/>
    <x v="0"/>
  </r>
  <r>
    <n v="26"/>
    <d v="2017-06-07T00:00:00"/>
    <s v="SINADY"/>
    <s v="INDEPENDENT"/>
    <n v="3457184"/>
    <s v="UNC 525 XA"/>
    <n v="40000"/>
    <n v="40000"/>
    <s v="CHINEDU"/>
    <s v="0806 524 5093"/>
    <s v="JUDE"/>
    <s v="0803 095 2514"/>
    <n v="29138"/>
    <s v="CALABAR"/>
    <x v="0"/>
  </r>
  <r>
    <n v="27"/>
    <d v="2017-06-07T00:00:00"/>
    <s v="SINADY"/>
    <s v="INDEPENDENT"/>
    <n v="3457185"/>
    <s v="EZA 900 XA"/>
    <n v="40000"/>
    <n v="40000"/>
    <s v="PETER"/>
    <s v="0803 937 8489"/>
    <s v="JUDE"/>
    <s v="0803 095 2514"/>
    <n v="29142"/>
    <s v="CALABAR"/>
    <x v="0"/>
  </r>
  <r>
    <n v="28"/>
    <d v="2017-06-07T00:00:00"/>
    <s v="SINADY"/>
    <s v="INDEPENDENT"/>
    <n v="3457187"/>
    <s v="KET 152 XA"/>
    <n v="40000"/>
    <n v="40000"/>
    <s v="NETIO"/>
    <s v="0803 613 6595"/>
    <s v="JUDE"/>
    <s v="0803 095 2514"/>
    <n v="29137"/>
    <s v="CALABAR"/>
    <x v="0"/>
  </r>
  <r>
    <n v="29"/>
    <d v="2017-06-07T00:00:00"/>
    <s v="SINADY"/>
    <s v="INDEPENDENT"/>
    <n v="3457186"/>
    <s v="ENU 548 ZH"/>
    <n v="40000"/>
    <n v="40000"/>
    <s v="IFEANYI"/>
    <s v="0806 410 2768"/>
    <s v="JUDE"/>
    <s v="0803 095 2514"/>
    <n v="29143"/>
    <s v="CALABAR"/>
    <x v="0"/>
  </r>
  <r>
    <n v="30"/>
    <d v="2017-06-07T00:00:00"/>
    <s v="AUSMA"/>
    <s v="INDEPENDENT"/>
    <n v="3457178"/>
    <s v="GGU 272 XA"/>
    <n v="40000"/>
    <n v="40000"/>
    <s v="MUHAMMED"/>
    <s v="0808 844 7488"/>
    <s v="JUDE"/>
    <s v="0803 095 2514"/>
    <n v="29145"/>
    <s v="CALABAR"/>
    <x v="0"/>
  </r>
  <r>
    <n v="31"/>
    <d v="2017-06-07T00:00:00"/>
    <s v="AUSMA"/>
    <s v="INDEPENDENT"/>
    <n v="3457179"/>
    <s v="BKS 305 XA"/>
    <n v="40000"/>
    <n v="40000"/>
    <s v="MUHAMMED"/>
    <s v="0803 547 5079"/>
    <s v="JUDE"/>
    <s v="0803 095 2514"/>
    <n v="29144"/>
    <s v="CALABAR"/>
    <x v="0"/>
  </r>
  <r>
    <n v="32"/>
    <d v="2017-06-07T00:00:00"/>
    <s v="DAN DOLLARS"/>
    <s v="INDEPENDENT"/>
    <n v="3457173"/>
    <s v="XA 998 KMR"/>
    <n v="33000"/>
    <n v="33000"/>
    <s v="CHIMEZE"/>
    <s v="0803 427 3242"/>
    <s v="JUDE"/>
    <s v="0803 095 2514"/>
    <n v="29146"/>
    <s v="CALABAR"/>
    <x v="0"/>
  </r>
  <r>
    <n v="33"/>
    <d v="2017-06-08T00:00:00"/>
    <s v="AUSMA LTD"/>
    <s v="INDEPENDENT"/>
    <n v="3457180"/>
    <s v="KUJ 917 XB"/>
    <n v="40000"/>
    <n v="40000"/>
    <s v="TONI"/>
    <s v="0806 443 8998"/>
    <s v="HILLARY"/>
    <s v="0803 704 8919"/>
    <n v="291247"/>
    <s v="CALABAR"/>
    <x v="0"/>
  </r>
  <r>
    <n v="34"/>
    <d v="2017-06-08T00:00:00"/>
    <s v="AUSMA LTD"/>
    <s v="INDEPENDENT"/>
    <n v="3457176"/>
    <s v="KRK 15 XA"/>
    <n v="40000"/>
    <n v="40000"/>
    <s v="GODDY"/>
    <s v="0806 443 8998"/>
    <s v="HILLARY"/>
    <s v="0803 704 8919"/>
    <n v="29149"/>
    <s v="CALABAR"/>
    <x v="0"/>
  </r>
  <r>
    <n v="35"/>
    <d v="2017-06-08T00:00:00"/>
    <s v="DAN DOLLARS"/>
    <s v="INDEPENDENT"/>
    <n v="3457225"/>
    <s v="NKK 137 XA"/>
    <n v="33000"/>
    <n v="33000"/>
    <s v="ADODO"/>
    <s v="0703 4525 5013"/>
    <s v="MIKE"/>
    <s v="0703 698 3621"/>
    <n v="29148"/>
    <s v="CALABAR"/>
    <x v="0"/>
  </r>
  <r>
    <n v="36"/>
    <d v="2017-06-08T00:00:00"/>
    <s v="MENTRACO"/>
    <s v="INDEPENDENT"/>
    <n v="3457197"/>
    <s v="AKL 262 ZT"/>
    <n v="40000"/>
    <n v="40000"/>
    <s v="BENSENT"/>
    <s v="0803 7665 6693"/>
    <s v="JUDE"/>
    <s v="0803 095 2514"/>
    <n v="29150"/>
    <s v="CALABAR"/>
    <x v="0"/>
  </r>
  <r>
    <n v="37"/>
    <d v="2017-06-08T00:00:00"/>
    <s v="MENTRACO"/>
    <s v="INDEPENDENT"/>
    <n v="3457193"/>
    <s v="LND 82 XM"/>
    <n v="40000"/>
    <n v="40000"/>
    <s v="OKECHUKWU"/>
    <s v="0706 611 2462 "/>
    <s v="JUDE"/>
    <s v="0803 095 2514"/>
    <n v="29403"/>
    <s v="CALABAR"/>
    <x v="0"/>
  </r>
  <r>
    <n v="38"/>
    <d v="2017-06-08T00:00:00"/>
    <s v="MENTRACO"/>
    <s v="INDEPENDENT"/>
    <n v="3457194"/>
    <s v="EZA 140 YF"/>
    <n v="40000"/>
    <n v="40000"/>
    <s v="EMEKA"/>
    <s v="0706 532 6325"/>
    <s v="JUDE"/>
    <s v="0803 095 2514"/>
    <n v="29405"/>
    <s v="CALABAR"/>
    <x v="0"/>
  </r>
  <r>
    <n v="39"/>
    <d v="2017-06-08T00:00:00"/>
    <s v="RAPHGRASONS"/>
    <s v="INDEPENDENT"/>
    <n v="3457199"/>
    <s v="XM 695 KSF"/>
    <n v="40000"/>
    <n v="40000"/>
    <s v="DAVID"/>
    <s v="0808 692 2349"/>
    <s v="FRIDAY"/>
    <s v="0803 268 8558"/>
    <n v="29402"/>
    <s v="CALABAR"/>
    <x v="0"/>
  </r>
  <r>
    <n v="40"/>
    <d v="2017-06-08T00:00:00"/>
    <s v="SINADY OIL"/>
    <s v="INDEPENDENT"/>
    <n v="3457188"/>
    <s v="NGK 121 XA"/>
    <n v="40000"/>
    <n v="40000"/>
    <s v="EMEKA"/>
    <s v="0816 018 7395"/>
    <s v="JUDE"/>
    <s v="0803 095 2514"/>
    <n v="29404"/>
    <s v="CALABAR"/>
    <x v="0"/>
  </r>
  <r>
    <n v="41"/>
    <d v="2017-06-08T00:00:00"/>
    <s v="MENTRACO"/>
    <s v="INDEPENDENT"/>
    <n v="3457196"/>
    <s v="HAF 951 XA"/>
    <n v="40000"/>
    <n v="40000"/>
    <s v="JOHN"/>
    <s v="0703 256 3254"/>
    <s v="JUDE"/>
    <s v="0803 095 2514"/>
    <n v="29406"/>
    <s v="CALABAR"/>
    <x v="0"/>
  </r>
  <r>
    <n v="42"/>
    <d v="2017-06-08T00:00:00"/>
    <s v="MENTRACO"/>
    <s v="INDEPENDENT"/>
    <n v="3457195"/>
    <s v="SSM 58  ZJ"/>
    <n v="40000"/>
    <n v="40000"/>
    <s v="BALA"/>
    <s v="0806 231 6951"/>
    <s v="JUDE"/>
    <s v="0803 095 2514"/>
    <n v="29407"/>
    <s v="CALABAR"/>
    <x v="0"/>
  </r>
  <r>
    <n v="43"/>
    <d v="2017-06-08T00:00:00"/>
    <s v="MENTRACO"/>
    <s v="INDEPENDENT"/>
    <n v="3457198"/>
    <s v="KRK 299 XA"/>
    <n v="40000"/>
    <n v="40000"/>
    <s v="CHIDI"/>
    <s v="0703 910 6854"/>
    <s v="JUDE"/>
    <s v="0803 095 2514"/>
    <n v="29345"/>
    <s v="CALABAR"/>
    <x v="0"/>
  </r>
  <r>
    <n v="44"/>
    <d v="2017-06-08T00:00:00"/>
    <s v="DAN DOLLARS"/>
    <s v="INDEPENDENT"/>
    <n v="3457224"/>
    <s v="XA 995 KMR"/>
    <n v="33000"/>
    <n v="33000"/>
    <s v="AUGUSTINE"/>
    <s v="0818 147 5818"/>
    <s v="MIKE"/>
    <s v="0703 698 3621"/>
    <n v="29409"/>
    <s v="CALABAR"/>
    <x v="0"/>
  </r>
  <r>
    <n v="45"/>
    <d v="2017-06-08T00:00:00"/>
    <s v="SINADY OIL"/>
    <s v="INDEPENDENT"/>
    <n v="3457189"/>
    <s v="UMA 172 ZK"/>
    <n v="40000"/>
    <n v="40000"/>
    <s v="CHRIS"/>
    <s v="0802 564 9875"/>
    <s v="JUDE"/>
    <s v="0803 095 2514"/>
    <n v="29453"/>
    <s v="CALABAR"/>
    <x v="0"/>
  </r>
  <r>
    <n v="46"/>
    <d v="2017-06-09T00:00:00"/>
    <s v="SINADY OIL"/>
    <s v="INDEPENDENT"/>
    <n v="3457190"/>
    <s v="SSM 767 ZH"/>
    <n v="40000"/>
    <n v="40000"/>
    <s v="JOE"/>
    <s v="0706 122 6526"/>
    <s v="JUDE"/>
    <s v="0803 095 2514"/>
    <n v="29412"/>
    <s v="CALABAR"/>
    <x v="0"/>
  </r>
  <r>
    <n v="47"/>
    <d v="2017-06-12T00:00:00"/>
    <s v="MAINLAND"/>
    <s v="INDEPENDENT"/>
    <n v="3457246"/>
    <s v="GGE 735 XQ"/>
    <n v="50000"/>
    <n v="50000"/>
    <s v="UCHE"/>
    <s v="0805 263 6632"/>
    <s v="ELVIS"/>
    <s v="0806 909 7000"/>
    <n v="29413"/>
    <s v="CALABAR"/>
    <x v="0"/>
  </r>
  <r>
    <n v="48"/>
    <d v="2017-06-12T00:00:00"/>
    <s v="MAINLAND"/>
    <s v="INDEPENDENT"/>
    <n v="3457247"/>
    <s v="GGE 736 XQ"/>
    <n v="50000"/>
    <n v="50000"/>
    <s v="JAMES"/>
    <s v="0803 213 6358"/>
    <s v="ELVIS"/>
    <s v="0806 909 7000"/>
    <n v="29414"/>
    <s v="CALABAR"/>
    <x v="0"/>
  </r>
  <r>
    <n v="49"/>
    <d v="2017-06-12T00:00:00"/>
    <s v="MAINLAND"/>
    <s v="INDEPENDENT"/>
    <n v="3457248"/>
    <s v="GGE 735 XQ"/>
    <n v="50000"/>
    <n v="50000"/>
    <s v="UCHE"/>
    <s v="0805 263 6632"/>
    <s v="ELVIS"/>
    <s v="0806 909 7000"/>
    <n v="29415"/>
    <s v="CALABAR"/>
    <x v="0"/>
  </r>
  <r>
    <n v="50"/>
    <d v="2017-06-12T00:00:00"/>
    <s v="MAINLAND"/>
    <s v="INDEPENDENT"/>
    <n v="3457249"/>
    <s v="GGE 736 XQ"/>
    <n v="50000"/>
    <n v="50000"/>
    <s v="JAMES"/>
    <s v="0803 213 6358"/>
    <s v="ELVIS"/>
    <s v="0806 909 7000"/>
    <n v="29416"/>
    <s v="CALABAR"/>
    <x v="0"/>
  </r>
  <r>
    <n v="51"/>
    <d v="2017-06-12T00:00:00"/>
    <s v="MAINLAND"/>
    <s v="INDEPENDENT"/>
    <n v="3457250"/>
    <s v="ABD 619 XA"/>
    <n v="50000"/>
    <n v="50000"/>
    <s v="PETER"/>
    <s v="0812 536 6958"/>
    <s v="ELVIS"/>
    <s v="0806 909 7000"/>
    <n v="29417"/>
    <s v="CALABAR"/>
    <x v="0"/>
  </r>
  <r>
    <n v="52"/>
    <d v="2017-06-12T00:00:00"/>
    <s v="MAINLAND"/>
    <s v="INDEPENDENT"/>
    <n v="3457251"/>
    <s v="GGE 735 XQ"/>
    <n v="50000"/>
    <n v="50000"/>
    <s v="UCHE"/>
    <s v="0805 263 6632"/>
    <s v="ELVIS"/>
    <s v="0806 909 7000"/>
    <n v="29418"/>
    <s v="CALABAR"/>
    <x v="0"/>
  </r>
  <r>
    <n v="53"/>
    <d v="2017-06-12T00:00:00"/>
    <s v="MAINLAND"/>
    <s v="INDEPENDENT"/>
    <n v="3457252"/>
    <s v="GGE 736 XQ"/>
    <n v="50000"/>
    <n v="50000"/>
    <s v="JAMES"/>
    <s v="0803 213 6358"/>
    <s v="ELVIS"/>
    <s v="0806 909 7000"/>
    <n v="29419"/>
    <s v="CALABAR"/>
    <x v="0"/>
  </r>
  <r>
    <n v="54"/>
    <d v="2017-06-12T00:00:00"/>
    <s v="MAINLAND"/>
    <s v="INDEPENDENT"/>
    <n v="3457253"/>
    <s v="GGE 735 XQ"/>
    <n v="50000"/>
    <n v="50000"/>
    <s v="UCHE"/>
    <s v="0805 263 6632"/>
    <s v="ELVIS"/>
    <s v="0806 909 7000"/>
    <n v="29421"/>
    <s v="CALABAR"/>
    <x v="0"/>
  </r>
  <r>
    <n v="55"/>
    <d v="2017-06-12T00:00:00"/>
    <s v="DAN DOLLARS"/>
    <s v="INDEPENDENT"/>
    <n v="3457281"/>
    <s v="XF 232 ABA"/>
    <n v="33000"/>
    <n v="33000"/>
    <s v="FRED"/>
    <s v="0803 452 3221"/>
    <s v="CHUKS"/>
    <s v="0805 365 8245"/>
    <n v="29423"/>
    <s v="CALABAR"/>
    <x v="0"/>
  </r>
  <r>
    <n v="56"/>
    <d v="2017-06-12T00:00:00"/>
    <s v="RAPHGRASONS"/>
    <s v="INDEPENDENT"/>
    <n v="3457200"/>
    <s v="XM 695 KSF"/>
    <n v="40000"/>
    <n v="40000"/>
    <s v="SYLVESTER"/>
    <s v="0805 325 3663"/>
    <s v="DAVID"/>
    <s v="0803 388 6172"/>
    <n v="29422"/>
    <s v="CALABAR"/>
    <x v="0"/>
  </r>
  <r>
    <n v="57"/>
    <d v="2017-06-12T00:00:00"/>
    <s v="IYKANS LTD"/>
    <s v="INDEPENDENT"/>
    <n v="3457243"/>
    <s v="TNK 294 XA"/>
    <n v="40000"/>
    <n v="40000"/>
    <s v="MAMUDA"/>
    <s v="0706 228 8881"/>
    <s v="CHRIS"/>
    <s v="0805 421 3536"/>
    <n v="29420"/>
    <s v="CALABAR"/>
    <x v="0"/>
  </r>
  <r>
    <n v="58"/>
    <d v="2017-06-12T00:00:00"/>
    <s v="IYKANS LTD"/>
    <s v="INDEPENDENT"/>
    <n v="3457242"/>
    <s v="SMK 344 XH"/>
    <n v="40000"/>
    <n v="40000"/>
    <s v="ISAAC"/>
    <s v="0703 215 5495"/>
    <s v="CHRIS"/>
    <s v="0805 421 3536"/>
    <n v="29425"/>
    <s v="CALABAR"/>
    <x v="0"/>
  </r>
  <r>
    <n v="59"/>
    <d v="2017-06-12T00:00:00"/>
    <s v="MAINLAND"/>
    <s v="INDEPENDENT"/>
    <n v="3457254"/>
    <s v="GGE 736 XQ"/>
    <n v="50000"/>
    <n v="50000"/>
    <s v="JAMES"/>
    <s v="0803 213 6358"/>
    <s v="ELVIS"/>
    <s v="0806 909 7000"/>
    <n v="29426"/>
    <s v="CALABAR"/>
    <x v="0"/>
  </r>
  <r>
    <n v="60"/>
    <d v="2017-06-13T00:00:00"/>
    <s v="EXPI LTD"/>
    <s v="INDEPENDENT"/>
    <n v="3457244"/>
    <s v="XZ 866 EPE"/>
    <n v="40000"/>
    <n v="40000"/>
    <s v="LOVEGOD"/>
    <s v="0806 649 9039"/>
    <s v="GEORGE"/>
    <s v="0812 356 9632"/>
    <n v="29428"/>
    <s v="CALABAR"/>
    <x v="0"/>
  </r>
  <r>
    <n v="61"/>
    <d v="2017-06-13T00:00:00"/>
    <s v="AUSMA"/>
    <s v="INDEPENDENT"/>
    <n v="3457282"/>
    <s v="XE 786 ABJ"/>
    <n v="40000"/>
    <n v="40000"/>
    <s v="JONATHAN"/>
    <s v="0803 890 2809"/>
    <s v="JUDE"/>
    <s v="0805 254 9875"/>
    <n v="29429"/>
    <s v="CALABAR"/>
    <x v="0"/>
  </r>
  <r>
    <n v="62"/>
    <d v="2017-06-13T00:00:00"/>
    <s v="MAINLAND"/>
    <s v="INDEPENDENT"/>
    <n v="3457255"/>
    <s v="JJT 571 ZT"/>
    <n v="50000"/>
    <n v="50000"/>
    <s v="OLUCHI"/>
    <s v="0813 278 7803"/>
    <s v="ELVIS"/>
    <s v="0803 909 7000"/>
    <n v="29427"/>
    <s v="CALABAR"/>
    <x v="0"/>
  </r>
  <r>
    <n v="63"/>
    <d v="2017-06-14T00:00:00"/>
    <s v="EXPI LTD"/>
    <s v="INDEPENDENT"/>
    <n v="3457245"/>
    <s v="XR 333 FKJ"/>
    <n v="40000"/>
    <n v="40000"/>
    <s v="NDUBUISI"/>
    <s v="0909 700 5077"/>
    <s v="GEORGE"/>
    <s v="0812 365 3516"/>
    <n v="29430"/>
    <s v="CALABAR"/>
    <x v="0"/>
  </r>
  <r>
    <n v="64"/>
    <d v="2017-06-15T00:00:00"/>
    <s v="MAINLAND"/>
    <s v="INDEPENDENT"/>
    <n v="3457256"/>
    <s v="GGE 735 XQ"/>
    <n v="50000"/>
    <n v="50000"/>
    <s v="KENNETH"/>
    <s v="0903 322 6813"/>
    <s v="ELVIS"/>
    <s v="0803 909 7000"/>
    <n v="29431"/>
    <s v="CALABAR"/>
    <x v="0"/>
  </r>
  <r>
    <n v="65"/>
    <d v="2017-06-15T00:00:00"/>
    <s v="MAINLAND"/>
    <s v="INDEPENDENT"/>
    <n v="3457257"/>
    <s v="JJT 571 ZT"/>
    <n v="50000"/>
    <n v="50000"/>
    <s v="BISHOP"/>
    <s v="0818 359 8384"/>
    <s v="ELVIS"/>
    <s v="0803 909 7000"/>
    <n v="29432"/>
    <s v="CALABAR"/>
    <x v="0"/>
  </r>
  <r>
    <n v="66"/>
    <d v="2017-06-16T00:00:00"/>
    <s v="DAN DOLLARS"/>
    <s v="INDEPENDENT"/>
    <n v="3457423"/>
    <s v="XA 998 KMR"/>
    <n v="33000"/>
    <n v="33000"/>
    <s v="CHIMEZE"/>
    <s v="0806 353 1291"/>
    <s v="JUDE"/>
    <s v="0703 698 3621"/>
    <n v="29442"/>
    <s v="CALABAR"/>
    <x v="0"/>
  </r>
  <r>
    <n v="67"/>
    <d v="2017-06-16T00:00:00"/>
    <s v="MAINLAND"/>
    <s v="INDEPENDENT"/>
    <n v="3457436"/>
    <s v="SMK 470 XR"/>
    <n v="45000"/>
    <n v="45000"/>
    <s v="ELECHI"/>
    <s v="0805 365 9632"/>
    <s v="ELVIS"/>
    <s v="0806 909 7000"/>
    <n v="29433"/>
    <s v="ABA"/>
    <x v="2"/>
  </r>
  <r>
    <n v="68"/>
    <d v="2017-06-16T00:00:00"/>
    <s v="MAINLAND"/>
    <s v="INDEPENDENT"/>
    <n v="3457437"/>
    <s v="UWN 819 YN"/>
    <n v="45000"/>
    <n v="45000"/>
    <s v="CHUKUMA"/>
    <s v="0811 256 3251"/>
    <s v="ELVIS"/>
    <s v="0806 909 7000"/>
    <n v="29434"/>
    <s v="CALABAR"/>
    <x v="0"/>
  </r>
  <r>
    <n v="69"/>
    <d v="2017-06-16T00:00:00"/>
    <s v="MAINLAND"/>
    <s v="INDEPENDENT"/>
    <n v="3457438"/>
    <s v="GGE 797 XS"/>
    <n v="45000"/>
    <n v="45000"/>
    <s v="EKENE"/>
    <s v="0802 825 9632"/>
    <s v="ELVIS"/>
    <s v="0806 909 7000"/>
    <n v="29435"/>
    <s v="ABA"/>
    <x v="3"/>
  </r>
  <r>
    <n v="70"/>
    <d v="2017-06-16T00:00:00"/>
    <s v="MAINLAND"/>
    <s v="INDEPENDENT"/>
    <n v="3457439"/>
    <s v="RSH 684 XA"/>
    <n v="45000"/>
    <n v="45000"/>
    <s v="CHINECHEREM"/>
    <s v="0703 421 3678"/>
    <s v="ELVIS"/>
    <s v="0806 909 7000"/>
    <n v="29436"/>
    <s v="CALABAR"/>
    <x v="0"/>
  </r>
  <r>
    <n v="71"/>
    <d v="2017-06-16T00:00:00"/>
    <s v="MAINLAND"/>
    <s v="INDEPENDENT"/>
    <n v="3457440"/>
    <s v="XA 681 KJE"/>
    <n v="45000"/>
    <n v="45000"/>
    <s v="UMOH"/>
    <s v="0705 951 3695"/>
    <s v="ELVIS"/>
    <s v="0806 909 7000"/>
    <n v="29437"/>
    <s v="CALABAR"/>
    <x v="0"/>
  </r>
  <r>
    <n v="72"/>
    <d v="2017-06-16T00:00:00"/>
    <s v="MAINLAND"/>
    <s v="INDEPENDENT"/>
    <n v="3457441"/>
    <s v="UDU 252 XA"/>
    <n v="45000"/>
    <n v="45000"/>
    <s v="ELOCHUKU"/>
    <s v="0802 321 8963"/>
    <s v="ELVIS"/>
    <s v="0806 909 7000"/>
    <n v="29438"/>
    <s v="UYO"/>
    <x v="4"/>
  </r>
  <r>
    <n v="73"/>
    <d v="2017-06-16T00:00:00"/>
    <s v="MAINLAND"/>
    <s v="INDEPENDENT"/>
    <n v="3457442"/>
    <s v="GGE 797 XS"/>
    <n v="45000"/>
    <n v="45000"/>
    <s v="EKENE"/>
    <s v="0802 825 9632"/>
    <s v="ELVIS"/>
    <s v="0806 909 7000"/>
    <n v="29440"/>
    <s v="UYO"/>
    <x v="4"/>
  </r>
  <r>
    <n v="74"/>
    <d v="2017-06-16T00:00:00"/>
    <s v="MAINLAND"/>
    <s v="INDEPENDENT"/>
    <n v="3457443"/>
    <s v="SMK 468 XR"/>
    <n v="45000"/>
    <n v="45000"/>
    <s v="CHRISTIAN"/>
    <s v="0705 251 3621"/>
    <s v="ELVIS"/>
    <s v="0806 909 7000"/>
    <n v="29441"/>
    <s v="UYO"/>
    <x v="4"/>
  </r>
  <r>
    <n v="75"/>
    <d v="2017-06-16T00:00:00"/>
    <s v="MAINLAND"/>
    <s v="INDEPENDENT"/>
    <n v="3457444"/>
    <s v="XA 830 ZBL"/>
    <n v="45000"/>
    <n v="45000"/>
    <s v="LINUS"/>
    <s v="0812 211 3251"/>
    <s v="ELVIS"/>
    <s v="0806 909 7000"/>
    <n v="29443"/>
    <s v="CALABAR"/>
    <x v="0"/>
  </r>
  <r>
    <n v="76"/>
    <d v="2017-06-16T00:00:00"/>
    <s v="MAINLAND"/>
    <s v="INDEPENDENT"/>
    <n v="3457445"/>
    <s v="RSH 684 XA"/>
    <n v="45000"/>
    <n v="45000"/>
    <s v="CHINECHEREM"/>
    <s v="0703 421 3678"/>
    <s v="ELVIS"/>
    <s v="0806 909 7000"/>
    <n v="29444"/>
    <s v="ABA"/>
    <x v="2"/>
  </r>
  <r>
    <n v="77"/>
    <d v="2017-06-16T00:00:00"/>
    <s v="MAINLAND"/>
    <s v="INDEPENDENT"/>
    <n v="3457258"/>
    <s v="GGE 736 XQ"/>
    <n v="50000"/>
    <n v="50000"/>
    <s v="ABUCHI"/>
    <s v="0703 534 8710"/>
    <s v="ELVIS"/>
    <s v="0806 909 7000"/>
    <n v="29439"/>
    <s v="CALABAR"/>
    <x v="0"/>
  </r>
  <r>
    <n v="78"/>
    <d v="2017-06-19T00:00:00"/>
    <s v="MAINLAND"/>
    <s v="INDEPENDENT"/>
    <n v="3457259"/>
    <s v="GGE 735 XQ"/>
    <n v="50000"/>
    <n v="50000"/>
    <s v="LINUS"/>
    <s v="0812 623 9948"/>
    <s v="ELVIS"/>
    <s v="0806 909 7000"/>
    <n v="29445"/>
    <s v="CALABAR"/>
    <x v="0"/>
  </r>
  <r>
    <n v="79"/>
    <d v="2017-06-19T00:00:00"/>
    <s v="MAINLAND"/>
    <s v="INDEPENDENT"/>
    <n v="3457260"/>
    <s v="GGE 736 XQ"/>
    <n v="50000"/>
    <n v="50000"/>
    <s v="BISHOP"/>
    <s v="0805 265 3212"/>
    <s v="ELVIS"/>
    <s v="0806 909 7000"/>
    <n v="29446"/>
    <s v="CALABAR"/>
    <x v="0"/>
  </r>
  <r>
    <n v="80"/>
    <d v="2017-06-19T00:00:00"/>
    <s v="MAINLAND"/>
    <s v="INDEPENDENT"/>
    <n v="3457261"/>
    <s v="GGE 735 XQ"/>
    <n v="50000"/>
    <n v="50000"/>
    <s v="LINUS"/>
    <s v="0812 623 9948"/>
    <s v="ELVIS"/>
    <s v="0806 909 7000"/>
    <n v="29447"/>
    <s v="CALABAR"/>
    <x v="0"/>
  </r>
  <r>
    <n v="81"/>
    <d v="2017-06-19T00:00:00"/>
    <s v="MAINLAND"/>
    <s v="INDEPENDENT"/>
    <n v="3457262"/>
    <s v="JJT 571 ZT"/>
    <n v="50000"/>
    <n v="50000"/>
    <s v="KEN"/>
    <s v="0803 322 1125"/>
    <s v="ELVIS"/>
    <s v="0806 909 7000"/>
    <n v="29448"/>
    <s v="CALABAR"/>
    <x v="0"/>
  </r>
  <r>
    <n v="82"/>
    <d v="2017-06-21T00:00:00"/>
    <s v="MAINLAND"/>
    <s v="INDEPENDENT"/>
    <n v="3457263"/>
    <s v="UWN 879 XN"/>
    <n v="50000"/>
    <n v="50000"/>
    <s v="CHUWUMA"/>
    <s v="0812 325 8547"/>
    <s v="ELVIS"/>
    <s v="0806 909 7000"/>
    <n v="29504"/>
    <s v="CALABAR"/>
    <x v="0"/>
  </r>
  <r>
    <n v="83"/>
    <d v="2017-06-21T00:00:00"/>
    <s v="MAINLAND"/>
    <s v="INDEPENDENT"/>
    <n v="3457264"/>
    <s v="GGE 360 XE"/>
    <n v="50000"/>
    <n v="50000"/>
    <s v="ODINACHI"/>
    <s v="0703 214 3625"/>
    <s v="ELVIS"/>
    <s v="0806 909 7000"/>
    <n v="29505"/>
    <s v="CALABAR"/>
    <x v="0"/>
  </r>
  <r>
    <n v="84"/>
    <d v="2017-06-21T00:00:00"/>
    <s v="MAINLAND"/>
    <s v="INDEPENDENT"/>
    <n v="3457265"/>
    <s v="SMK 470 XR"/>
    <n v="50000"/>
    <n v="50000"/>
    <s v="ELECHI"/>
    <s v="0705 112 2536"/>
    <s v="ELVIS"/>
    <s v="0806 909 7000"/>
    <n v="29506"/>
    <s v="CALABAR"/>
    <x v="0"/>
  </r>
  <r>
    <n v="85"/>
    <d v="2017-06-21T00:00:00"/>
    <s v="MAINLAND"/>
    <s v="INDEPENDENT"/>
    <n v="3457361"/>
    <s v="SMK 469 XR"/>
    <n v="50000"/>
    <n v="50000"/>
    <s v="JOHNSON"/>
    <s v="0811 254 3364"/>
    <s v="ELVIS"/>
    <s v="0806 909 7000"/>
    <n v="29507"/>
    <s v="CALABAR"/>
    <x v="0"/>
  </r>
  <r>
    <n v="86"/>
    <d v="2017-06-21T00:00:00"/>
    <s v="MAINLAND"/>
    <s v="INDEPENDENT"/>
    <n v="3457362"/>
    <s v="UDU 252 XA"/>
    <n v="50000"/>
    <n v="50000"/>
    <s v="ELOCHUKWU"/>
    <s v="0705 362 2552"/>
    <s v="ELVIS"/>
    <s v="0806 909 7000"/>
    <n v="29508"/>
    <s v="CALABAR"/>
    <x v="0"/>
  </r>
  <r>
    <n v="87"/>
    <d v="2017-06-21T00:00:00"/>
    <s v="MAINLAND"/>
    <s v="INDEPENDENT"/>
    <n v="3457363"/>
    <s v="UDU 252 XA"/>
    <n v="50000"/>
    <n v="50000"/>
    <s v="ELOCHUKWU"/>
    <s v="0705 362 2552"/>
    <s v="ELVIS"/>
    <s v="0806 909 7000"/>
    <n v="29509"/>
    <s v="CALABAR"/>
    <x v="0"/>
  </r>
  <r>
    <n v="88"/>
    <d v="2017-06-21T00:00:00"/>
    <s v="MAINLAND"/>
    <s v="INDEPENDENT"/>
    <n v="3457364"/>
    <s v="XV 435 EPE"/>
    <n v="50000"/>
    <n v="50000"/>
    <s v="JIBO"/>
    <s v="0811 201 3652"/>
    <s v="ELVIS"/>
    <s v="0806 909 7000"/>
    <n v="29510"/>
    <s v="CALABAR"/>
    <x v="0"/>
  </r>
  <r>
    <n v="89"/>
    <d v="2017-06-21T00:00:00"/>
    <s v="MAINLAND"/>
    <s v="INDEPENDENT"/>
    <n v="3457365"/>
    <s v="KAM 276 XA"/>
    <n v="50000"/>
    <n v="50000"/>
    <s v="MOHAMMED"/>
    <s v="0814 321 6523"/>
    <s v="ELVIS"/>
    <s v="0806 909 7000"/>
    <n v="29511"/>
    <s v="CALABAR"/>
    <x v="0"/>
  </r>
  <r>
    <n v="90"/>
    <d v="2017-06-21T00:00:00"/>
    <s v="MAINLAND"/>
    <s v="INDEPENDENT"/>
    <n v="3457366"/>
    <s v="HAF 951 XA"/>
    <n v="50000"/>
    <n v="50000"/>
    <s v="UCHENA"/>
    <s v="0705 254 1124"/>
    <s v="ELVIS"/>
    <s v="0806 909 7000"/>
    <n v="29512"/>
    <s v="CALABAR"/>
    <x v="0"/>
  </r>
  <r>
    <n v="91"/>
    <d v="2017-06-21T00:00:00"/>
    <s v="MAINLAND"/>
    <s v="INDEPENDENT"/>
    <n v="3457367"/>
    <s v="GGE 735 XQ"/>
    <n v="50000"/>
    <n v="50000"/>
    <s v="BISHOP"/>
    <s v="0705 215 1442"/>
    <s v="ELVIS"/>
    <s v="0806 909 7000"/>
    <n v="29513"/>
    <s v="CALABAR"/>
    <x v="0"/>
  </r>
  <r>
    <n v="92"/>
    <d v="2017-06-21T00:00:00"/>
    <s v="MAINLAND"/>
    <s v="INDEPENDENT"/>
    <n v="3457368"/>
    <s v="GGE 736 XQ"/>
    <n v="50000"/>
    <n v="50000"/>
    <s v="ABUCHI"/>
    <s v="0811 201 1257"/>
    <s v="ELVIS"/>
    <s v="0806 909 7000"/>
    <n v="29514"/>
    <s v="CALABAR"/>
    <x v="0"/>
  </r>
  <r>
    <n v="93"/>
    <d v="2017-06-21T00:00:00"/>
    <s v="KING JACK"/>
    <s v="INDEPENDENT"/>
    <n v="3457526"/>
    <s v="KTU 646 XM"/>
    <n v="40000"/>
    <n v="40000"/>
    <s v="KEN"/>
    <s v="0701 112 2112"/>
    <s v="JOHN"/>
    <s v="0814 251 3221"/>
    <n v="29503"/>
    <s v="CALABAR"/>
    <x v="0"/>
  </r>
  <r>
    <n v="94"/>
    <d v="2017-06-21T00:00:00"/>
    <s v="AUSMA"/>
    <s v="INDEPENDENT"/>
    <n v="345727"/>
    <s v="HAF 951 XA"/>
    <n v="40000"/>
    <n v="40000"/>
    <s v="WILLIAMS"/>
    <s v="0705 124 1250"/>
    <s v="BEN"/>
    <s v="0812 331 1457"/>
    <n v="29450"/>
    <s v="CALABAR"/>
    <x v="0"/>
  </r>
  <r>
    <n v="95"/>
    <d v="2017-06-21T00:00:00"/>
    <s v="AUSMA"/>
    <s v="INDEPENDENT"/>
    <n v="3457525"/>
    <s v="UMA 172 XP"/>
    <n v="40000"/>
    <n v="40000"/>
    <s v="UCHENA"/>
    <s v="0803 231 2581"/>
    <s v="BEN"/>
    <s v="0812 331 1457"/>
    <n v="29502"/>
    <s v="CALABAR"/>
    <x v="0"/>
  </r>
  <r>
    <n v="96"/>
    <d v="2017-06-21T00:00:00"/>
    <s v="AUSMA"/>
    <s v="INDEPENDENT"/>
    <n v="3457528"/>
    <s v="HAF 843 XA"/>
    <n v="40000"/>
    <n v="40000"/>
    <s v="ELECHI"/>
    <s v="0706 125 1283"/>
    <s v="BEN"/>
    <s v="0812 331 1457"/>
    <n v="29449"/>
    <s v="CALABAR"/>
    <x v="0"/>
  </r>
  <r>
    <n v="97"/>
    <d v="2017-06-21T00:00:00"/>
    <s v="AUSMA"/>
    <s v="INDEPENDENT"/>
    <n v="3457524"/>
    <s v="EXA 900 XA"/>
    <n v="40000"/>
    <n v="40000"/>
    <s v="EMMA"/>
    <s v="0808 211 2315"/>
    <s v="BEN"/>
    <s v="0812 331 1457"/>
    <n v="29501"/>
    <s v="CALABAR"/>
    <x v="0"/>
  </r>
  <r>
    <n v="98"/>
    <d v="2017-06-23T00:00:00"/>
    <s v="MAINLAND"/>
    <s v="INDEPENDENT"/>
    <n v="3457380"/>
    <s v="GGE 735 XQ"/>
    <n v="50000"/>
    <n v="50000"/>
    <s v="BISHOP"/>
    <s v="0805 332 2581"/>
    <s v="ELVIS"/>
    <s v="0806 909 7000"/>
    <n v="29521"/>
    <s v="CALABAR"/>
    <x v="0"/>
  </r>
  <r>
    <n v="99"/>
    <d v="2017-06-23T00:00:00"/>
    <s v="AUSMA"/>
    <s v="INDEPENDENT"/>
    <n v="3457555"/>
    <s v="SSM 767 ZJ"/>
    <n v="40000"/>
    <n v="40000"/>
    <s v="JOSEPH"/>
    <s v="0811 211 2133"/>
    <s v="HILLARY"/>
    <s v="0803 213 3615"/>
    <n v="29516"/>
    <s v="CALABAR"/>
    <x v="0"/>
  </r>
  <r>
    <n v="100"/>
    <d v="2017-06-23T00:00:00"/>
    <s v="KING JACK"/>
    <s v="INDEPENDENT"/>
    <n v="3457550"/>
    <s v="KRK 299 XA"/>
    <n v="40000"/>
    <n v="40000"/>
    <s v="CHIDEBERE"/>
    <s v="0805 153 3622"/>
    <s v="JUDE"/>
    <s v="0811 132 2514"/>
    <n v="29515"/>
    <s v="CALABAR"/>
    <x v="0"/>
  </r>
  <r>
    <n v="101"/>
    <d v="2017-06-23T00:00:00"/>
    <s v="EXPRESS AFRICANA"/>
    <s v="INDEPENDENT"/>
    <n v="3457618"/>
    <s v="KRK 15 XA"/>
    <n v="40000"/>
    <n v="40000"/>
    <s v="GODDAY"/>
    <s v="0806 368 9651"/>
    <s v="JAMES"/>
    <s v="0802 321 3221"/>
    <n v="29523"/>
    <s v="CALABAR"/>
    <x v="0"/>
  </r>
  <r>
    <n v="102"/>
    <d v="2017-06-24T00:00:00"/>
    <s v="MAINLAND"/>
    <s v="INDEPENDENT"/>
    <n v="3457583"/>
    <s v="KAM 276 XA"/>
    <n v="45000"/>
    <n v="45000"/>
    <s v="MOHAMMED"/>
    <s v="0812 256 3362"/>
    <s v="ELVIS"/>
    <s v="0806 909 7000"/>
    <n v="29524"/>
    <s v="CALABAR"/>
    <x v="0"/>
  </r>
  <r>
    <n v="103"/>
    <d v="2017-06-24T00:00:00"/>
    <s v="MAINLAND"/>
    <s v="INDEPENDENT"/>
    <n v="3457584"/>
    <s v="XV 435 EPE"/>
    <n v="45000"/>
    <n v="45000"/>
    <s v="CHRIS"/>
    <s v="0705 231 1141"/>
    <s v="ELVIS"/>
    <s v="0806 909 7000"/>
    <n v="29525"/>
    <s v="CALABAR"/>
    <x v="0"/>
  </r>
  <r>
    <n v="104"/>
    <d v="2017-06-24T00:00:00"/>
    <s v="MAINLAND"/>
    <s v="INDEPENDENT"/>
    <n v="3457585"/>
    <s v="KUJ 392 XV"/>
    <n v="45000"/>
    <n v="45000"/>
    <s v="NDI"/>
    <s v="0806 587 2564"/>
    <s v="ELVIS"/>
    <s v="0806 909 7000"/>
    <n v="29526"/>
    <s v="CALABAR"/>
    <x v="0"/>
  </r>
  <r>
    <n v="105"/>
    <d v="2017-06-24T00:00:00"/>
    <s v="MAINLAND"/>
    <s v="INDEPENDENT"/>
    <n v="3457586"/>
    <s v="XY 607 APP"/>
    <n v="45000"/>
    <n v="45000"/>
    <s v="NDIFREKE"/>
    <s v="0809 321 2546"/>
    <s v="ELVIS"/>
    <s v="0806 909 7000"/>
    <n v="29527"/>
    <s v="CALABAR"/>
    <x v="0"/>
  </r>
  <r>
    <n v="106"/>
    <d v="2017-06-24T00:00:00"/>
    <s v="MAINLAND"/>
    <s v="INDEPENDENT"/>
    <n v="3457587"/>
    <s v="XA 830 ZBL"/>
    <n v="45000"/>
    <n v="45000"/>
    <s v="UDOH"/>
    <s v="0805 854 3625"/>
    <s v="ELVIS"/>
    <s v="0806 909 7000"/>
    <n v="29528"/>
    <s v="CALABAR"/>
    <x v="0"/>
  </r>
  <r>
    <n v="107"/>
    <d v="2017-06-24T00:00:00"/>
    <s v="KING JACK"/>
    <s v="INDEPENDENT"/>
    <n v="3457619"/>
    <s v="ABA 238 YG"/>
    <n v="40000"/>
    <n v="40000"/>
    <s v="GEORGE"/>
    <s v="0811 253 5414"/>
    <s v="THEO"/>
    <s v="0814 201 3351"/>
    <n v="29520"/>
    <s v="CALABAR"/>
    <x v="0"/>
  </r>
  <r>
    <n v="108"/>
    <d v="2017-06-24T00:00:00"/>
    <s v="SOBAZ"/>
    <s v="INDEPENDENT"/>
    <n v="3457620"/>
    <s v="ENU 562 ZK"/>
    <n v="40000"/>
    <n v="40000"/>
    <s v="ABU"/>
    <s v="0807 251 3625"/>
    <s v="FELIX"/>
    <s v="0811 331 5124"/>
    <n v="29522"/>
    <s v="CALABAR"/>
    <x v="0"/>
  </r>
  <r>
    <n v="109"/>
    <d v="2017-06-24T00:00:00"/>
    <s v="SOBAZ"/>
    <s v="INDEPENDENT"/>
    <n v="3457621"/>
    <s v="AKL 262 ZT"/>
    <n v="40000"/>
    <n v="40000"/>
    <s v="ZAKI"/>
    <s v="0706 213 3666"/>
    <s v="FELIX"/>
    <s v="0811 331 5124"/>
    <n v="29517"/>
    <s v="CALABAR"/>
    <x v="0"/>
  </r>
  <r>
    <n v="110"/>
    <d v="2017-06-24T00:00:00"/>
    <s v="SOBAZ"/>
    <s v="INDEPENDENT"/>
    <n v="3457624"/>
    <s v="AKL 350 ZT"/>
    <n v="40000"/>
    <n v="40000"/>
    <s v="SANNI"/>
    <s v="0802 354 6623"/>
    <s v="FELIX"/>
    <s v="0811 331 5124"/>
    <n v="29518"/>
    <s v="CALABAR"/>
    <x v="0"/>
  </r>
  <r>
    <n v="111"/>
    <d v="2017-06-24T00:00:00"/>
    <s v="SOBAZ"/>
    <s v="INDEPENDENT"/>
    <n v="3457625"/>
    <s v="JMT 386 YR"/>
    <n v="40000"/>
    <n v="40000"/>
    <s v="ALIYU"/>
    <s v="0805 132 8231"/>
    <s v="FELIX"/>
    <s v="0811 331 5124"/>
    <n v="29519"/>
    <s v="CALABAR"/>
    <x v="0"/>
  </r>
  <r>
    <n v="112"/>
    <d v="2017-06-24T00:00:00"/>
    <s v="RAPHGRASONS"/>
    <s v="INDEPENDENT"/>
    <n v="3457635"/>
    <s v="XM 695 KSF"/>
    <n v="40000"/>
    <n v="40000"/>
    <s v="UCHE"/>
    <s v="0811 325 2314"/>
    <s v="KEN"/>
    <s v="0806 201 2115"/>
    <n v="29529"/>
    <s v="CALABAR"/>
    <x v="0"/>
  </r>
  <r>
    <n v="113"/>
    <d v="2017-06-24T00:00:00"/>
    <s v="CONE OIL"/>
    <s v="INDEPENDENT"/>
    <n v="3457518"/>
    <s v="EZA 71 XA"/>
    <n v="40000"/>
    <n v="40000"/>
    <s v="OBENSO"/>
    <s v="0803 372 2123"/>
    <s v="UCHE"/>
    <s v="0803 338 0085"/>
    <n v="29530"/>
    <s v="CALABAR"/>
    <x v="0"/>
  </r>
  <r>
    <n v="114"/>
    <d v="2017-06-28T00:00:00"/>
    <s v="MAINLAND"/>
    <s v="INDEPENDENT"/>
    <n v="3457369"/>
    <s v="GGE 735 XQ"/>
    <n v="50000"/>
    <n v="50000"/>
    <s v="BISHOP"/>
    <s v="0812 253 6524"/>
    <s v="ELVIS"/>
    <s v="0806 909 7000"/>
    <n v="29531"/>
    <s v="CALABAR"/>
    <x v="0"/>
  </r>
  <r>
    <n v="115"/>
    <d v="2017-06-28T00:00:00"/>
    <s v="MAINLAND"/>
    <s v="INDEPENDENT"/>
    <n v="3457370"/>
    <s v="GGE 736 XQ"/>
    <n v="50000"/>
    <n v="50000"/>
    <s v="ABUCHI"/>
    <s v="0805 124 3695"/>
    <s v="ELVIS"/>
    <s v="0806 909 7000"/>
    <n v="29533"/>
    <s v="CALABAR"/>
    <x v="0"/>
  </r>
  <r>
    <n v="116"/>
    <d v="2017-06-28T00:00:00"/>
    <s v="CONE OIL"/>
    <s v="INDEPENDENT"/>
    <n v="3457548"/>
    <s v="SSM 644 ZJ"/>
    <n v="40000"/>
    <n v="40000"/>
    <s v="UDOKA"/>
    <s v="0806 942 4431"/>
    <s v="UCHE"/>
    <s v="0803 338 0085"/>
    <n v="29534"/>
    <s v="CALABAR"/>
    <x v="0"/>
  </r>
  <r>
    <n v="117"/>
    <d v="2017-06-28T00:00:00"/>
    <s v="RAPHGRASONS"/>
    <s v="INDEPENDENT"/>
    <n v="3457636"/>
    <s v="XM 695 KSF"/>
    <n v="40000"/>
    <n v="40000"/>
    <s v="JAMES"/>
    <s v="0808 692 2349"/>
    <s v="DAVID"/>
    <s v="0803 388 6172"/>
    <n v="29532"/>
    <s v="CALABAR"/>
    <x v="0"/>
  </r>
  <r>
    <n v="118"/>
    <d v="2017-06-29T00:00:00"/>
    <s v="EXPI"/>
    <s v="INDEPENDENT"/>
    <n v="3457519"/>
    <s v="XR 333 FKJ"/>
    <n v="40000"/>
    <n v="40000"/>
    <s v="NDUBUISI"/>
    <s v="0803 662 7152"/>
    <s v="ARIT"/>
    <s v="0803 411 1989"/>
    <n v="29537"/>
    <s v="CALABAR"/>
    <x v="0"/>
  </r>
  <r>
    <n v="119"/>
    <d v="2017-06-29T00:00:00"/>
    <s v="RAPHGRASONS"/>
    <s v="INDEPENDENT"/>
    <n v="3457634"/>
    <s v="XM 695 KSF"/>
    <n v="33000"/>
    <n v="33000"/>
    <s v="DAVID"/>
    <s v="0808 692 2349"/>
    <s v="JUDE"/>
    <s v="0803 388 6172"/>
    <n v="29535"/>
    <s v="CALABAR"/>
    <x v="0"/>
  </r>
  <r>
    <n v="120"/>
    <d v="2017-06-29T00:00:00"/>
    <s v="RAPHGRASONS"/>
    <s v="INDEPENDENT"/>
    <n v="3457637"/>
    <s v="NTE 37 XA"/>
    <n v="33000"/>
    <n v="33000"/>
    <s v="PETER"/>
    <s v="0703 797 2985"/>
    <s v="JUDE"/>
    <s v="0803 388 6172"/>
    <n v="29536"/>
    <s v="CALABAR"/>
    <x v="0"/>
  </r>
  <r>
    <n v="1"/>
    <d v="2017-06-30T00:00:00"/>
    <s v="MAINLAND"/>
    <s v="INDEPENDENT"/>
    <n v="3457371"/>
    <s v="GGE 735 XQ"/>
    <n v="50000"/>
    <n v="50000"/>
    <s v="SAMUEL"/>
    <s v="0708 743 8476"/>
    <s v="ELVIS"/>
    <s v="0806 909 7000"/>
    <n v="29540"/>
    <s v="CALABAR MN"/>
    <x v="0"/>
  </r>
  <r>
    <n v="2"/>
    <d v="2017-06-30T00:00:00"/>
    <s v="MAINLAND"/>
    <s v="INDEPENDENT"/>
    <n v="3457594"/>
    <s v="UDU 253 XA"/>
    <n v="45000"/>
    <n v="45000"/>
    <s v="NDOKA"/>
    <s v="0811 365 5214"/>
    <s v="ELVIS"/>
    <s v="807 909 7000"/>
    <n v="29539"/>
    <s v="CALABAR MN"/>
    <x v="0"/>
  </r>
  <r>
    <n v="3"/>
    <d v="2017-06-30T00:00:00"/>
    <s v="MAINLAND"/>
    <s v="INDEPENDENT"/>
    <n v="3457592"/>
    <s v="UDU 252 XA"/>
    <n v="45000"/>
    <n v="45000"/>
    <s v="EMEKA"/>
    <s v="0805 122 1457"/>
    <s v="ELVIS"/>
    <s v="808 909 7000"/>
    <n v="29541"/>
    <s v="CALABAR MN"/>
    <x v="0"/>
  </r>
</pivotCacheRecords>
</file>

<file path=xl/pivotCache/pivotCacheRecords7.xml><?xml version="1.0" encoding="utf-8"?>
<pivotCacheRecords xmlns="http://schemas.openxmlformats.org/spreadsheetml/2006/main" xmlns:r="http://schemas.openxmlformats.org/officeDocument/2006/relationships" count="123">
  <r>
    <n v="1"/>
    <d v="2017-06-01T00:00:00"/>
    <s v="RIQUEST OIL"/>
    <s v="INDEPENDENT"/>
    <n v="3457011"/>
    <s v="NCH 156 XA"/>
    <n v="45000"/>
    <n v="45000"/>
    <s v="PETER"/>
    <x v="0"/>
    <s v="BEAUTY"/>
    <s v="0811 256 1881"/>
    <n v="29134"/>
    <s v="CALABAR"/>
    <x v="0"/>
  </r>
  <r>
    <n v="2"/>
    <d v="2017-06-01T00:00:00"/>
    <s v="RIQUEST OIL"/>
    <s v="INDEPENDENT"/>
    <n v="3457010"/>
    <s v="ABA 636 XA"/>
    <n v="45000"/>
    <n v="45000"/>
    <s v="CHUKUDI"/>
    <x v="1"/>
    <s v="BEAUTY"/>
    <s v="0811 256 1881"/>
    <n v="29133"/>
    <s v="CALABAR"/>
    <x v="0"/>
  </r>
  <r>
    <n v="3"/>
    <d v="2017-06-01T00:00:00"/>
    <s v="UDDYKING"/>
    <s v="INDEPENDENT"/>
    <n v="3456918"/>
    <s v="XX 75 FKJ"/>
    <n v="40000"/>
    <n v="40000"/>
    <s v="IFEANYI"/>
    <x v="2"/>
    <s v="JOHN"/>
    <s v="0803 888 4130"/>
    <n v="29136"/>
    <s v="CALABAR"/>
    <x v="0"/>
  </r>
  <r>
    <n v="4"/>
    <d v="2017-06-01T00:00:00"/>
    <s v="UDDYKING"/>
    <s v="INDEPENDENT"/>
    <n v="3456917"/>
    <s v="XV 747 GGE"/>
    <n v="40000"/>
    <n v="40000"/>
    <s v="CHRISTIAN"/>
    <x v="3"/>
    <s v="JOHN"/>
    <s v="0803 888 4130"/>
    <n v="29135"/>
    <s v="CALABAR"/>
    <x v="0"/>
  </r>
  <r>
    <n v="5"/>
    <d v="2017-06-02T00:00:00"/>
    <s v="RIQUEST OIL"/>
    <s v="INDEPENDENT"/>
    <n v="3457007"/>
    <s v="AAA 109 XD"/>
    <n v="45000"/>
    <n v="45000"/>
    <s v="OSITA"/>
    <x v="4"/>
    <s v="BEAUTY"/>
    <s v="0811 256 1881"/>
    <n v="29082"/>
    <s v="P/HARCOURT"/>
    <x v="1"/>
  </r>
  <r>
    <n v="6"/>
    <d v="2017-06-06T00:00:00"/>
    <s v="SOBAZ"/>
    <s v="INDEPENDENT"/>
    <n v="3457157"/>
    <s v="KRK 299 XA"/>
    <n v="50000"/>
    <n v="50000"/>
    <s v="UCHE"/>
    <x v="5"/>
    <s v="JUDE"/>
    <s v="0803 095 2514"/>
    <n v="29097"/>
    <s v="CALABAR"/>
    <x v="0"/>
  </r>
  <r>
    <n v="7"/>
    <d v="2017-06-06T00:00:00"/>
    <s v="AUSMA"/>
    <s v="INDEPENDENT"/>
    <n v="3457152"/>
    <s v="KJA 778 XB"/>
    <n v="40000"/>
    <n v="40000"/>
    <s v="FRIDAY"/>
    <x v="6"/>
    <s v="JUDE"/>
    <s v="0803 095 2514"/>
    <n v="29096"/>
    <s v="CALABAR"/>
    <x v="0"/>
  </r>
  <r>
    <n v="8"/>
    <d v="2017-06-06T00:00:00"/>
    <s v="RAPHGRASONS"/>
    <s v="INDEPENDENT"/>
    <n v="3457167"/>
    <s v="NTE 37 XA"/>
    <n v="33000"/>
    <n v="33000"/>
    <s v="PETER"/>
    <x v="7"/>
    <s v="FRIDAY"/>
    <s v="0803 268 8558"/>
    <n v="29099"/>
    <s v="CALABAR"/>
    <x v="0"/>
  </r>
  <r>
    <n v="9"/>
    <d v="2017-06-06T00:00:00"/>
    <s v="RAPHGRASONS"/>
    <s v="INDEPENDENT"/>
    <n v="3457164"/>
    <s v="XM 695 KSF"/>
    <n v="40000"/>
    <n v="40000"/>
    <s v="DAVID"/>
    <x v="8"/>
    <s v="FRIDAY"/>
    <s v="0803 268 8558"/>
    <n v="29098"/>
    <s v="CALABAR"/>
    <x v="0"/>
  </r>
  <r>
    <n v="10"/>
    <d v="2017-06-05T00:00:00"/>
    <s v="AUSMA LTD"/>
    <s v="INDEPENDENT"/>
    <n v="3457154"/>
    <s v="LND 82 XM"/>
    <n v="45000"/>
    <n v="45000"/>
    <s v="OKEY"/>
    <x v="9"/>
    <s v="EMMA"/>
    <s v="0802 362 5546"/>
    <n v="29084"/>
    <s v="CALABAR"/>
    <x v="0"/>
  </r>
  <r>
    <n v="11"/>
    <d v="2017-06-05T00:00:00"/>
    <s v="AUSMA LTD"/>
    <s v="INDEPENDENT"/>
    <n v="3457153"/>
    <s v="UNC 520 XA"/>
    <n v="45000"/>
    <n v="45000"/>
    <s v="CHIBUZOR"/>
    <x v="10"/>
    <s v="EMMA"/>
    <s v="0802 362 5546"/>
    <n v="29088"/>
    <s v="CALABAR"/>
    <x v="0"/>
  </r>
  <r>
    <n v="12"/>
    <d v="2017-06-05T00:00:00"/>
    <s v="RIQUEST"/>
    <s v="INDEPENDENT"/>
    <n v="3457008"/>
    <s v="NCH 156 XA"/>
    <n v="45000"/>
    <n v="45000"/>
    <s v="PETER"/>
    <x v="11"/>
    <s v="BEAUTY"/>
    <s v="0811 256 1881"/>
    <n v="29083"/>
    <s v="P/HARCOURT"/>
    <x v="1"/>
  </r>
  <r>
    <n v="13"/>
    <d v="2017-06-05T00:00:00"/>
    <s v="SEAVON"/>
    <s v="INDEPENDENT"/>
    <n v="3457156"/>
    <s v="ENU 562 ZX"/>
    <n v="45000"/>
    <n v="45000"/>
    <s v="ANAYO"/>
    <x v="12"/>
    <s v="JUDE"/>
    <s v="0803 095 2514"/>
    <n v="29089"/>
    <s v="CALABAR"/>
    <x v="0"/>
  </r>
  <r>
    <n v="14"/>
    <d v="2017-06-05T00:00:00"/>
    <s v="SEAVON"/>
    <s v="INDEPENDENT"/>
    <n v="3457155"/>
    <s v="NGK 33 XA"/>
    <n v="45000"/>
    <n v="45000"/>
    <s v="OKEY"/>
    <x v="13"/>
    <s v="JUDE"/>
    <s v="0803 095 2514"/>
    <n v="29086"/>
    <s v="CALABAR"/>
    <x v="0"/>
  </r>
  <r>
    <n v="15"/>
    <d v="2017-06-05T00:00:00"/>
    <s v="SOBAZ LTD"/>
    <s v="INDEPENDENT"/>
    <n v="3457160"/>
    <s v="EZA 900 XA"/>
    <n v="45000"/>
    <n v="45000"/>
    <s v="PETER"/>
    <x v="14"/>
    <s v="JUDE"/>
    <s v="0803 095 2514"/>
    <n v="29091"/>
    <s v="CALABAR"/>
    <x v="0"/>
  </r>
  <r>
    <n v="16"/>
    <d v="2017-06-05T00:00:00"/>
    <s v="SOBAZ LTD"/>
    <s v="INDEPENDENT"/>
    <n v="3457159"/>
    <s v="ABB 43 XA"/>
    <n v="45000"/>
    <n v="45000"/>
    <s v="CHIBIKE"/>
    <x v="15"/>
    <s v="JUDE"/>
    <s v="0803 095 2514"/>
    <n v="29087"/>
    <s v="CALABAR"/>
    <x v="0"/>
  </r>
  <r>
    <n v="17"/>
    <d v="2017-06-05T00:00:00"/>
    <s v="SOBAZ LTD"/>
    <s v="INDEPENDENT"/>
    <n v="3457161"/>
    <s v="SSM 58 ZJ"/>
    <n v="45000"/>
    <n v="45000"/>
    <s v="NDUBUISI"/>
    <x v="16"/>
    <s v="JUDE"/>
    <s v="0803 095 2514"/>
    <n v="29085"/>
    <s v="CALABAR"/>
    <x v="0"/>
  </r>
  <r>
    <n v="18"/>
    <d v="2017-06-05T00:00:00"/>
    <s v="SOBAZ LTD"/>
    <s v="INDEPENDENT"/>
    <n v="3457158"/>
    <s v="UNC 525 XA"/>
    <n v="50000"/>
    <n v="50000"/>
    <s v="CHINEDU"/>
    <x v="17"/>
    <s v="JUDE"/>
    <s v="0803 095 2514"/>
    <n v="29095"/>
    <s v="CALABAR"/>
    <x v="0"/>
  </r>
  <r>
    <n v="19"/>
    <d v="2017-06-05T00:00:00"/>
    <s v="RAPHGRASONS"/>
    <s v="INDEPENDENT"/>
    <n v="3457166"/>
    <s v="BMT 10 XA"/>
    <n v="33000"/>
    <n v="33000"/>
    <s v="ABRAHAM"/>
    <x v="18"/>
    <s v="FRIDAY"/>
    <s v="0803 268 8558"/>
    <n v="29093"/>
    <s v="CALABAR"/>
    <x v="0"/>
  </r>
  <r>
    <n v="20"/>
    <d v="2017-06-05T00:00:00"/>
    <s v="RAPHGRASONS"/>
    <s v="INDEPENDENT"/>
    <n v="3457165"/>
    <s v="KTE 74 XA"/>
    <n v="33000"/>
    <n v="33000"/>
    <s v="ANEKA"/>
    <x v="19"/>
    <s v="FRIDAY"/>
    <s v="0803 268 8558"/>
    <n v="29092"/>
    <s v="CALABAR"/>
    <x v="0"/>
  </r>
  <r>
    <n v="21"/>
    <d v="2017-06-05T00:00:00"/>
    <s v="RAPHGRASONS"/>
    <s v="INDEPENDENT"/>
    <n v="3457163"/>
    <s v="NTE 37 XA"/>
    <n v="33000"/>
    <n v="33000"/>
    <s v="PETER"/>
    <x v="7"/>
    <s v="FRIDAY"/>
    <s v="0803 268 8558"/>
    <n v="29094"/>
    <s v="CALABAR"/>
    <x v="0"/>
  </r>
  <r>
    <n v="22"/>
    <d v="2017-06-07T00:00:00"/>
    <s v="AUSMA"/>
    <s v="INDEPENDENT"/>
    <n v="3457177"/>
    <s v="AKL 262 ZT"/>
    <n v="40000"/>
    <n v="40000"/>
    <s v="IBRAHIM"/>
    <x v="20"/>
    <s v="JUDE"/>
    <s v="0803 095 2514"/>
    <n v="29100"/>
    <s v="CALABAR"/>
    <x v="0"/>
  </r>
  <r>
    <n v="23"/>
    <d v="2017-06-07T00:00:00"/>
    <s v="SINADY"/>
    <s v="INDEPENDENT"/>
    <n v="3457181"/>
    <s v="SSM 767 ZJ"/>
    <n v="40000"/>
    <n v="40000"/>
    <s v="JOE"/>
    <x v="21"/>
    <s v="JUDE"/>
    <s v="0803 095 2514"/>
    <n v="29141"/>
    <s v="CALABAR"/>
    <x v="0"/>
  </r>
  <r>
    <n v="24"/>
    <d v="2017-06-07T00:00:00"/>
    <s v="SINADY"/>
    <s v="INDEPENDENT"/>
    <n v="3457182"/>
    <s v="LND 82 XM"/>
    <n v="40000"/>
    <n v="40000"/>
    <s v="OKEY"/>
    <x v="22"/>
    <s v="JUDE"/>
    <s v="0803 095 2514"/>
    <n v="29139"/>
    <s v="CALABAR"/>
    <x v="0"/>
  </r>
  <r>
    <n v="25"/>
    <d v="2017-06-07T00:00:00"/>
    <s v="SINADY"/>
    <s v="INDEPENDENT"/>
    <n v="3457183"/>
    <s v="XA 300 PNG"/>
    <n v="40000"/>
    <n v="40000"/>
    <s v="NONSO"/>
    <x v="23"/>
    <s v="JUDE"/>
    <s v="0803 095 2514"/>
    <n v="29140"/>
    <s v="CALABAR"/>
    <x v="0"/>
  </r>
  <r>
    <n v="26"/>
    <d v="2017-06-07T00:00:00"/>
    <s v="SINADY"/>
    <s v="INDEPENDENT"/>
    <n v="3457184"/>
    <s v="UNC 525 XA"/>
    <n v="40000"/>
    <n v="40000"/>
    <s v="CHINEDU"/>
    <x v="17"/>
    <s v="JUDE"/>
    <s v="0803 095 2514"/>
    <n v="29138"/>
    <s v="CALABAR"/>
    <x v="0"/>
  </r>
  <r>
    <n v="27"/>
    <d v="2017-06-07T00:00:00"/>
    <s v="SINADY"/>
    <s v="INDEPENDENT"/>
    <n v="3457185"/>
    <s v="EZA 900 XA"/>
    <n v="40000"/>
    <n v="40000"/>
    <s v="PETER"/>
    <x v="24"/>
    <s v="JUDE"/>
    <s v="0803 095 2514"/>
    <n v="29142"/>
    <s v="CALABAR"/>
    <x v="0"/>
  </r>
  <r>
    <n v="28"/>
    <d v="2017-06-07T00:00:00"/>
    <s v="SINADY"/>
    <s v="INDEPENDENT"/>
    <n v="3457187"/>
    <s v="KET 152 XA"/>
    <n v="40000"/>
    <n v="40000"/>
    <s v="NETIO"/>
    <x v="25"/>
    <s v="JUDE"/>
    <s v="0803 095 2514"/>
    <n v="29137"/>
    <s v="CALABAR"/>
    <x v="0"/>
  </r>
  <r>
    <n v="29"/>
    <d v="2017-06-07T00:00:00"/>
    <s v="SINADY"/>
    <s v="INDEPENDENT"/>
    <n v="3457186"/>
    <s v="ENU 548 ZH"/>
    <n v="40000"/>
    <n v="40000"/>
    <s v="IFEANYI"/>
    <x v="26"/>
    <s v="JUDE"/>
    <s v="0803 095 2514"/>
    <n v="29143"/>
    <s v="CALABAR"/>
    <x v="0"/>
  </r>
  <r>
    <n v="30"/>
    <d v="2017-06-07T00:00:00"/>
    <s v="AUSMA"/>
    <s v="INDEPENDENT"/>
    <n v="3457178"/>
    <s v="GGU 272 XA"/>
    <n v="40000"/>
    <n v="40000"/>
    <s v="MUHAMMED"/>
    <x v="27"/>
    <s v="JUDE"/>
    <s v="0803 095 2514"/>
    <n v="29145"/>
    <s v="CALABAR"/>
    <x v="0"/>
  </r>
  <r>
    <n v="31"/>
    <d v="2017-06-07T00:00:00"/>
    <s v="AUSMA"/>
    <s v="INDEPENDENT"/>
    <n v="3457179"/>
    <s v="BKS 305 XA"/>
    <n v="40000"/>
    <n v="40000"/>
    <s v="MUHAMMED"/>
    <x v="28"/>
    <s v="JUDE"/>
    <s v="0803 095 2514"/>
    <n v="29144"/>
    <s v="CALABAR"/>
    <x v="0"/>
  </r>
  <r>
    <n v="32"/>
    <d v="2017-06-07T00:00:00"/>
    <s v="DAN DOLLARS"/>
    <s v="INDEPENDENT"/>
    <n v="3457173"/>
    <s v="XA 998 KMR"/>
    <n v="33000"/>
    <n v="33000"/>
    <s v="CHIMEZE"/>
    <x v="29"/>
    <s v="JUDE"/>
    <s v="0803 095 2514"/>
    <n v="29146"/>
    <s v="CALABAR"/>
    <x v="0"/>
  </r>
  <r>
    <n v="33"/>
    <d v="2017-06-08T00:00:00"/>
    <s v="AUSMA LTD"/>
    <s v="INDEPENDENT"/>
    <n v="3457180"/>
    <s v="KUJ 917 XB"/>
    <n v="40000"/>
    <n v="40000"/>
    <s v="TONI"/>
    <x v="30"/>
    <s v="HILLARY"/>
    <s v="0803 704 8919"/>
    <n v="291247"/>
    <s v="CALABAR"/>
    <x v="0"/>
  </r>
  <r>
    <n v="34"/>
    <d v="2017-06-08T00:00:00"/>
    <s v="AUSMA LTD"/>
    <s v="INDEPENDENT"/>
    <n v="3457176"/>
    <s v="KRK 15 XA"/>
    <n v="40000"/>
    <n v="40000"/>
    <s v="GODDY"/>
    <x v="30"/>
    <s v="HILLARY"/>
    <s v="0803 704 8919"/>
    <n v="29149"/>
    <s v="CALABAR"/>
    <x v="0"/>
  </r>
  <r>
    <n v="35"/>
    <d v="2017-06-08T00:00:00"/>
    <s v="DAN DOLLARS"/>
    <s v="INDEPENDENT"/>
    <n v="3457225"/>
    <s v="NKK 137 XA"/>
    <n v="33000"/>
    <n v="33000"/>
    <s v="ADODO"/>
    <x v="31"/>
    <s v="MIKE"/>
    <s v="0703 698 3621"/>
    <n v="29148"/>
    <s v="CALABAR"/>
    <x v="0"/>
  </r>
  <r>
    <n v="36"/>
    <d v="2017-06-08T00:00:00"/>
    <s v="MENTRACO"/>
    <s v="INDEPENDENT"/>
    <n v="3457197"/>
    <s v="AKL 262 ZT"/>
    <n v="40000"/>
    <n v="40000"/>
    <s v="BENSENT"/>
    <x v="32"/>
    <s v="JUDE"/>
    <s v="0803 095 2514"/>
    <n v="29150"/>
    <s v="CALABAR"/>
    <x v="0"/>
  </r>
  <r>
    <n v="37"/>
    <d v="2017-06-08T00:00:00"/>
    <s v="MENTRACO"/>
    <s v="INDEPENDENT"/>
    <n v="3457193"/>
    <s v="LND 82 XM"/>
    <n v="40000"/>
    <n v="40000"/>
    <s v="OKECHUKWU"/>
    <x v="33"/>
    <s v="JUDE"/>
    <s v="0803 095 2514"/>
    <n v="29403"/>
    <s v="CALABAR"/>
    <x v="0"/>
  </r>
  <r>
    <n v="38"/>
    <d v="2017-06-08T00:00:00"/>
    <s v="MENTRACO"/>
    <s v="INDEPENDENT"/>
    <n v="3457194"/>
    <s v="EZA 140 YF"/>
    <n v="40000"/>
    <n v="40000"/>
    <s v="EMEKA"/>
    <x v="34"/>
    <s v="JUDE"/>
    <s v="0803 095 2514"/>
    <n v="29405"/>
    <s v="CALABAR"/>
    <x v="0"/>
  </r>
  <r>
    <n v="39"/>
    <d v="2017-06-08T00:00:00"/>
    <s v="RAPHGRASONS"/>
    <s v="INDEPENDENT"/>
    <n v="3457199"/>
    <s v="XM 695 KSF"/>
    <n v="40000"/>
    <n v="40000"/>
    <s v="DAVID"/>
    <x v="35"/>
    <s v="FRIDAY"/>
    <s v="0803 268 8558"/>
    <n v="29402"/>
    <s v="CALABAR"/>
    <x v="0"/>
  </r>
  <r>
    <n v="40"/>
    <d v="2017-06-08T00:00:00"/>
    <s v="SINADY OIL"/>
    <s v="INDEPENDENT"/>
    <n v="3457188"/>
    <s v="NGK 121 XA"/>
    <n v="40000"/>
    <n v="40000"/>
    <s v="EMEKA"/>
    <x v="36"/>
    <s v="JUDE"/>
    <s v="0803 095 2514"/>
    <n v="29404"/>
    <s v="CALABAR"/>
    <x v="0"/>
  </r>
  <r>
    <n v="41"/>
    <d v="2017-06-08T00:00:00"/>
    <s v="MENTRACO"/>
    <s v="INDEPENDENT"/>
    <n v="3457196"/>
    <s v="HAF 951 XA"/>
    <n v="40000"/>
    <n v="40000"/>
    <s v="JOHN"/>
    <x v="37"/>
    <s v="JUDE"/>
    <s v="0803 095 2514"/>
    <n v="29406"/>
    <s v="CALABAR"/>
    <x v="0"/>
  </r>
  <r>
    <n v="42"/>
    <d v="2017-06-08T00:00:00"/>
    <s v="MENTRACO"/>
    <s v="INDEPENDENT"/>
    <n v="3457195"/>
    <s v="SSM 58  ZJ"/>
    <n v="40000"/>
    <n v="40000"/>
    <s v="BALA"/>
    <x v="38"/>
    <s v="JUDE"/>
    <s v="0803 095 2514"/>
    <n v="29407"/>
    <s v="CALABAR"/>
    <x v="0"/>
  </r>
  <r>
    <n v="43"/>
    <d v="2017-06-08T00:00:00"/>
    <s v="MENTRACO"/>
    <s v="INDEPENDENT"/>
    <n v="3457198"/>
    <s v="KRK 299 XA"/>
    <n v="40000"/>
    <n v="40000"/>
    <s v="CHIDI"/>
    <x v="39"/>
    <s v="JUDE"/>
    <s v="0803 095 2514"/>
    <n v="29345"/>
    <s v="CALABAR"/>
    <x v="0"/>
  </r>
  <r>
    <n v="44"/>
    <d v="2017-06-08T00:00:00"/>
    <s v="DAN DOLLARS"/>
    <s v="INDEPENDENT"/>
    <n v="3457224"/>
    <s v="XA 995 KMR"/>
    <n v="33000"/>
    <n v="33000"/>
    <s v="AUGUSTINE"/>
    <x v="40"/>
    <s v="MIKE"/>
    <s v="0703 698 3621"/>
    <n v="29409"/>
    <s v="CALABAR"/>
    <x v="0"/>
  </r>
  <r>
    <n v="45"/>
    <d v="2017-06-08T00:00:00"/>
    <s v="SINADY OIL"/>
    <s v="INDEPENDENT"/>
    <n v="3457189"/>
    <s v="UMA 172 ZK"/>
    <n v="40000"/>
    <n v="40000"/>
    <s v="CHRIS"/>
    <x v="41"/>
    <s v="JUDE"/>
    <s v="0803 095 2514"/>
    <n v="29453"/>
    <s v="CALABAR"/>
    <x v="0"/>
  </r>
  <r>
    <n v="46"/>
    <d v="2017-06-09T00:00:00"/>
    <s v="SINADY OIL"/>
    <s v="INDEPENDENT"/>
    <n v="3457190"/>
    <s v="SSM 767 ZH"/>
    <n v="40000"/>
    <n v="40000"/>
    <s v="JOE"/>
    <x v="21"/>
    <s v="JUDE"/>
    <s v="0803 095 2514"/>
    <n v="29412"/>
    <s v="CALABAR"/>
    <x v="0"/>
  </r>
  <r>
    <n v="47"/>
    <d v="2017-06-12T00:00:00"/>
    <s v="MAINLAND"/>
    <s v="INDEPENDENT"/>
    <n v="3457246"/>
    <s v="GGE 735 XQ"/>
    <n v="50000"/>
    <n v="50000"/>
    <s v="UCHE"/>
    <x v="42"/>
    <s v="ELVIS"/>
    <s v="0806 909 7000"/>
    <n v="29413"/>
    <s v="CALABAR"/>
    <x v="0"/>
  </r>
  <r>
    <n v="48"/>
    <d v="2017-06-12T00:00:00"/>
    <s v="MAINLAND"/>
    <s v="INDEPENDENT"/>
    <n v="3457247"/>
    <s v="GGE 736 XQ"/>
    <n v="50000"/>
    <n v="50000"/>
    <s v="JAMES"/>
    <x v="43"/>
    <s v="ELVIS"/>
    <s v="0806 909 7000"/>
    <n v="29414"/>
    <s v="CALABAR"/>
    <x v="0"/>
  </r>
  <r>
    <n v="49"/>
    <d v="2017-06-12T00:00:00"/>
    <s v="MAINLAND"/>
    <s v="INDEPENDENT"/>
    <n v="3457248"/>
    <s v="GGE 735 XQ"/>
    <n v="50000"/>
    <n v="50000"/>
    <s v="UCHE"/>
    <x v="42"/>
    <s v="ELVIS"/>
    <s v="0806 909 7000"/>
    <n v="29415"/>
    <s v="CALABAR"/>
    <x v="0"/>
  </r>
  <r>
    <n v="50"/>
    <d v="2017-06-12T00:00:00"/>
    <s v="MAINLAND"/>
    <s v="INDEPENDENT"/>
    <n v="3457249"/>
    <s v="GGE 736 XQ"/>
    <n v="50000"/>
    <n v="50000"/>
    <s v="JAMES"/>
    <x v="43"/>
    <s v="ELVIS"/>
    <s v="0806 909 7000"/>
    <n v="29416"/>
    <s v="CALABAR"/>
    <x v="0"/>
  </r>
  <r>
    <n v="51"/>
    <d v="2017-06-12T00:00:00"/>
    <s v="MAINLAND"/>
    <s v="INDEPENDENT"/>
    <n v="3457250"/>
    <s v="ABD 619 XA"/>
    <n v="50000"/>
    <n v="50000"/>
    <s v="PETER"/>
    <x v="44"/>
    <s v="ELVIS"/>
    <s v="0806 909 7000"/>
    <n v="29417"/>
    <s v="CALABAR"/>
    <x v="0"/>
  </r>
  <r>
    <n v="52"/>
    <d v="2017-06-12T00:00:00"/>
    <s v="MAINLAND"/>
    <s v="INDEPENDENT"/>
    <n v="3457251"/>
    <s v="GGE 735 XQ"/>
    <n v="50000"/>
    <n v="50000"/>
    <s v="UCHE"/>
    <x v="42"/>
    <s v="ELVIS"/>
    <s v="0806 909 7000"/>
    <n v="29418"/>
    <s v="CALABAR"/>
    <x v="0"/>
  </r>
  <r>
    <n v="53"/>
    <d v="2017-06-12T00:00:00"/>
    <s v="MAINLAND"/>
    <s v="INDEPENDENT"/>
    <n v="3457252"/>
    <s v="GGE 736 XQ"/>
    <n v="50000"/>
    <n v="50000"/>
    <s v="JAMES"/>
    <x v="43"/>
    <s v="ELVIS"/>
    <s v="0806 909 7000"/>
    <n v="29419"/>
    <s v="CALABAR"/>
    <x v="0"/>
  </r>
  <r>
    <n v="54"/>
    <d v="2017-06-12T00:00:00"/>
    <s v="MAINLAND"/>
    <s v="INDEPENDENT"/>
    <n v="3457253"/>
    <s v="GGE 735 XQ"/>
    <n v="50000"/>
    <n v="50000"/>
    <s v="UCHE"/>
    <x v="42"/>
    <s v="ELVIS"/>
    <s v="0806 909 7000"/>
    <n v="29421"/>
    <s v="CALABAR"/>
    <x v="0"/>
  </r>
  <r>
    <n v="55"/>
    <d v="2017-06-12T00:00:00"/>
    <s v="DAN DOLLARS"/>
    <s v="INDEPENDENT"/>
    <n v="3457281"/>
    <s v="XF 232 ABA"/>
    <n v="33000"/>
    <n v="33000"/>
    <s v="FRED"/>
    <x v="45"/>
    <s v="CHUKS"/>
    <s v="0805 365 8245"/>
    <n v="29423"/>
    <s v="CALABAR"/>
    <x v="0"/>
  </r>
  <r>
    <n v="56"/>
    <d v="2017-06-12T00:00:00"/>
    <s v="RAPHGRASONS"/>
    <s v="INDEPENDENT"/>
    <n v="3457200"/>
    <s v="XM 695 KSF"/>
    <n v="40000"/>
    <n v="40000"/>
    <s v="SYLVESTER"/>
    <x v="46"/>
    <s v="DAVID"/>
    <s v="0803 388 6172"/>
    <n v="29422"/>
    <s v="CALABAR"/>
    <x v="0"/>
  </r>
  <r>
    <n v="57"/>
    <d v="2017-06-12T00:00:00"/>
    <s v="IYKANS LTD"/>
    <s v="INDEPENDENT"/>
    <n v="3457243"/>
    <s v="TNK 294 XA"/>
    <n v="40000"/>
    <n v="40000"/>
    <s v="MAMUDA"/>
    <x v="47"/>
    <s v="CHRIS"/>
    <s v="0805 421 3536"/>
    <n v="29420"/>
    <s v="CALABAR"/>
    <x v="0"/>
  </r>
  <r>
    <n v="58"/>
    <d v="2017-06-12T00:00:00"/>
    <s v="IYKANS LTD"/>
    <s v="INDEPENDENT"/>
    <n v="3457242"/>
    <s v="SMK 344 XH"/>
    <n v="40000"/>
    <n v="40000"/>
    <s v="ISAAC"/>
    <x v="48"/>
    <s v="CHRIS"/>
    <s v="0805 421 3536"/>
    <n v="29425"/>
    <s v="CALABAR"/>
    <x v="0"/>
  </r>
  <r>
    <n v="59"/>
    <d v="2017-06-12T00:00:00"/>
    <s v="MAINLAND"/>
    <s v="INDEPENDENT"/>
    <n v="3457254"/>
    <s v="GGE 736 XQ"/>
    <n v="50000"/>
    <n v="50000"/>
    <s v="JAMES"/>
    <x v="43"/>
    <s v="ELVIS"/>
    <s v="0806 909 7000"/>
    <n v="29426"/>
    <s v="CALABAR"/>
    <x v="0"/>
  </r>
  <r>
    <n v="60"/>
    <d v="2017-06-13T00:00:00"/>
    <s v="EXPI LTD"/>
    <s v="INDEPENDENT"/>
    <n v="3457244"/>
    <s v="XZ 866 EPE"/>
    <n v="40000"/>
    <n v="40000"/>
    <s v="LOVEGOD"/>
    <x v="49"/>
    <s v="GEORGE"/>
    <s v="0812 356 9632"/>
    <n v="29428"/>
    <s v="CALABAR"/>
    <x v="0"/>
  </r>
  <r>
    <n v="61"/>
    <d v="2017-06-13T00:00:00"/>
    <s v="AUSMA"/>
    <s v="INDEPENDENT"/>
    <n v="3457282"/>
    <s v="XE 786 ABJ"/>
    <n v="40000"/>
    <n v="40000"/>
    <s v="JONATHAN"/>
    <x v="50"/>
    <s v="JUDE"/>
    <s v="0805 254 9875"/>
    <n v="29429"/>
    <s v="CALABAR"/>
    <x v="0"/>
  </r>
  <r>
    <n v="62"/>
    <d v="2017-06-13T00:00:00"/>
    <s v="MAINLAND"/>
    <s v="INDEPENDENT"/>
    <n v="3457255"/>
    <s v="JJT 571 ZT"/>
    <n v="50000"/>
    <n v="50000"/>
    <s v="OLUCHI"/>
    <x v="51"/>
    <s v="ELVIS"/>
    <s v="0803 909 7000"/>
    <n v="29427"/>
    <s v="CALABAR"/>
    <x v="0"/>
  </r>
  <r>
    <n v="63"/>
    <d v="2017-06-14T00:00:00"/>
    <s v="EXPI LTD"/>
    <s v="INDEPENDENT"/>
    <n v="3457245"/>
    <s v="XR 333 FKJ"/>
    <n v="40000"/>
    <n v="40000"/>
    <s v="NDUBUISI"/>
    <x v="52"/>
    <s v="GEORGE"/>
    <s v="0812 365 3516"/>
    <n v="29430"/>
    <s v="CALABAR"/>
    <x v="0"/>
  </r>
  <r>
    <n v="64"/>
    <d v="2017-06-15T00:00:00"/>
    <s v="MAINLAND"/>
    <s v="INDEPENDENT"/>
    <n v="3457256"/>
    <s v="GGE 735 XQ"/>
    <n v="50000"/>
    <n v="50000"/>
    <s v="KENNETH"/>
    <x v="53"/>
    <s v="ELVIS"/>
    <s v="0803 909 7000"/>
    <n v="29431"/>
    <s v="CALABAR"/>
    <x v="0"/>
  </r>
  <r>
    <n v="65"/>
    <d v="2017-06-15T00:00:00"/>
    <s v="MAINLAND"/>
    <s v="INDEPENDENT"/>
    <n v="3457257"/>
    <s v="JJT 571 ZT"/>
    <n v="50000"/>
    <n v="50000"/>
    <s v="BISHOP"/>
    <x v="54"/>
    <s v="ELVIS"/>
    <s v="0803 909 7000"/>
    <n v="29432"/>
    <s v="CALABAR"/>
    <x v="0"/>
  </r>
  <r>
    <n v="66"/>
    <d v="2017-06-16T00:00:00"/>
    <s v="DAN DOLLARS"/>
    <s v="INDEPENDENT"/>
    <n v="3457423"/>
    <s v="XA 998 KMR"/>
    <n v="33000"/>
    <n v="33000"/>
    <s v="CHIMEZE"/>
    <x v="55"/>
    <s v="JUDE"/>
    <s v="0703 698 3621"/>
    <n v="29442"/>
    <s v="CALABAR"/>
    <x v="0"/>
  </r>
  <r>
    <n v="67"/>
    <d v="2017-06-16T00:00:00"/>
    <s v="MAINLAND"/>
    <s v="INDEPENDENT"/>
    <n v="3457436"/>
    <s v="SMK 470 XR"/>
    <n v="45000"/>
    <n v="45000"/>
    <s v="ELECHI"/>
    <x v="56"/>
    <s v="ELVIS"/>
    <s v="0806 909 7000"/>
    <n v="29433"/>
    <s v="ABA"/>
    <x v="2"/>
  </r>
  <r>
    <n v="68"/>
    <d v="2017-06-16T00:00:00"/>
    <s v="MAINLAND"/>
    <s v="INDEPENDENT"/>
    <n v="3457437"/>
    <s v="UWN 819 YN"/>
    <n v="45000"/>
    <n v="45000"/>
    <s v="CHUKUMA"/>
    <x v="57"/>
    <s v="ELVIS"/>
    <s v="0806 909 7000"/>
    <n v="29434"/>
    <s v="CALABAR"/>
    <x v="0"/>
  </r>
  <r>
    <n v="69"/>
    <d v="2017-06-16T00:00:00"/>
    <s v="MAINLAND"/>
    <s v="INDEPENDENT"/>
    <n v="3457438"/>
    <s v="GGE 797 XS"/>
    <n v="45000"/>
    <n v="45000"/>
    <s v="EKENE"/>
    <x v="58"/>
    <s v="ELVIS"/>
    <s v="0806 909 7000"/>
    <n v="29435"/>
    <s v="ABA"/>
    <x v="3"/>
  </r>
  <r>
    <n v="70"/>
    <d v="2017-06-16T00:00:00"/>
    <s v="MAINLAND"/>
    <s v="INDEPENDENT"/>
    <n v="3457439"/>
    <s v="RSH 684 XA"/>
    <n v="45000"/>
    <n v="45000"/>
    <s v="CHINECHEREM"/>
    <x v="59"/>
    <s v="ELVIS"/>
    <s v="0806 909 7000"/>
    <n v="29436"/>
    <s v="CALABAR"/>
    <x v="0"/>
  </r>
  <r>
    <n v="71"/>
    <d v="2017-06-16T00:00:00"/>
    <s v="MAINLAND"/>
    <s v="INDEPENDENT"/>
    <n v="3457440"/>
    <s v="XA 681 KJE"/>
    <n v="45000"/>
    <n v="45000"/>
    <s v="UMOH"/>
    <x v="60"/>
    <s v="ELVIS"/>
    <s v="0806 909 7000"/>
    <n v="29437"/>
    <s v="CALABAR"/>
    <x v="0"/>
  </r>
  <r>
    <n v="72"/>
    <d v="2017-06-16T00:00:00"/>
    <s v="MAINLAND"/>
    <s v="INDEPENDENT"/>
    <n v="3457441"/>
    <s v="UDU 252 XA"/>
    <n v="45000"/>
    <n v="45000"/>
    <s v="ELOCHUKU"/>
    <x v="61"/>
    <s v="ELVIS"/>
    <s v="0806 909 7000"/>
    <n v="29438"/>
    <s v="UYO"/>
    <x v="4"/>
  </r>
  <r>
    <n v="73"/>
    <d v="2017-06-16T00:00:00"/>
    <s v="MAINLAND"/>
    <s v="INDEPENDENT"/>
    <n v="3457442"/>
    <s v="GGE 797 XS"/>
    <n v="45000"/>
    <n v="45000"/>
    <s v="EKENE"/>
    <x v="58"/>
    <s v="ELVIS"/>
    <s v="0806 909 7000"/>
    <n v="29440"/>
    <s v="UYO"/>
    <x v="4"/>
  </r>
  <r>
    <n v="74"/>
    <d v="2017-06-16T00:00:00"/>
    <s v="MAINLAND"/>
    <s v="INDEPENDENT"/>
    <n v="3457443"/>
    <s v="SMK 468 XR"/>
    <n v="45000"/>
    <n v="45000"/>
    <s v="CHRISTIAN"/>
    <x v="62"/>
    <s v="ELVIS"/>
    <s v="0806 909 7000"/>
    <n v="29441"/>
    <s v="UYO"/>
    <x v="4"/>
  </r>
  <r>
    <n v="75"/>
    <d v="2017-06-16T00:00:00"/>
    <s v="MAINLAND"/>
    <s v="INDEPENDENT"/>
    <n v="3457444"/>
    <s v="XA 830 ZBL"/>
    <n v="45000"/>
    <n v="45000"/>
    <s v="LINUS"/>
    <x v="63"/>
    <s v="ELVIS"/>
    <s v="0806 909 7000"/>
    <n v="29443"/>
    <s v="CALABAR"/>
    <x v="0"/>
  </r>
  <r>
    <n v="76"/>
    <d v="2017-06-16T00:00:00"/>
    <s v="MAINLAND"/>
    <s v="INDEPENDENT"/>
    <n v="3457445"/>
    <s v="RSH 684 XA"/>
    <n v="45000"/>
    <n v="45000"/>
    <s v="CHINECHEREM"/>
    <x v="59"/>
    <s v="ELVIS"/>
    <s v="0806 909 7000"/>
    <n v="29444"/>
    <s v="ABA"/>
    <x v="2"/>
  </r>
  <r>
    <n v="77"/>
    <d v="2017-06-16T00:00:00"/>
    <s v="MAINLAND"/>
    <s v="INDEPENDENT"/>
    <n v="3457258"/>
    <s v="GGE 736 XQ"/>
    <n v="50000"/>
    <n v="50000"/>
    <s v="ABUCHI"/>
    <x v="64"/>
    <s v="ELVIS"/>
    <s v="0806 909 7000"/>
    <n v="29439"/>
    <s v="CALABAR"/>
    <x v="0"/>
  </r>
  <r>
    <n v="78"/>
    <d v="2017-06-19T00:00:00"/>
    <s v="MAINLAND"/>
    <s v="INDEPENDENT"/>
    <n v="3457259"/>
    <s v="GGE 735 XQ"/>
    <n v="50000"/>
    <n v="50000"/>
    <s v="LINUS"/>
    <x v="65"/>
    <s v="ELVIS"/>
    <s v="0806 909 7000"/>
    <n v="29445"/>
    <s v="CALABAR"/>
    <x v="0"/>
  </r>
  <r>
    <n v="79"/>
    <d v="2017-06-19T00:00:00"/>
    <s v="MAINLAND"/>
    <s v="INDEPENDENT"/>
    <n v="3457260"/>
    <s v="GGE 736 XQ"/>
    <n v="50000"/>
    <n v="50000"/>
    <s v="BISHOP"/>
    <x v="66"/>
    <s v="ELVIS"/>
    <s v="0806 909 7000"/>
    <n v="29446"/>
    <s v="CALABAR"/>
    <x v="0"/>
  </r>
  <r>
    <n v="80"/>
    <d v="2017-06-19T00:00:00"/>
    <s v="MAINLAND"/>
    <s v="INDEPENDENT"/>
    <n v="3457261"/>
    <s v="GGE 735 XQ"/>
    <n v="50000"/>
    <n v="50000"/>
    <s v="LINUS"/>
    <x v="65"/>
    <s v="ELVIS"/>
    <s v="0806 909 7000"/>
    <n v="29447"/>
    <s v="CALABAR"/>
    <x v="0"/>
  </r>
  <r>
    <n v="81"/>
    <d v="2017-06-19T00:00:00"/>
    <s v="MAINLAND"/>
    <s v="INDEPENDENT"/>
    <n v="3457262"/>
    <s v="JJT 571 ZT"/>
    <n v="50000"/>
    <n v="50000"/>
    <s v="KEN"/>
    <x v="67"/>
    <s v="ELVIS"/>
    <s v="0806 909 7000"/>
    <n v="29448"/>
    <s v="CALABAR"/>
    <x v="0"/>
  </r>
  <r>
    <n v="82"/>
    <d v="2017-06-21T00:00:00"/>
    <s v="MAINLAND"/>
    <s v="INDEPENDENT"/>
    <n v="3457263"/>
    <s v="UWN 879 XN"/>
    <n v="50000"/>
    <n v="50000"/>
    <s v="CHUWUMA"/>
    <x v="68"/>
    <s v="ELVIS"/>
    <s v="0806 909 7000"/>
    <n v="29504"/>
    <s v="CALABAR"/>
    <x v="0"/>
  </r>
  <r>
    <n v="83"/>
    <d v="2017-06-21T00:00:00"/>
    <s v="MAINLAND"/>
    <s v="INDEPENDENT"/>
    <n v="3457264"/>
    <s v="GGE 360 XE"/>
    <n v="50000"/>
    <n v="50000"/>
    <s v="ODINACHI"/>
    <x v="69"/>
    <s v="ELVIS"/>
    <s v="0806 909 7000"/>
    <n v="29505"/>
    <s v="CALABAR"/>
    <x v="0"/>
  </r>
  <r>
    <n v="84"/>
    <d v="2017-06-21T00:00:00"/>
    <s v="MAINLAND"/>
    <s v="INDEPENDENT"/>
    <n v="3457265"/>
    <s v="SMK 470 XR"/>
    <n v="50000"/>
    <n v="50000"/>
    <s v="ELECHI"/>
    <x v="70"/>
    <s v="ELVIS"/>
    <s v="0806 909 7000"/>
    <n v="29506"/>
    <s v="CALABAR"/>
    <x v="0"/>
  </r>
  <r>
    <n v="85"/>
    <d v="2017-06-21T00:00:00"/>
    <s v="MAINLAND"/>
    <s v="INDEPENDENT"/>
    <n v="3457361"/>
    <s v="SMK 469 XR"/>
    <n v="50000"/>
    <n v="50000"/>
    <s v="JOHNSON"/>
    <x v="71"/>
    <s v="ELVIS"/>
    <s v="0806 909 7000"/>
    <n v="29507"/>
    <s v="CALABAR"/>
    <x v="0"/>
  </r>
  <r>
    <n v="86"/>
    <d v="2017-06-21T00:00:00"/>
    <s v="MAINLAND"/>
    <s v="INDEPENDENT"/>
    <n v="3457362"/>
    <s v="UDU 252 XA"/>
    <n v="50000"/>
    <n v="50000"/>
    <s v="ELOCHUKWU"/>
    <x v="72"/>
    <s v="ELVIS"/>
    <s v="0806 909 7000"/>
    <n v="29508"/>
    <s v="CALABAR"/>
    <x v="0"/>
  </r>
  <r>
    <n v="87"/>
    <d v="2017-06-21T00:00:00"/>
    <s v="MAINLAND"/>
    <s v="INDEPENDENT"/>
    <n v="3457363"/>
    <s v="UDU 252 XA"/>
    <n v="50000"/>
    <n v="50000"/>
    <s v="ELOCHUKWU"/>
    <x v="72"/>
    <s v="ELVIS"/>
    <s v="0806 909 7000"/>
    <n v="29509"/>
    <s v="CALABAR"/>
    <x v="0"/>
  </r>
  <r>
    <n v="88"/>
    <d v="2017-06-21T00:00:00"/>
    <s v="MAINLAND"/>
    <s v="INDEPENDENT"/>
    <n v="3457364"/>
    <s v="XV 435 EPE"/>
    <n v="50000"/>
    <n v="50000"/>
    <s v="JIBO"/>
    <x v="73"/>
    <s v="ELVIS"/>
    <s v="0806 909 7000"/>
    <n v="29510"/>
    <s v="CALABAR"/>
    <x v="0"/>
  </r>
  <r>
    <n v="89"/>
    <d v="2017-06-21T00:00:00"/>
    <s v="MAINLAND"/>
    <s v="INDEPENDENT"/>
    <n v="3457365"/>
    <s v="KAM 276 XA"/>
    <n v="50000"/>
    <n v="50000"/>
    <s v="MOHAMMED"/>
    <x v="74"/>
    <s v="ELVIS"/>
    <s v="0806 909 7000"/>
    <n v="29511"/>
    <s v="CALABAR"/>
    <x v="0"/>
  </r>
  <r>
    <n v="90"/>
    <d v="2017-06-21T00:00:00"/>
    <s v="MAINLAND"/>
    <s v="INDEPENDENT"/>
    <n v="3457366"/>
    <s v="HAF 951 XA"/>
    <n v="50000"/>
    <n v="50000"/>
    <s v="UCHENA"/>
    <x v="75"/>
    <s v="ELVIS"/>
    <s v="0806 909 7000"/>
    <n v="29512"/>
    <s v="CALABAR"/>
    <x v="0"/>
  </r>
  <r>
    <n v="91"/>
    <d v="2017-06-21T00:00:00"/>
    <s v="MAINLAND"/>
    <s v="INDEPENDENT"/>
    <n v="3457367"/>
    <s v="GGE 735 XQ"/>
    <n v="50000"/>
    <n v="50000"/>
    <s v="BISHOP"/>
    <x v="76"/>
    <s v="ELVIS"/>
    <s v="0806 909 7000"/>
    <n v="29513"/>
    <s v="CALABAR"/>
    <x v="0"/>
  </r>
  <r>
    <n v="92"/>
    <d v="2017-06-21T00:00:00"/>
    <s v="MAINLAND"/>
    <s v="INDEPENDENT"/>
    <n v="3457368"/>
    <s v="GGE 736 XQ"/>
    <n v="50000"/>
    <n v="50000"/>
    <s v="ABUCHI"/>
    <x v="77"/>
    <s v="ELVIS"/>
    <s v="0806 909 7000"/>
    <n v="29514"/>
    <s v="CALABAR"/>
    <x v="0"/>
  </r>
  <r>
    <n v="93"/>
    <d v="2017-06-21T00:00:00"/>
    <s v="KING JACK"/>
    <s v="INDEPENDENT"/>
    <n v="3457526"/>
    <s v="KTU 646 XM"/>
    <n v="40000"/>
    <n v="40000"/>
    <s v="KEN"/>
    <x v="78"/>
    <s v="JOHN"/>
    <s v="0814 251 3221"/>
    <n v="29503"/>
    <s v="CALABAR"/>
    <x v="0"/>
  </r>
  <r>
    <n v="94"/>
    <d v="2017-06-21T00:00:00"/>
    <s v="AUSMA"/>
    <s v="INDEPENDENT"/>
    <n v="345727"/>
    <s v="HAF 951 XA"/>
    <n v="40000"/>
    <n v="40000"/>
    <s v="WILLIAMS"/>
    <x v="79"/>
    <s v="BEN"/>
    <s v="0812 331 1457"/>
    <n v="29450"/>
    <s v="CALABAR"/>
    <x v="0"/>
  </r>
  <r>
    <n v="95"/>
    <d v="2017-06-21T00:00:00"/>
    <s v="AUSMA"/>
    <s v="INDEPENDENT"/>
    <n v="3457525"/>
    <s v="UMA 172 XP"/>
    <n v="40000"/>
    <n v="40000"/>
    <s v="UCHENA"/>
    <x v="80"/>
    <s v="BEN"/>
    <s v="0812 331 1457"/>
    <n v="29502"/>
    <s v="CALABAR"/>
    <x v="0"/>
  </r>
  <r>
    <n v="96"/>
    <d v="2017-06-21T00:00:00"/>
    <s v="AUSMA"/>
    <s v="INDEPENDENT"/>
    <n v="3457528"/>
    <s v="HAF 843 XA"/>
    <n v="40000"/>
    <n v="40000"/>
    <s v="ELECHI"/>
    <x v="81"/>
    <s v="BEN"/>
    <s v="0812 331 1457"/>
    <n v="29449"/>
    <s v="CALABAR"/>
    <x v="0"/>
  </r>
  <r>
    <n v="97"/>
    <d v="2017-06-21T00:00:00"/>
    <s v="AUSMA"/>
    <s v="INDEPENDENT"/>
    <n v="3457524"/>
    <s v="EXA 900 XA"/>
    <n v="40000"/>
    <n v="40000"/>
    <s v="EMMA"/>
    <x v="82"/>
    <s v="BEN"/>
    <s v="0812 331 1457"/>
    <n v="29501"/>
    <s v="CALABAR"/>
    <x v="0"/>
  </r>
  <r>
    <n v="98"/>
    <d v="2017-06-23T00:00:00"/>
    <s v="MAINLAND"/>
    <s v="INDEPENDENT"/>
    <n v="3457380"/>
    <s v="GGE 735 XQ"/>
    <n v="50000"/>
    <n v="50000"/>
    <s v="BISHOP"/>
    <x v="83"/>
    <s v="ELVIS"/>
    <s v="0806 909 7000"/>
    <n v="29521"/>
    <s v="CALABAR"/>
    <x v="0"/>
  </r>
  <r>
    <n v="99"/>
    <d v="2017-06-23T00:00:00"/>
    <s v="AUSMA"/>
    <s v="INDEPENDENT"/>
    <n v="3457555"/>
    <s v="SSM 767 ZJ"/>
    <n v="40000"/>
    <n v="40000"/>
    <s v="JOSEPH"/>
    <x v="84"/>
    <s v="HILLARY"/>
    <s v="0803 213 3615"/>
    <n v="29516"/>
    <s v="CALABAR"/>
    <x v="0"/>
  </r>
  <r>
    <n v="100"/>
    <d v="2017-06-23T00:00:00"/>
    <s v="KING JACK"/>
    <s v="INDEPENDENT"/>
    <n v="3457550"/>
    <s v="KRK 299 XA"/>
    <n v="40000"/>
    <n v="40000"/>
    <s v="CHIDEBERE"/>
    <x v="85"/>
    <s v="JUDE"/>
    <s v="0811 132 2514"/>
    <n v="29515"/>
    <s v="CALABAR"/>
    <x v="0"/>
  </r>
  <r>
    <n v="101"/>
    <d v="2017-06-23T00:00:00"/>
    <s v="EXPRESS AFRICANA"/>
    <s v="INDEPENDENT"/>
    <n v="3457618"/>
    <s v="KRK 15 XA"/>
    <n v="40000"/>
    <n v="40000"/>
    <s v="GODDAY"/>
    <x v="86"/>
    <s v="JAMES"/>
    <s v="0802 321 3221"/>
    <n v="29523"/>
    <s v="CALABAR"/>
    <x v="0"/>
  </r>
  <r>
    <n v="102"/>
    <d v="2017-06-24T00:00:00"/>
    <s v="MAINLAND"/>
    <s v="INDEPENDENT"/>
    <n v="3457583"/>
    <s v="KAM 276 XA"/>
    <n v="45000"/>
    <n v="45000"/>
    <s v="MOHAMMED"/>
    <x v="87"/>
    <s v="ELVIS"/>
    <s v="0806 909 7000"/>
    <n v="29524"/>
    <s v="CALABAR"/>
    <x v="0"/>
  </r>
  <r>
    <n v="103"/>
    <d v="2017-06-24T00:00:00"/>
    <s v="MAINLAND"/>
    <s v="INDEPENDENT"/>
    <n v="3457584"/>
    <s v="XV 435 EPE"/>
    <n v="45000"/>
    <n v="45000"/>
    <s v="CHRIS"/>
    <x v="88"/>
    <s v="ELVIS"/>
    <s v="0806 909 7000"/>
    <n v="29525"/>
    <s v="CALABAR"/>
    <x v="0"/>
  </r>
  <r>
    <n v="104"/>
    <d v="2017-06-24T00:00:00"/>
    <s v="MAINLAND"/>
    <s v="INDEPENDENT"/>
    <n v="3457585"/>
    <s v="KUJ 392 XV"/>
    <n v="45000"/>
    <n v="45000"/>
    <s v="NDI"/>
    <x v="89"/>
    <s v="ELVIS"/>
    <s v="0806 909 7000"/>
    <n v="29526"/>
    <s v="CALABAR"/>
    <x v="0"/>
  </r>
  <r>
    <n v="105"/>
    <d v="2017-06-24T00:00:00"/>
    <s v="MAINLAND"/>
    <s v="INDEPENDENT"/>
    <n v="3457586"/>
    <s v="XY 607 APP"/>
    <n v="45000"/>
    <n v="45000"/>
    <s v="NDIFREKE"/>
    <x v="90"/>
    <s v="ELVIS"/>
    <s v="0806 909 7000"/>
    <n v="29527"/>
    <s v="CALABAR"/>
    <x v="0"/>
  </r>
  <r>
    <n v="106"/>
    <d v="2017-06-24T00:00:00"/>
    <s v="MAINLAND"/>
    <s v="INDEPENDENT"/>
    <n v="3457587"/>
    <s v="XA 830 ZBL"/>
    <n v="45000"/>
    <n v="45000"/>
    <s v="UDOH"/>
    <x v="91"/>
    <s v="ELVIS"/>
    <s v="0806 909 7000"/>
    <n v="29528"/>
    <s v="CALABAR"/>
    <x v="0"/>
  </r>
  <r>
    <n v="107"/>
    <d v="2017-06-24T00:00:00"/>
    <s v="KING JACK"/>
    <s v="INDEPENDENT"/>
    <n v="3457619"/>
    <s v="ABA 238 YG"/>
    <n v="40000"/>
    <n v="40000"/>
    <s v="GEORGE"/>
    <x v="92"/>
    <s v="THEO"/>
    <s v="0814 201 3351"/>
    <n v="29520"/>
    <s v="CALABAR"/>
    <x v="0"/>
  </r>
  <r>
    <n v="108"/>
    <d v="2017-06-24T00:00:00"/>
    <s v="SOBAZ"/>
    <s v="INDEPENDENT"/>
    <n v="3457620"/>
    <s v="ENU 562 ZK"/>
    <n v="40000"/>
    <n v="40000"/>
    <s v="ABU"/>
    <x v="93"/>
    <s v="FELIX"/>
    <s v="0811 331 5124"/>
    <n v="29522"/>
    <s v="CALABAR"/>
    <x v="0"/>
  </r>
  <r>
    <n v="109"/>
    <d v="2017-06-24T00:00:00"/>
    <s v="SOBAZ"/>
    <s v="INDEPENDENT"/>
    <n v="3457621"/>
    <s v="AKL 262 ZT"/>
    <n v="40000"/>
    <n v="40000"/>
    <s v="ZAKI"/>
    <x v="94"/>
    <s v="FELIX"/>
    <s v="0811 331 5124"/>
    <n v="29517"/>
    <s v="CALABAR"/>
    <x v="0"/>
  </r>
  <r>
    <n v="110"/>
    <d v="2017-06-24T00:00:00"/>
    <s v="SOBAZ"/>
    <s v="INDEPENDENT"/>
    <n v="3457624"/>
    <s v="AKL 350 ZT"/>
    <n v="40000"/>
    <n v="40000"/>
    <s v="SANNI"/>
    <x v="95"/>
    <s v="FELIX"/>
    <s v="0811 331 5124"/>
    <n v="29518"/>
    <s v="CALABAR"/>
    <x v="0"/>
  </r>
  <r>
    <n v="111"/>
    <d v="2017-06-24T00:00:00"/>
    <s v="SOBAZ"/>
    <s v="INDEPENDENT"/>
    <n v="3457625"/>
    <s v="JMT 386 YR"/>
    <n v="40000"/>
    <n v="40000"/>
    <s v="ALIYU"/>
    <x v="96"/>
    <s v="FELIX"/>
    <s v="0811 331 5124"/>
    <n v="29519"/>
    <s v="CALABAR"/>
    <x v="0"/>
  </r>
  <r>
    <n v="112"/>
    <d v="2017-06-24T00:00:00"/>
    <s v="RAPHGRASONS"/>
    <s v="INDEPENDENT"/>
    <n v="3457635"/>
    <s v="XM 695 KSF"/>
    <n v="40000"/>
    <n v="40000"/>
    <s v="UCHE"/>
    <x v="97"/>
    <s v="KEN"/>
    <s v="0806 201 2115"/>
    <n v="29529"/>
    <s v="CALABAR"/>
    <x v="0"/>
  </r>
  <r>
    <n v="113"/>
    <d v="2017-06-24T00:00:00"/>
    <s v="CONE OIL"/>
    <s v="INDEPENDENT"/>
    <n v="3457518"/>
    <s v="EZA 71 XA"/>
    <n v="40000"/>
    <n v="40000"/>
    <s v="OBENSO"/>
    <x v="98"/>
    <s v="UCHE"/>
    <s v="0803 338 0085"/>
    <n v="29530"/>
    <s v="CALABAR"/>
    <x v="0"/>
  </r>
  <r>
    <n v="114"/>
    <d v="2017-06-28T00:00:00"/>
    <s v="MAINLAND"/>
    <s v="INDEPENDENT"/>
    <n v="3457369"/>
    <s v="GGE 735 XQ"/>
    <n v="50000"/>
    <n v="50000"/>
    <s v="BISHOP"/>
    <x v="99"/>
    <s v="ELVIS"/>
    <s v="0806 909 7000"/>
    <n v="29531"/>
    <s v="CALABAR"/>
    <x v="0"/>
  </r>
  <r>
    <n v="115"/>
    <d v="2017-06-28T00:00:00"/>
    <s v="MAINLAND"/>
    <s v="INDEPENDENT"/>
    <n v="3457370"/>
    <s v="GGE 736 XQ"/>
    <n v="50000"/>
    <n v="50000"/>
    <s v="ABUCHI"/>
    <x v="100"/>
    <s v="ELVIS"/>
    <s v="0806 909 7000"/>
    <n v="29533"/>
    <s v="CALABAR"/>
    <x v="0"/>
  </r>
  <r>
    <n v="116"/>
    <d v="2017-06-28T00:00:00"/>
    <s v="CONE OIL"/>
    <s v="INDEPENDENT"/>
    <n v="3457548"/>
    <s v="SSM 644 ZJ"/>
    <n v="40000"/>
    <n v="40000"/>
    <s v="UDOKA"/>
    <x v="101"/>
    <s v="UCHE"/>
    <s v="0803 338 0085"/>
    <n v="29534"/>
    <s v="CALABAR"/>
    <x v="0"/>
  </r>
  <r>
    <n v="117"/>
    <d v="2017-06-28T00:00:00"/>
    <s v="RAPHGRASONS"/>
    <s v="INDEPENDENT"/>
    <n v="3457636"/>
    <s v="XM 695 KSF"/>
    <n v="40000"/>
    <n v="40000"/>
    <s v="JAMES"/>
    <x v="35"/>
    <s v="DAVID"/>
    <s v="0803 388 6172"/>
    <n v="29532"/>
    <s v="CALABAR"/>
    <x v="0"/>
  </r>
  <r>
    <n v="118"/>
    <d v="2017-06-29T00:00:00"/>
    <s v="EXPI"/>
    <s v="INDEPENDENT"/>
    <n v="3457519"/>
    <s v="XR 333 FKJ"/>
    <n v="40000"/>
    <n v="40000"/>
    <s v="NDUBUISI"/>
    <x v="102"/>
    <s v="ARIT"/>
    <s v="0803 411 1989"/>
    <n v="29537"/>
    <s v="CALABAR"/>
    <x v="0"/>
  </r>
  <r>
    <n v="119"/>
    <d v="2017-06-29T00:00:00"/>
    <s v="RAPHGRASONS"/>
    <s v="INDEPENDENT"/>
    <n v="3457634"/>
    <s v="XM 695 KSF"/>
    <n v="33000"/>
    <n v="33000"/>
    <s v="DAVID"/>
    <x v="35"/>
    <s v="JUDE"/>
    <s v="0803 388 6172"/>
    <n v="29535"/>
    <s v="CALABAR"/>
    <x v="0"/>
  </r>
  <r>
    <n v="120"/>
    <d v="2017-06-29T00:00:00"/>
    <s v="RAPHGRASONS"/>
    <s v="INDEPENDENT"/>
    <n v="3457637"/>
    <s v="NTE 37 XA"/>
    <n v="33000"/>
    <n v="33000"/>
    <s v="PETER"/>
    <x v="7"/>
    <s v="JUDE"/>
    <s v="0803 388 6172"/>
    <n v="29536"/>
    <s v="CALABAR"/>
    <x v="0"/>
  </r>
  <r>
    <n v="1"/>
    <d v="2017-06-30T00:00:00"/>
    <s v="MAINLAND"/>
    <s v="INDEPENDENT"/>
    <n v="3457371"/>
    <s v="GGE 735 XQ"/>
    <n v="50000"/>
    <n v="50000"/>
    <s v="SAMUEL"/>
    <x v="103"/>
    <s v="ELVIS"/>
    <s v="0806 909 7000"/>
    <n v="29540"/>
    <s v="CALABAR MN"/>
    <x v="0"/>
  </r>
  <r>
    <n v="2"/>
    <d v="2017-06-30T00:00:00"/>
    <s v="MAINLAND"/>
    <s v="INDEPENDENT"/>
    <n v="3457594"/>
    <s v="UDU 253 XA"/>
    <n v="45000"/>
    <n v="45000"/>
    <s v="NDOKA"/>
    <x v="104"/>
    <s v="ELVIS"/>
    <s v="807 909 7000"/>
    <n v="29539"/>
    <s v="CALABAR MN"/>
    <x v="0"/>
  </r>
  <r>
    <n v="3"/>
    <d v="2017-06-30T00:00:00"/>
    <s v="MAINLAND"/>
    <s v="INDEPENDENT"/>
    <n v="3457592"/>
    <s v="UDU 252 XA"/>
    <n v="45000"/>
    <n v="45000"/>
    <s v="EMEKA"/>
    <x v="105"/>
    <s v="ELVIS"/>
    <s v="808 909 7000"/>
    <n v="29541"/>
    <s v="CALABAR MN"/>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name="PivotTable25" cacheId="1" applyNumberFormats="0" applyBorderFormats="0" applyFontFormats="0" applyPatternFormats="0" applyAlignmentFormats="0" applyWidthHeightFormats="1" dataCaption="Values" updatedVersion="5" minRefreshableVersion="5" useAutoFormatting="1" itemPrintTitles="1" createdVersion="5" indent="0" compact="0" outline="1" outlineData="1" compactData="0" multipleFieldFilters="0">
  <location ref="A3:C175" firstHeaderRow="1" firstDataRow="1" firstDataCol="2"/>
  <pivotFields count="10">
    <pivotField compact="0" showAll="0"/>
    <pivotField compact="0" numFmtId="14" showAll="0">
      <items count="20">
        <item x="0"/>
        <item x="1"/>
        <item x="2"/>
        <item x="3"/>
        <item x="4"/>
        <item x="5"/>
        <item x="6"/>
        <item x="7"/>
        <item x="8"/>
        <item x="9"/>
        <item x="10"/>
        <item x="11"/>
        <item x="12"/>
        <item x="13"/>
        <item x="14"/>
        <item x="15"/>
        <item x="16"/>
        <item x="17"/>
        <item x="18"/>
        <item t="default"/>
      </items>
    </pivotField>
    <pivotField compact="0" showAll="0"/>
    <pivotField compact="0" showAll="0">
      <items count="2">
        <item x="0"/>
        <item t="default"/>
      </items>
    </pivotField>
    <pivotField axis="axisRow" compact="0" showAll="0">
      <items count="165">
        <item x="24"/>
        <item x="29"/>
        <item x="25"/>
        <item x="18"/>
        <item x="37"/>
        <item x="61"/>
        <item x="41"/>
        <item x="17"/>
        <item x="21"/>
        <item x="44"/>
        <item x="0"/>
        <item x="1"/>
        <item x="38"/>
        <item x="39"/>
        <item x="40"/>
        <item x="10"/>
        <item x="11"/>
        <item x="8"/>
        <item x="7"/>
        <item x="12"/>
        <item x="9"/>
        <item x="34"/>
        <item x="35"/>
        <item x="68"/>
        <item x="36"/>
        <item x="22"/>
        <item x="43"/>
        <item x="13"/>
        <item x="2"/>
        <item x="50"/>
        <item x="46"/>
        <item x="5"/>
        <item x="23"/>
        <item x="72"/>
        <item x="69"/>
        <item x="70"/>
        <item x="73"/>
        <item x="71"/>
        <item x="47"/>
        <item x="16"/>
        <item x="3"/>
        <item x="4"/>
        <item x="79"/>
        <item x="81"/>
        <item x="6"/>
        <item x="49"/>
        <item x="80"/>
        <item x="58"/>
        <item x="59"/>
        <item x="56"/>
        <item x="62"/>
        <item x="63"/>
        <item x="14"/>
        <item x="64"/>
        <item x="31"/>
        <item x="90"/>
        <item x="32"/>
        <item x="33"/>
        <item x="15"/>
        <item x="87"/>
        <item x="83"/>
        <item x="86"/>
        <item x="57"/>
        <item x="82"/>
        <item x="121"/>
        <item x="55"/>
        <item x="54"/>
        <item x="111"/>
        <item x="130"/>
        <item x="107"/>
        <item x="118"/>
        <item x="110"/>
        <item x="100"/>
        <item x="89"/>
        <item x="105"/>
        <item x="88"/>
        <item x="20"/>
        <item x="19"/>
        <item x="27"/>
        <item x="28"/>
        <item x="30"/>
        <item x="48"/>
        <item x="65"/>
        <item x="42"/>
        <item x="66"/>
        <item x="26"/>
        <item x="67"/>
        <item x="78"/>
        <item x="74"/>
        <item x="77"/>
        <item x="45"/>
        <item x="60"/>
        <item x="52"/>
        <item x="53"/>
        <item x="51"/>
        <item x="75"/>
        <item x="76"/>
        <item x="85"/>
        <item x="84"/>
        <item x="133"/>
        <item x="92"/>
        <item x="120"/>
        <item x="129"/>
        <item x="128"/>
        <item x="134"/>
        <item x="93"/>
        <item x="94"/>
        <item x="95"/>
        <item x="102"/>
        <item x="109"/>
        <item x="101"/>
        <item x="123"/>
        <item x="91"/>
        <item x="97"/>
        <item x="99"/>
        <item x="114"/>
        <item x="98"/>
        <item x="113"/>
        <item x="115"/>
        <item x="112"/>
        <item x="126"/>
        <item x="125"/>
        <item x="108"/>
        <item x="119"/>
        <item x="124"/>
        <item x="116"/>
        <item x="117"/>
        <item x="122"/>
        <item x="127"/>
        <item x="104"/>
        <item x="103"/>
        <item x="131"/>
        <item x="106"/>
        <item x="132"/>
        <item x="96"/>
        <item x="149"/>
        <item x="147"/>
        <item x="145"/>
        <item x="146"/>
        <item x="141"/>
        <item x="139"/>
        <item x="140"/>
        <item x="138"/>
        <item x="137"/>
        <item x="136"/>
        <item x="135"/>
        <item x="142"/>
        <item x="156"/>
        <item x="155"/>
        <item x="153"/>
        <item x="151"/>
        <item x="152"/>
        <item x="154"/>
        <item x="148"/>
        <item x="143"/>
        <item x="150"/>
        <item x="162"/>
        <item x="144"/>
        <item x="157"/>
        <item x="158"/>
        <item x="159"/>
        <item x="160"/>
        <item x="161"/>
        <item x="163"/>
        <item t="default"/>
      </items>
    </pivotField>
    <pivotField compact="0" showAll="0">
      <items count="122">
        <item x="74"/>
        <item x="108"/>
        <item x="67"/>
        <item x="33"/>
        <item x="6"/>
        <item x="95"/>
        <item x="96"/>
        <item x="115"/>
        <item x="105"/>
        <item x="51"/>
        <item x="52"/>
        <item x="92"/>
        <item x="114"/>
        <item x="62"/>
        <item x="42"/>
        <item x="55"/>
        <item x="19"/>
        <item x="60"/>
        <item x="82"/>
        <item x="100"/>
        <item x="83"/>
        <item x="17"/>
        <item x="24"/>
        <item x="0"/>
        <item x="12"/>
        <item x="7"/>
        <item x="77"/>
        <item x="48"/>
        <item x="97"/>
        <item x="118"/>
        <item x="116"/>
        <item x="117"/>
        <item x="113"/>
        <item x="112"/>
        <item x="14"/>
        <item x="56"/>
        <item x="119"/>
        <item x="103"/>
        <item x="35"/>
        <item x="37"/>
        <item x="38"/>
        <item x="36"/>
        <item x="57"/>
        <item x="65"/>
        <item x="9"/>
        <item x="41"/>
        <item x="22"/>
        <item x="75"/>
        <item x="15"/>
        <item x="101"/>
        <item x="20"/>
        <item x="28"/>
        <item x="45"/>
        <item x="66"/>
        <item x="32"/>
        <item x="27"/>
        <item x="93"/>
        <item x="4"/>
        <item x="29"/>
        <item x="98"/>
        <item x="1"/>
        <item x="120"/>
        <item x="23"/>
        <item x="88"/>
        <item x="43"/>
        <item x="44"/>
        <item x="64"/>
        <item x="81"/>
        <item x="11"/>
        <item x="87"/>
        <item x="70"/>
        <item x="25"/>
        <item x="30"/>
        <item x="13"/>
        <item x="72"/>
        <item x="50"/>
        <item x="102"/>
        <item x="40"/>
        <item x="18"/>
        <item x="39"/>
        <item x="61"/>
        <item x="53"/>
        <item x="54"/>
        <item x="71"/>
        <item x="49"/>
        <item x="21"/>
        <item x="106"/>
        <item x="111"/>
        <item x="104"/>
        <item x="34"/>
        <item x="26"/>
        <item x="2"/>
        <item x="16"/>
        <item x="76"/>
        <item x="46"/>
        <item x="58"/>
        <item x="59"/>
        <item x="63"/>
        <item x="84"/>
        <item x="80"/>
        <item x="79"/>
        <item x="68"/>
        <item x="31"/>
        <item x="73"/>
        <item x="107"/>
        <item x="3"/>
        <item x="69"/>
        <item x="86"/>
        <item x="89"/>
        <item x="91"/>
        <item x="99"/>
        <item x="78"/>
        <item x="110"/>
        <item x="109"/>
        <item x="5"/>
        <item x="47"/>
        <item x="90"/>
        <item x="10"/>
        <item x="85"/>
        <item x="8"/>
        <item x="94"/>
        <item t="default"/>
      </items>
    </pivotField>
    <pivotField compact="0" numFmtId="3" showAll="0"/>
    <pivotField dataField="1" compact="0" numFmtId="3" showAll="0">
      <items count="7">
        <item x="5"/>
        <item x="2"/>
        <item x="0"/>
        <item x="3"/>
        <item x="1"/>
        <item x="4"/>
        <item t="default"/>
      </items>
    </pivotField>
    <pivotField compact="0" showAll="0"/>
    <pivotField axis="axisRow" compact="0" showAll="0">
      <items count="7">
        <item x="5"/>
        <item x="3"/>
        <item x="0"/>
        <item x="1"/>
        <item x="4"/>
        <item x="2"/>
        <item t="default"/>
      </items>
    </pivotField>
  </pivotFields>
  <rowFields count="2">
    <field x="9"/>
    <field x="4"/>
  </rowFields>
  <rowItems count="172">
    <i>
      <x/>
    </i>
    <i r="1">
      <x v="131"/>
    </i>
    <i r="1">
      <x v="132"/>
    </i>
    <i r="1">
      <x v="133"/>
    </i>
    <i r="1">
      <x v="135"/>
    </i>
    <i r="1">
      <x v="136"/>
    </i>
    <i r="1">
      <x v="138"/>
    </i>
    <i r="1">
      <x v="157"/>
    </i>
    <i>
      <x v="1"/>
    </i>
    <i r="1">
      <x/>
    </i>
    <i r="1">
      <x v="1"/>
    </i>
    <i r="1">
      <x v="2"/>
    </i>
    <i>
      <x v="2"/>
    </i>
    <i r="1">
      <x v="8"/>
    </i>
    <i r="1">
      <x v="9"/>
    </i>
    <i r="1">
      <x v="10"/>
    </i>
    <i r="1">
      <x v="11"/>
    </i>
    <i r="1">
      <x v="15"/>
    </i>
    <i r="1">
      <x v="16"/>
    </i>
    <i r="1">
      <x v="17"/>
    </i>
    <i r="1">
      <x v="18"/>
    </i>
    <i r="1">
      <x v="19"/>
    </i>
    <i r="1">
      <x v="20"/>
    </i>
    <i r="1">
      <x v="21"/>
    </i>
    <i r="1">
      <x v="22"/>
    </i>
    <i r="1">
      <x v="23"/>
    </i>
    <i r="1">
      <x v="24"/>
    </i>
    <i r="1">
      <x v="25"/>
    </i>
    <i r="1">
      <x v="26"/>
    </i>
    <i r="1">
      <x v="27"/>
    </i>
    <i r="1">
      <x v="28"/>
    </i>
    <i r="1">
      <x v="29"/>
    </i>
    <i r="1">
      <x v="30"/>
    </i>
    <i r="1">
      <x v="31"/>
    </i>
    <i r="1">
      <x v="32"/>
    </i>
    <i r="1">
      <x v="33"/>
    </i>
    <i r="1">
      <x v="34"/>
    </i>
    <i r="1">
      <x v="35"/>
    </i>
    <i r="1">
      <x v="36"/>
    </i>
    <i r="1">
      <x v="37"/>
    </i>
    <i r="1">
      <x v="38"/>
    </i>
    <i r="1">
      <x v="39"/>
    </i>
    <i r="1">
      <x v="40"/>
    </i>
    <i r="1">
      <x v="42"/>
    </i>
    <i r="1">
      <x v="43"/>
    </i>
    <i r="1">
      <x v="44"/>
    </i>
    <i r="1">
      <x v="45"/>
    </i>
    <i r="1">
      <x v="46"/>
    </i>
    <i r="1">
      <x v="47"/>
    </i>
    <i r="1">
      <x v="48"/>
    </i>
    <i r="1">
      <x v="49"/>
    </i>
    <i r="1">
      <x v="50"/>
    </i>
    <i r="1">
      <x v="51"/>
    </i>
    <i r="1">
      <x v="52"/>
    </i>
    <i r="1">
      <x v="53"/>
    </i>
    <i r="1">
      <x v="54"/>
    </i>
    <i r="1">
      <x v="55"/>
    </i>
    <i r="1">
      <x v="56"/>
    </i>
    <i r="1">
      <x v="57"/>
    </i>
    <i r="1">
      <x v="58"/>
    </i>
    <i r="1">
      <x v="59"/>
    </i>
    <i r="1">
      <x v="60"/>
    </i>
    <i r="1">
      <x v="61"/>
    </i>
    <i r="1">
      <x v="62"/>
    </i>
    <i r="1">
      <x v="63"/>
    </i>
    <i r="1">
      <x v="64"/>
    </i>
    <i r="1">
      <x v="65"/>
    </i>
    <i r="1">
      <x v="66"/>
    </i>
    <i r="1">
      <x v="68"/>
    </i>
    <i r="1">
      <x v="71"/>
    </i>
    <i r="1">
      <x v="72"/>
    </i>
    <i r="1">
      <x v="73"/>
    </i>
    <i r="1">
      <x v="74"/>
    </i>
    <i r="1">
      <x v="75"/>
    </i>
    <i r="1">
      <x v="76"/>
    </i>
    <i r="1">
      <x v="77"/>
    </i>
    <i r="1">
      <x v="78"/>
    </i>
    <i r="1">
      <x v="79"/>
    </i>
    <i r="1">
      <x v="80"/>
    </i>
    <i r="1">
      <x v="81"/>
    </i>
    <i r="1">
      <x v="87"/>
    </i>
    <i r="1">
      <x v="88"/>
    </i>
    <i r="1">
      <x v="89"/>
    </i>
    <i r="1">
      <x v="90"/>
    </i>
    <i r="1">
      <x v="91"/>
    </i>
    <i r="1">
      <x v="92"/>
    </i>
    <i r="1">
      <x v="93"/>
    </i>
    <i r="1">
      <x v="94"/>
    </i>
    <i r="1">
      <x v="95"/>
    </i>
    <i r="1">
      <x v="96"/>
    </i>
    <i r="1">
      <x v="97"/>
    </i>
    <i r="1">
      <x v="98"/>
    </i>
    <i r="1">
      <x v="99"/>
    </i>
    <i r="1">
      <x v="100"/>
    </i>
    <i r="1">
      <x v="101"/>
    </i>
    <i r="1">
      <x v="102"/>
    </i>
    <i r="1">
      <x v="103"/>
    </i>
    <i r="1">
      <x v="104"/>
    </i>
    <i r="1">
      <x v="109"/>
    </i>
    <i r="1">
      <x v="111"/>
    </i>
    <i r="1">
      <x v="112"/>
    </i>
    <i r="1">
      <x v="113"/>
    </i>
    <i r="1">
      <x v="114"/>
    </i>
    <i r="1">
      <x v="115"/>
    </i>
    <i r="1">
      <x v="116"/>
    </i>
    <i r="1">
      <x v="117"/>
    </i>
    <i r="1">
      <x v="118"/>
    </i>
    <i r="1">
      <x v="119"/>
    </i>
    <i r="1">
      <x v="120"/>
    </i>
    <i r="1">
      <x v="121"/>
    </i>
    <i r="1">
      <x v="122"/>
    </i>
    <i r="1">
      <x v="124"/>
    </i>
    <i r="1">
      <x v="129"/>
    </i>
    <i r="1">
      <x v="130"/>
    </i>
    <i r="1">
      <x v="134"/>
    </i>
    <i r="1">
      <x v="137"/>
    </i>
    <i r="1">
      <x v="139"/>
    </i>
    <i r="1">
      <x v="140"/>
    </i>
    <i r="1">
      <x v="141"/>
    </i>
    <i r="1">
      <x v="142"/>
    </i>
    <i r="1">
      <x v="143"/>
    </i>
    <i r="1">
      <x v="144"/>
    </i>
    <i r="1">
      <x v="145"/>
    </i>
    <i r="1">
      <x v="146"/>
    </i>
    <i r="1">
      <x v="147"/>
    </i>
    <i r="1">
      <x v="148"/>
    </i>
    <i r="1">
      <x v="149"/>
    </i>
    <i r="1">
      <x v="150"/>
    </i>
    <i r="1">
      <x v="151"/>
    </i>
    <i r="1">
      <x v="152"/>
    </i>
    <i r="1">
      <x v="153"/>
    </i>
    <i r="1">
      <x v="154"/>
    </i>
    <i r="1">
      <x v="155"/>
    </i>
    <i r="1">
      <x v="156"/>
    </i>
    <i r="1">
      <x v="158"/>
    </i>
    <i r="1">
      <x v="159"/>
    </i>
    <i r="1">
      <x v="160"/>
    </i>
    <i r="1">
      <x v="161"/>
    </i>
    <i r="1">
      <x v="162"/>
    </i>
    <i r="1">
      <x v="163"/>
    </i>
    <i>
      <x v="3"/>
    </i>
    <i r="1">
      <x v="41"/>
    </i>
    <i>
      <x v="4"/>
    </i>
    <i r="1">
      <x v="67"/>
    </i>
    <i r="1">
      <x v="69"/>
    </i>
    <i r="1">
      <x v="70"/>
    </i>
    <i r="1">
      <x v="105"/>
    </i>
    <i r="1">
      <x v="106"/>
    </i>
    <i r="1">
      <x v="107"/>
    </i>
    <i r="1">
      <x v="108"/>
    </i>
    <i r="1">
      <x v="110"/>
    </i>
    <i r="1">
      <x v="123"/>
    </i>
    <i r="1">
      <x v="125"/>
    </i>
    <i r="1">
      <x v="126"/>
    </i>
    <i r="1">
      <x v="127"/>
    </i>
    <i r="1">
      <x v="128"/>
    </i>
    <i>
      <x v="5"/>
    </i>
    <i r="1">
      <x v="3"/>
    </i>
    <i r="1">
      <x v="4"/>
    </i>
    <i r="1">
      <x v="5"/>
    </i>
    <i r="1">
      <x v="6"/>
    </i>
    <i r="1">
      <x v="7"/>
    </i>
    <i r="1">
      <x v="12"/>
    </i>
    <i r="1">
      <x v="13"/>
    </i>
    <i r="1">
      <x v="14"/>
    </i>
    <i r="1">
      <x v="52"/>
    </i>
    <i r="1">
      <x v="82"/>
    </i>
    <i r="1">
      <x v="83"/>
    </i>
    <i r="1">
      <x v="84"/>
    </i>
    <i r="1">
      <x v="85"/>
    </i>
    <i r="1">
      <x v="86"/>
    </i>
    <i t="grand">
      <x/>
    </i>
  </rowItems>
  <colItems count="1">
    <i/>
  </colItems>
  <dataFields count="1">
    <dataField name="Sum of LOADED (LTRS)" fld="7" baseField="0" baseItem="0"/>
  </dataFields>
  <formats count="42">
    <format dxfId="65">
      <pivotArea type="all" dataOnly="0" outline="0" fieldPosition="0"/>
    </format>
    <format dxfId="64">
      <pivotArea outline="0" collapsedLevelsAreSubtotals="1" fieldPosition="0"/>
    </format>
    <format dxfId="63">
      <pivotArea field="9" type="button" dataOnly="0" labelOnly="1" outline="0" axis="axisRow" fieldPosition="0"/>
    </format>
    <format dxfId="62">
      <pivotArea dataOnly="0" labelOnly="1" outline="0" axis="axisValues" fieldPosition="0"/>
    </format>
    <format dxfId="61">
      <pivotArea dataOnly="0" labelOnly="1" fieldPosition="0">
        <references count="1">
          <reference field="9" count="0"/>
        </references>
      </pivotArea>
    </format>
    <format dxfId="60">
      <pivotArea dataOnly="0" labelOnly="1" grandRow="1" outline="0" fieldPosition="0"/>
    </format>
    <format dxfId="59">
      <pivotArea dataOnly="0" labelOnly="1" fieldPosition="0">
        <references count="2">
          <reference field="4" count="50">
            <x v="0"/>
            <x v="1"/>
            <x v="2"/>
            <x v="8"/>
            <x v="9"/>
            <x v="10"/>
            <x v="11"/>
            <x v="15"/>
            <x v="16"/>
            <x v="17"/>
            <x v="18"/>
            <x v="19"/>
            <x v="20"/>
            <x v="21"/>
            <x v="22"/>
            <x v="23"/>
            <x v="24"/>
            <x v="25"/>
            <x v="26"/>
            <x v="27"/>
            <x v="28"/>
            <x v="29"/>
            <x v="30"/>
            <x v="31"/>
            <x v="32"/>
            <x v="33"/>
            <x v="34"/>
            <x v="35"/>
            <x v="36"/>
            <x v="37"/>
            <x v="38"/>
            <x v="39"/>
            <x v="40"/>
            <x v="42"/>
            <x v="43"/>
            <x v="44"/>
            <x v="45"/>
            <x v="46"/>
            <x v="47"/>
            <x v="48"/>
            <x v="49"/>
            <x v="50"/>
            <x v="51"/>
            <x v="131"/>
            <x v="132"/>
            <x v="133"/>
            <x v="135"/>
            <x v="136"/>
            <x v="138"/>
            <x v="157"/>
          </reference>
          <reference field="9" count="1" selected="0">
            <x v="0"/>
          </reference>
        </references>
      </pivotArea>
    </format>
    <format dxfId="58">
      <pivotArea dataOnly="0" labelOnly="1" fieldPosition="0">
        <references count="2">
          <reference field="4" count="50">
            <x v="52"/>
            <x v="53"/>
            <x v="54"/>
            <x v="55"/>
            <x v="56"/>
            <x v="57"/>
            <x v="58"/>
            <x v="59"/>
            <x v="60"/>
            <x v="61"/>
            <x v="62"/>
            <x v="63"/>
            <x v="64"/>
            <x v="65"/>
            <x v="66"/>
            <x v="68"/>
            <x v="71"/>
            <x v="72"/>
            <x v="73"/>
            <x v="74"/>
            <x v="75"/>
            <x v="76"/>
            <x v="77"/>
            <x v="78"/>
            <x v="79"/>
            <x v="80"/>
            <x v="81"/>
            <x v="87"/>
            <x v="88"/>
            <x v="89"/>
            <x v="90"/>
            <x v="91"/>
            <x v="92"/>
            <x v="93"/>
            <x v="94"/>
            <x v="95"/>
            <x v="96"/>
            <x v="97"/>
            <x v="98"/>
            <x v="99"/>
            <x v="100"/>
            <x v="101"/>
            <x v="102"/>
            <x v="103"/>
            <x v="104"/>
            <x v="109"/>
            <x v="111"/>
            <x v="112"/>
            <x v="113"/>
            <x v="114"/>
          </reference>
          <reference field="9" count="1" selected="0">
            <x v="2"/>
          </reference>
        </references>
      </pivotArea>
    </format>
    <format dxfId="57">
      <pivotArea dataOnly="0" labelOnly="1" fieldPosition="0">
        <references count="2">
          <reference field="4" count="50">
            <x v="41"/>
            <x v="67"/>
            <x v="69"/>
            <x v="70"/>
            <x v="105"/>
            <x v="106"/>
            <x v="107"/>
            <x v="108"/>
            <x v="110"/>
            <x v="115"/>
            <x v="116"/>
            <x v="117"/>
            <x v="118"/>
            <x v="119"/>
            <x v="120"/>
            <x v="121"/>
            <x v="122"/>
            <x v="123"/>
            <x v="124"/>
            <x v="125"/>
            <x v="126"/>
            <x v="127"/>
            <x v="129"/>
            <x v="130"/>
            <x v="134"/>
            <x v="137"/>
            <x v="139"/>
            <x v="140"/>
            <x v="141"/>
            <x v="142"/>
            <x v="143"/>
            <x v="144"/>
            <x v="145"/>
            <x v="146"/>
            <x v="147"/>
            <x v="148"/>
            <x v="149"/>
            <x v="150"/>
            <x v="151"/>
            <x v="152"/>
            <x v="153"/>
            <x v="154"/>
            <x v="155"/>
            <x v="156"/>
            <x v="158"/>
            <x v="159"/>
            <x v="160"/>
            <x v="161"/>
            <x v="162"/>
            <x v="163"/>
          </reference>
          <reference field="9" count="1" selected="0">
            <x v="2"/>
          </reference>
        </references>
      </pivotArea>
    </format>
    <format dxfId="56">
      <pivotArea dataOnly="0" labelOnly="1" fieldPosition="0">
        <references count="2">
          <reference field="4" count="15">
            <x v="3"/>
            <x v="4"/>
            <x v="5"/>
            <x v="6"/>
            <x v="7"/>
            <x v="12"/>
            <x v="13"/>
            <x v="14"/>
            <x v="52"/>
            <x v="82"/>
            <x v="83"/>
            <x v="84"/>
            <x v="85"/>
            <x v="86"/>
            <x v="128"/>
          </reference>
          <reference field="9" count="1" selected="0">
            <x v="4"/>
          </reference>
        </references>
      </pivotArea>
    </format>
    <format dxfId="55">
      <pivotArea type="all" dataOnly="0" outline="0" fieldPosition="0"/>
    </format>
    <format dxfId="54">
      <pivotArea outline="0" collapsedLevelsAreSubtotals="1" fieldPosition="0"/>
    </format>
    <format dxfId="53">
      <pivotArea field="9" type="button" dataOnly="0" labelOnly="1" outline="0" axis="axisRow" fieldPosition="0"/>
    </format>
    <format dxfId="52">
      <pivotArea dataOnly="0" labelOnly="1" outline="0" axis="axisValues" fieldPosition="0"/>
    </format>
    <format dxfId="51">
      <pivotArea dataOnly="0" labelOnly="1" fieldPosition="0">
        <references count="1">
          <reference field="9" count="0"/>
        </references>
      </pivotArea>
    </format>
    <format dxfId="50">
      <pivotArea dataOnly="0" labelOnly="1" grandRow="1" outline="0" fieldPosition="0"/>
    </format>
    <format dxfId="49">
      <pivotArea dataOnly="0" labelOnly="1" fieldPosition="0">
        <references count="2">
          <reference field="4" count="50">
            <x v="0"/>
            <x v="1"/>
            <x v="2"/>
            <x v="8"/>
            <x v="9"/>
            <x v="10"/>
            <x v="11"/>
            <x v="15"/>
            <x v="16"/>
            <x v="17"/>
            <x v="18"/>
            <x v="19"/>
            <x v="20"/>
            <x v="21"/>
            <x v="22"/>
            <x v="23"/>
            <x v="24"/>
            <x v="25"/>
            <x v="26"/>
            <x v="27"/>
            <x v="28"/>
            <x v="29"/>
            <x v="30"/>
            <x v="31"/>
            <x v="32"/>
            <x v="33"/>
            <x v="34"/>
            <x v="35"/>
            <x v="36"/>
            <x v="37"/>
            <x v="38"/>
            <x v="39"/>
            <x v="40"/>
            <x v="42"/>
            <x v="43"/>
            <x v="44"/>
            <x v="45"/>
            <x v="46"/>
            <x v="47"/>
            <x v="48"/>
            <x v="49"/>
            <x v="50"/>
            <x v="51"/>
            <x v="131"/>
            <x v="132"/>
            <x v="133"/>
            <x v="135"/>
            <x v="136"/>
            <x v="138"/>
            <x v="157"/>
          </reference>
          <reference field="9" count="1" selected="0">
            <x v="0"/>
          </reference>
        </references>
      </pivotArea>
    </format>
    <format dxfId="48">
      <pivotArea dataOnly="0" labelOnly="1" fieldPosition="0">
        <references count="2">
          <reference field="4" count="50">
            <x v="52"/>
            <x v="53"/>
            <x v="54"/>
            <x v="55"/>
            <x v="56"/>
            <x v="57"/>
            <x v="58"/>
            <x v="59"/>
            <x v="60"/>
            <x v="61"/>
            <x v="62"/>
            <x v="63"/>
            <x v="64"/>
            <x v="65"/>
            <x v="66"/>
            <x v="68"/>
            <x v="71"/>
            <x v="72"/>
            <x v="73"/>
            <x v="74"/>
            <x v="75"/>
            <x v="76"/>
            <x v="77"/>
            <x v="78"/>
            <x v="79"/>
            <x v="80"/>
            <x v="81"/>
            <x v="87"/>
            <x v="88"/>
            <x v="89"/>
            <x v="90"/>
            <x v="91"/>
            <x v="92"/>
            <x v="93"/>
            <x v="94"/>
            <x v="95"/>
            <x v="96"/>
            <x v="97"/>
            <x v="98"/>
            <x v="99"/>
            <x v="100"/>
            <x v="101"/>
            <x v="102"/>
            <x v="103"/>
            <x v="104"/>
            <x v="109"/>
            <x v="111"/>
            <x v="112"/>
            <x v="113"/>
            <x v="114"/>
          </reference>
          <reference field="9" count="1" selected="0">
            <x v="2"/>
          </reference>
        </references>
      </pivotArea>
    </format>
    <format dxfId="47">
      <pivotArea dataOnly="0" labelOnly="1" fieldPosition="0">
        <references count="2">
          <reference field="4" count="50">
            <x v="41"/>
            <x v="67"/>
            <x v="69"/>
            <x v="70"/>
            <x v="105"/>
            <x v="106"/>
            <x v="107"/>
            <x v="108"/>
            <x v="110"/>
            <x v="115"/>
            <x v="116"/>
            <x v="117"/>
            <x v="118"/>
            <x v="119"/>
            <x v="120"/>
            <x v="121"/>
            <x v="122"/>
            <x v="123"/>
            <x v="124"/>
            <x v="125"/>
            <x v="126"/>
            <x v="127"/>
            <x v="129"/>
            <x v="130"/>
            <x v="134"/>
            <x v="137"/>
            <x v="139"/>
            <x v="140"/>
            <x v="141"/>
            <x v="142"/>
            <x v="143"/>
            <x v="144"/>
            <x v="145"/>
            <x v="146"/>
            <x v="147"/>
            <x v="148"/>
            <x v="149"/>
            <x v="150"/>
            <x v="151"/>
            <x v="152"/>
            <x v="153"/>
            <x v="154"/>
            <x v="155"/>
            <x v="156"/>
            <x v="158"/>
            <x v="159"/>
            <x v="160"/>
            <x v="161"/>
            <x v="162"/>
            <x v="163"/>
          </reference>
          <reference field="9" count="1" selected="0">
            <x v="2"/>
          </reference>
        </references>
      </pivotArea>
    </format>
    <format dxfId="46">
      <pivotArea dataOnly="0" labelOnly="1" fieldPosition="0">
        <references count="2">
          <reference field="4" count="15">
            <x v="3"/>
            <x v="4"/>
            <x v="5"/>
            <x v="6"/>
            <x v="7"/>
            <x v="12"/>
            <x v="13"/>
            <x v="14"/>
            <x v="52"/>
            <x v="82"/>
            <x v="83"/>
            <x v="84"/>
            <x v="85"/>
            <x v="86"/>
            <x v="128"/>
          </reference>
          <reference field="9" count="1" selected="0">
            <x v="4"/>
          </reference>
        </references>
      </pivotArea>
    </format>
    <format dxfId="45">
      <pivotArea type="all" dataOnly="0" outline="0" fieldPosition="0"/>
    </format>
    <format dxfId="44">
      <pivotArea outline="0" collapsedLevelsAreSubtotals="1" fieldPosition="0"/>
    </format>
    <format dxfId="43">
      <pivotArea field="9" type="button" dataOnly="0" labelOnly="1" outline="0" axis="axisRow" fieldPosition="0"/>
    </format>
    <format dxfId="42">
      <pivotArea field="4" type="button" dataOnly="0" labelOnly="1" outline="0" axis="axisRow" fieldPosition="1"/>
    </format>
    <format dxfId="41">
      <pivotArea dataOnly="0" labelOnly="1" outline="0" axis="axisValues" fieldPosition="0"/>
    </format>
    <format dxfId="40">
      <pivotArea dataOnly="0" labelOnly="1" outline="0" fieldPosition="0">
        <references count="1">
          <reference field="9" count="0"/>
        </references>
      </pivotArea>
    </format>
    <format dxfId="39">
      <pivotArea dataOnly="0" labelOnly="1" grandRow="1" outline="0" fieldPosition="0"/>
    </format>
    <format dxfId="38">
      <pivotArea dataOnly="0" labelOnly="1" outline="0" fieldPosition="0">
        <references count="2">
          <reference field="4" count="50">
            <x v="0"/>
            <x v="1"/>
            <x v="2"/>
            <x v="8"/>
            <x v="9"/>
            <x v="10"/>
            <x v="11"/>
            <x v="15"/>
            <x v="16"/>
            <x v="17"/>
            <x v="18"/>
            <x v="19"/>
            <x v="20"/>
            <x v="21"/>
            <x v="22"/>
            <x v="23"/>
            <x v="24"/>
            <x v="25"/>
            <x v="26"/>
            <x v="27"/>
            <x v="28"/>
            <x v="29"/>
            <x v="30"/>
            <x v="31"/>
            <x v="32"/>
            <x v="33"/>
            <x v="34"/>
            <x v="35"/>
            <x v="36"/>
            <x v="37"/>
            <x v="38"/>
            <x v="39"/>
            <x v="40"/>
            <x v="42"/>
            <x v="43"/>
            <x v="44"/>
            <x v="45"/>
            <x v="46"/>
            <x v="47"/>
            <x v="48"/>
            <x v="49"/>
            <x v="50"/>
            <x v="51"/>
            <x v="131"/>
            <x v="132"/>
            <x v="133"/>
            <x v="135"/>
            <x v="136"/>
            <x v="138"/>
            <x v="157"/>
          </reference>
          <reference field="9" count="1" selected="0">
            <x v="0"/>
          </reference>
        </references>
      </pivotArea>
    </format>
    <format dxfId="37">
      <pivotArea dataOnly="0" labelOnly="1" outline="0" fieldPosition="0">
        <references count="2">
          <reference field="4" count="50">
            <x v="52"/>
            <x v="53"/>
            <x v="54"/>
            <x v="55"/>
            <x v="56"/>
            <x v="57"/>
            <x v="58"/>
            <x v="59"/>
            <x v="60"/>
            <x v="61"/>
            <x v="62"/>
            <x v="63"/>
            <x v="64"/>
            <x v="65"/>
            <x v="66"/>
            <x v="68"/>
            <x v="71"/>
            <x v="72"/>
            <x v="73"/>
            <x v="74"/>
            <x v="75"/>
            <x v="76"/>
            <x v="77"/>
            <x v="78"/>
            <x v="79"/>
            <x v="80"/>
            <x v="81"/>
            <x v="87"/>
            <x v="88"/>
            <x v="89"/>
            <x v="90"/>
            <x v="91"/>
            <x v="92"/>
            <x v="93"/>
            <x v="94"/>
            <x v="95"/>
            <x v="96"/>
            <x v="97"/>
            <x v="98"/>
            <x v="99"/>
            <x v="100"/>
            <x v="101"/>
            <x v="102"/>
            <x v="103"/>
            <x v="104"/>
            <x v="109"/>
            <x v="111"/>
            <x v="112"/>
            <x v="113"/>
            <x v="114"/>
          </reference>
          <reference field="9" count="1" selected="0">
            <x v="2"/>
          </reference>
        </references>
      </pivotArea>
    </format>
    <format dxfId="36">
      <pivotArea dataOnly="0" labelOnly="1" outline="0" fieldPosition="0">
        <references count="2">
          <reference field="4" count="50">
            <x v="41"/>
            <x v="67"/>
            <x v="69"/>
            <x v="70"/>
            <x v="105"/>
            <x v="106"/>
            <x v="107"/>
            <x v="108"/>
            <x v="110"/>
            <x v="115"/>
            <x v="116"/>
            <x v="117"/>
            <x v="118"/>
            <x v="119"/>
            <x v="120"/>
            <x v="121"/>
            <x v="122"/>
            <x v="123"/>
            <x v="124"/>
            <x v="125"/>
            <x v="126"/>
            <x v="127"/>
            <x v="129"/>
            <x v="130"/>
            <x v="134"/>
            <x v="137"/>
            <x v="139"/>
            <x v="140"/>
            <x v="141"/>
            <x v="142"/>
            <x v="143"/>
            <x v="144"/>
            <x v="145"/>
            <x v="146"/>
            <x v="147"/>
            <x v="148"/>
            <x v="149"/>
            <x v="150"/>
            <x v="151"/>
            <x v="152"/>
            <x v="153"/>
            <x v="154"/>
            <x v="155"/>
            <x v="156"/>
            <x v="158"/>
            <x v="159"/>
            <x v="160"/>
            <x v="161"/>
            <x v="162"/>
            <x v="163"/>
          </reference>
          <reference field="9" count="1" selected="0">
            <x v="2"/>
          </reference>
        </references>
      </pivotArea>
    </format>
    <format dxfId="35">
      <pivotArea dataOnly="0" labelOnly="1" outline="0" fieldPosition="0">
        <references count="2">
          <reference field="4" count="15">
            <x v="3"/>
            <x v="4"/>
            <x v="5"/>
            <x v="6"/>
            <x v="7"/>
            <x v="12"/>
            <x v="13"/>
            <x v="14"/>
            <x v="52"/>
            <x v="82"/>
            <x v="83"/>
            <x v="84"/>
            <x v="85"/>
            <x v="86"/>
            <x v="128"/>
          </reference>
          <reference field="9" count="1" selected="0">
            <x v="4"/>
          </reference>
        </references>
      </pivotArea>
    </format>
    <format dxfId="34">
      <pivotArea type="all" dataOnly="0" outline="0" fieldPosition="0"/>
    </format>
    <format dxfId="33">
      <pivotArea outline="0" collapsedLevelsAreSubtotals="1" fieldPosition="0"/>
    </format>
    <format dxfId="32">
      <pivotArea field="9" type="button" dataOnly="0" labelOnly="1" outline="0" axis="axisRow" fieldPosition="0"/>
    </format>
    <format dxfId="31">
      <pivotArea field="4" type="button" dataOnly="0" labelOnly="1" outline="0" axis="axisRow" fieldPosition="1"/>
    </format>
    <format dxfId="30">
      <pivotArea dataOnly="0" labelOnly="1" outline="0" axis="axisValues" fieldPosition="0"/>
    </format>
    <format dxfId="29">
      <pivotArea dataOnly="0" labelOnly="1" outline="0" fieldPosition="0">
        <references count="1">
          <reference field="9" count="0"/>
        </references>
      </pivotArea>
    </format>
    <format dxfId="28">
      <pivotArea dataOnly="0" labelOnly="1" grandRow="1" outline="0" fieldPosition="0"/>
    </format>
    <format dxfId="27">
      <pivotArea dataOnly="0" labelOnly="1" outline="0" fieldPosition="0">
        <references count="2">
          <reference field="4" count="50">
            <x v="0"/>
            <x v="1"/>
            <x v="2"/>
            <x v="8"/>
            <x v="9"/>
            <x v="10"/>
            <x v="11"/>
            <x v="15"/>
            <x v="16"/>
            <x v="17"/>
            <x v="18"/>
            <x v="19"/>
            <x v="20"/>
            <x v="21"/>
            <x v="22"/>
            <x v="23"/>
            <x v="24"/>
            <x v="25"/>
            <x v="26"/>
            <x v="27"/>
            <x v="28"/>
            <x v="29"/>
            <x v="30"/>
            <x v="31"/>
            <x v="32"/>
            <x v="33"/>
            <x v="34"/>
            <x v="35"/>
            <x v="36"/>
            <x v="37"/>
            <x v="38"/>
            <x v="39"/>
            <x v="40"/>
            <x v="42"/>
            <x v="43"/>
            <x v="44"/>
            <x v="45"/>
            <x v="46"/>
            <x v="47"/>
            <x v="48"/>
            <x v="49"/>
            <x v="50"/>
            <x v="51"/>
            <x v="131"/>
            <x v="132"/>
            <x v="133"/>
            <x v="135"/>
            <x v="136"/>
            <x v="138"/>
            <x v="157"/>
          </reference>
          <reference field="9" count="1" selected="0">
            <x v="0"/>
          </reference>
        </references>
      </pivotArea>
    </format>
    <format dxfId="26">
      <pivotArea dataOnly="0" labelOnly="1" outline="0" fieldPosition="0">
        <references count="2">
          <reference field="4" count="50">
            <x v="52"/>
            <x v="53"/>
            <x v="54"/>
            <x v="55"/>
            <x v="56"/>
            <x v="57"/>
            <x v="58"/>
            <x v="59"/>
            <x v="60"/>
            <x v="61"/>
            <x v="62"/>
            <x v="63"/>
            <x v="64"/>
            <x v="65"/>
            <x v="66"/>
            <x v="68"/>
            <x v="71"/>
            <x v="72"/>
            <x v="73"/>
            <x v="74"/>
            <x v="75"/>
            <x v="76"/>
            <x v="77"/>
            <x v="78"/>
            <x v="79"/>
            <x v="80"/>
            <x v="81"/>
            <x v="87"/>
            <x v="88"/>
            <x v="89"/>
            <x v="90"/>
            <x v="91"/>
            <x v="92"/>
            <x v="93"/>
            <x v="94"/>
            <x v="95"/>
            <x v="96"/>
            <x v="97"/>
            <x v="98"/>
            <x v="99"/>
            <x v="100"/>
            <x v="101"/>
            <x v="102"/>
            <x v="103"/>
            <x v="104"/>
            <x v="109"/>
            <x v="111"/>
            <x v="112"/>
            <x v="113"/>
            <x v="114"/>
          </reference>
          <reference field="9" count="1" selected="0">
            <x v="2"/>
          </reference>
        </references>
      </pivotArea>
    </format>
    <format dxfId="25">
      <pivotArea dataOnly="0" labelOnly="1" outline="0" fieldPosition="0">
        <references count="2">
          <reference field="4" count="50">
            <x v="41"/>
            <x v="67"/>
            <x v="69"/>
            <x v="70"/>
            <x v="105"/>
            <x v="106"/>
            <x v="107"/>
            <x v="108"/>
            <x v="110"/>
            <x v="115"/>
            <x v="116"/>
            <x v="117"/>
            <x v="118"/>
            <x v="119"/>
            <x v="120"/>
            <x v="121"/>
            <x v="122"/>
            <x v="123"/>
            <x v="124"/>
            <x v="125"/>
            <x v="126"/>
            <x v="127"/>
            <x v="129"/>
            <x v="130"/>
            <x v="134"/>
            <x v="137"/>
            <x v="139"/>
            <x v="140"/>
            <x v="141"/>
            <x v="142"/>
            <x v="143"/>
            <x v="144"/>
            <x v="145"/>
            <x v="146"/>
            <x v="147"/>
            <x v="148"/>
            <x v="149"/>
            <x v="150"/>
            <x v="151"/>
            <x v="152"/>
            <x v="153"/>
            <x v="154"/>
            <x v="155"/>
            <x v="156"/>
            <x v="158"/>
            <x v="159"/>
            <x v="160"/>
            <x v="161"/>
            <x v="162"/>
            <x v="163"/>
          </reference>
          <reference field="9" count="1" selected="0">
            <x v="2"/>
          </reference>
        </references>
      </pivotArea>
    </format>
    <format dxfId="24">
      <pivotArea dataOnly="0" labelOnly="1" outline="0" fieldPosition="0">
        <references count="2">
          <reference field="4" count="15">
            <x v="3"/>
            <x v="4"/>
            <x v="5"/>
            <x v="6"/>
            <x v="7"/>
            <x v="12"/>
            <x v="13"/>
            <x v="14"/>
            <x v="52"/>
            <x v="82"/>
            <x v="83"/>
            <x v="84"/>
            <x v="85"/>
            <x v="86"/>
            <x v="128"/>
          </reference>
          <reference field="9" count="1" selected="0">
            <x v="4"/>
          </reference>
        </references>
      </pivotArea>
    </format>
  </formats>
  <pivotTableStyleInfo name="PivotStyleMedium3" showRowHeaders="1" showColHeaders="1" showRowStripes="1" showColStripes="1" showLastColumn="1"/>
  <filters count="1">
    <filter fld="1" type="dateBetween" evalOrder="-1" id="6" name="DATE">
      <autoFilter ref="A1">
        <filterColumn colId="0">
          <customFilters and="1">
            <customFilter operator="greaterThanOrEqual" val="42887"/>
            <customFilter operator="lessThanOrEqual" val="42916"/>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4"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A4" firstHeaderRow="1" firstDataRow="1" firstDataCol="0"/>
  <pivotFields count="15">
    <pivotField showAll="0"/>
    <pivotField numFmtId="14" showAll="0"/>
    <pivotField showAll="0"/>
    <pivotField showAll="0"/>
    <pivotField showAll="0"/>
    <pivotField showAll="0"/>
    <pivotField numFmtId="3" showAll="0"/>
    <pivotField dataField="1" numFmtId="3" showAll="0"/>
    <pivotField showAll="0"/>
    <pivotField showAll="0"/>
    <pivotField showAll="0"/>
    <pivotField showAll="0"/>
    <pivotField showAll="0"/>
    <pivotField showAll="0"/>
    <pivotField showAll="0"/>
  </pivotFields>
  <rowItems count="1">
    <i/>
  </rowItems>
  <colItems count="1">
    <i/>
  </colItems>
  <dataFields count="1">
    <dataField name="Sum of LOADED (LTRS)"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5" cacheId="5"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B9" firstHeaderRow="1" firstDataRow="1" firstDataCol="1"/>
  <pivotFields count="15">
    <pivotField showAll="0"/>
    <pivotField numFmtId="14" showAll="0"/>
    <pivotField showAll="0"/>
    <pivotField showAll="0"/>
    <pivotField dataField="1" showAll="0"/>
    <pivotField showAll="0"/>
    <pivotField numFmtId="3" showAll="0"/>
    <pivotField numFmtId="3" showAll="0"/>
    <pivotField showAll="0"/>
    <pivotField showAll="0"/>
    <pivotField showAll="0"/>
    <pivotField showAll="0"/>
    <pivotField showAll="0"/>
    <pivotField showAll="0"/>
    <pivotField axis="axisRow" showAll="0">
      <items count="6">
        <item x="2"/>
        <item x="4"/>
        <item x="3"/>
        <item x="0"/>
        <item x="1"/>
        <item t="default"/>
      </items>
    </pivotField>
  </pivotFields>
  <rowFields count="1">
    <field x="14"/>
  </rowFields>
  <rowItems count="6">
    <i>
      <x/>
    </i>
    <i>
      <x v="1"/>
    </i>
    <i>
      <x v="2"/>
    </i>
    <i>
      <x v="3"/>
    </i>
    <i>
      <x v="4"/>
    </i>
    <i t="grand">
      <x/>
    </i>
  </rowItems>
  <colItems count="1">
    <i/>
  </colItems>
  <dataFields count="1">
    <dataField name="Count of MT No"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7" cacheId="6"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D9" firstHeaderRow="0" firstDataRow="1" firstDataCol="1"/>
  <pivotFields count="15">
    <pivotField showAll="0"/>
    <pivotField numFmtId="14" showAll="0"/>
    <pivotField showAll="0"/>
    <pivotField showAll="0"/>
    <pivotField dataField="1" showAll="0"/>
    <pivotField showAll="0"/>
    <pivotField dataField="1" numFmtId="3" showAll="0"/>
    <pivotField dataField="1" numFmtId="3" showAll="0"/>
    <pivotField showAll="0"/>
    <pivotField axis="axisRow" showAll="0">
      <items count="107">
        <item x="78"/>
        <item x="15"/>
        <item x="69"/>
        <item x="48"/>
        <item x="37"/>
        <item x="19"/>
        <item x="59"/>
        <item x="31"/>
        <item x="64"/>
        <item x="7"/>
        <item x="39"/>
        <item x="70"/>
        <item x="79"/>
        <item x="76"/>
        <item x="88"/>
        <item x="62"/>
        <item x="75"/>
        <item x="72"/>
        <item x="60"/>
        <item x="21"/>
        <item x="81"/>
        <item x="94"/>
        <item x="47"/>
        <item x="34"/>
        <item x="9"/>
        <item x="33"/>
        <item x="20"/>
        <item x="103"/>
        <item x="5"/>
        <item x="61"/>
        <item x="95"/>
        <item x="41"/>
        <item x="58"/>
        <item x="43"/>
        <item x="80"/>
        <item x="67"/>
        <item x="11"/>
        <item x="0"/>
        <item x="98"/>
        <item x="8"/>
        <item x="12"/>
        <item x="29"/>
        <item x="45"/>
        <item x="28"/>
        <item x="25"/>
        <item x="2"/>
        <item x="102"/>
        <item x="4"/>
        <item x="32"/>
        <item x="50"/>
        <item x="1"/>
        <item x="24"/>
        <item x="105"/>
        <item x="100"/>
        <item x="96"/>
        <item x="85"/>
        <item x="42"/>
        <item x="66"/>
        <item x="46"/>
        <item x="83"/>
        <item x="56"/>
        <item x="91"/>
        <item x="38"/>
        <item x="10"/>
        <item x="55"/>
        <item x="86"/>
        <item x="26"/>
        <item x="30"/>
        <item x="17"/>
        <item x="89"/>
        <item x="49"/>
        <item x="13"/>
        <item x="101"/>
        <item x="93"/>
        <item x="23"/>
        <item x="82"/>
        <item x="35"/>
        <item x="27"/>
        <item x="90"/>
        <item x="18"/>
        <item x="77"/>
        <item x="73"/>
        <item x="84"/>
        <item x="92"/>
        <item x="71"/>
        <item x="57"/>
        <item x="97"/>
        <item x="104"/>
        <item x="63"/>
        <item x="99"/>
        <item x="87"/>
        <item x="68"/>
        <item x="44"/>
        <item x="65"/>
        <item x="51"/>
        <item x="6"/>
        <item x="74"/>
        <item x="36"/>
        <item x="16"/>
        <item x="22"/>
        <item x="40"/>
        <item x="54"/>
        <item x="53"/>
        <item x="14"/>
        <item x="3"/>
        <item x="52"/>
        <item t="default"/>
      </items>
    </pivotField>
    <pivotField showAll="0"/>
    <pivotField showAll="0"/>
    <pivotField showAll="0"/>
    <pivotField showAll="0"/>
    <pivotField axis="axisRow" showAll="0">
      <items count="6">
        <item sd="0" x="2"/>
        <item sd="0" x="4"/>
        <item sd="0" x="3"/>
        <item sd="0" x="0"/>
        <item sd="0" x="1"/>
        <item t="default" sd="0"/>
      </items>
    </pivotField>
  </pivotFields>
  <rowFields count="2">
    <field x="14"/>
    <field x="9"/>
  </rowFields>
  <rowItems count="6">
    <i>
      <x/>
    </i>
    <i>
      <x v="1"/>
    </i>
    <i>
      <x v="2"/>
    </i>
    <i>
      <x v="3"/>
    </i>
    <i>
      <x v="4"/>
    </i>
    <i t="grand">
      <x/>
    </i>
  </rowItems>
  <colFields count="1">
    <field x="-2"/>
  </colFields>
  <colItems count="3">
    <i>
      <x/>
    </i>
    <i i="1">
      <x v="1"/>
    </i>
    <i i="2">
      <x v="2"/>
    </i>
  </colItems>
  <dataFields count="3">
    <dataField name="Sum of MT No" fld="4" baseField="0" baseItem="0"/>
    <dataField name="Sum of PROG (LTRS)" fld="6" baseField="0" baseItem="0"/>
    <dataField name="Sum of LOADED (LTRS)" fld="7" baseField="0" baseItem="0"/>
  </dataFields>
  <formats count="12">
    <format dxfId="23">
      <pivotArea type="all" dataOnly="0" outline="0" fieldPosition="0"/>
    </format>
    <format dxfId="22">
      <pivotArea outline="0" collapsedLevelsAreSubtotals="1" fieldPosition="0"/>
    </format>
    <format dxfId="21">
      <pivotArea field="14" type="button" dataOnly="0" labelOnly="1" outline="0" axis="axisRow" fieldPosition="0"/>
    </format>
    <format dxfId="20">
      <pivotArea dataOnly="0" labelOnly="1" fieldPosition="0">
        <references count="1">
          <reference field="14" count="0"/>
        </references>
      </pivotArea>
    </format>
    <format dxfId="19">
      <pivotArea dataOnly="0" labelOnly="1" grandRow="1" outline="0" fieldPosition="0"/>
    </format>
    <format dxfId="18">
      <pivotArea dataOnly="0" labelOnly="1" outline="0" fieldPosition="0">
        <references count="1">
          <reference field="4294967294" count="3">
            <x v="0"/>
            <x v="1"/>
            <x v="2"/>
          </reference>
        </references>
      </pivotArea>
    </format>
    <format dxfId="17">
      <pivotArea type="all" dataOnly="0" outline="0" fieldPosition="0"/>
    </format>
    <format dxfId="16">
      <pivotArea outline="0" collapsedLevelsAreSubtotals="1" fieldPosition="0"/>
    </format>
    <format dxfId="15">
      <pivotArea field="14" type="button" dataOnly="0" labelOnly="1" outline="0" axis="axisRow" fieldPosition="0"/>
    </format>
    <format dxfId="14">
      <pivotArea dataOnly="0" labelOnly="1" fieldPosition="0">
        <references count="1">
          <reference field="14" count="0"/>
        </references>
      </pivotArea>
    </format>
    <format dxfId="13">
      <pivotArea dataOnly="0" labelOnly="1" grandRow="1" outline="0" fieldPosition="0"/>
    </format>
    <format dxfId="12">
      <pivotArea dataOnly="0" labelOnly="1" outline="0" fieldPosition="0">
        <references count="1">
          <reference field="4294967294" count="3">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22" cacheId="0" applyNumberFormats="0" applyBorderFormats="0" applyFontFormats="0" applyPatternFormats="0" applyAlignmentFormats="0" applyWidthHeightFormats="1" dataCaption="Values" updatedVersion="5" minRefreshableVersion="3" useAutoFormatting="1" itemPrintTitles="1" createdVersion="5" indent="0" compact="0" outline="1" outlineData="1" compactData="0" multipleFieldFilters="0">
  <location ref="A3:C90" firstHeaderRow="1" firstDataRow="1" firstDataCol="2"/>
  <pivotFields count="10">
    <pivotField compact="0" showAll="0"/>
    <pivotField compact="0" showAll="0"/>
    <pivotField compact="0" showAll="0"/>
    <pivotField axis="axisRow" compact="0" showAll="0">
      <items count="72">
        <item x="0"/>
        <item x="21"/>
        <item x="28"/>
        <item x="4"/>
        <item x="13"/>
        <item x="18"/>
        <item x="2"/>
        <item x="24"/>
        <item x="47"/>
        <item x="56"/>
        <item x="10"/>
        <item x="12"/>
        <item x="15"/>
        <item x="5"/>
        <item x="35"/>
        <item x="1"/>
        <item x="42"/>
        <item x="58"/>
        <item x="59"/>
        <item x="66"/>
        <item x="57"/>
        <item x="26"/>
        <item x="29"/>
        <item x="27"/>
        <item x="69"/>
        <item x="54"/>
        <item x="53"/>
        <item x="52"/>
        <item x="38"/>
        <item x="8"/>
        <item x="68"/>
        <item x="37"/>
        <item x="65"/>
        <item x="3"/>
        <item x="9"/>
        <item x="19"/>
        <item x="20"/>
        <item x="7"/>
        <item x="16"/>
        <item x="34"/>
        <item x="14"/>
        <item x="61"/>
        <item x="51"/>
        <item x="32"/>
        <item x="70"/>
        <item x="46"/>
        <item x="62"/>
        <item x="17"/>
        <item x="49"/>
        <item x="48"/>
        <item x="41"/>
        <item x="60"/>
        <item x="55"/>
        <item x="64"/>
        <item x="67"/>
        <item x="6"/>
        <item x="23"/>
        <item x="11"/>
        <item x="45"/>
        <item x="63"/>
        <item x="31"/>
        <item x="36"/>
        <item x="44"/>
        <item x="43"/>
        <item x="25"/>
        <item x="22"/>
        <item x="30"/>
        <item x="40"/>
        <item x="33"/>
        <item x="50"/>
        <item x="39"/>
        <item t="default"/>
      </items>
    </pivotField>
    <pivotField compact="0" showAll="0"/>
    <pivotField compact="0" showAll="0"/>
    <pivotField compact="0" showAll="0"/>
    <pivotField dataField="1" compact="0" numFmtId="43" showAll="0"/>
    <pivotField axis="axisRow" compact="0" showAll="0">
      <items count="11">
        <item x="7"/>
        <item x="9"/>
        <item x="8"/>
        <item x="2"/>
        <item x="3"/>
        <item x="6"/>
        <item x="4"/>
        <item x="5"/>
        <item x="1"/>
        <item x="0"/>
        <item t="default" sd="0"/>
      </items>
    </pivotField>
    <pivotField compact="0" showAll="0"/>
  </pivotFields>
  <rowFields count="2">
    <field x="8"/>
    <field x="3"/>
  </rowFields>
  <rowItems count="87">
    <i>
      <x/>
    </i>
    <i r="1">
      <x v="26"/>
    </i>
    <i r="1">
      <x v="27"/>
    </i>
    <i r="1">
      <x v="28"/>
    </i>
    <i>
      <x v="1"/>
    </i>
    <i r="1">
      <x v="17"/>
    </i>
    <i r="1">
      <x v="18"/>
    </i>
    <i r="1">
      <x v="19"/>
    </i>
    <i r="1">
      <x v="20"/>
    </i>
    <i r="1">
      <x v="24"/>
    </i>
    <i r="1">
      <x v="25"/>
    </i>
    <i r="1">
      <x v="30"/>
    </i>
    <i r="1">
      <x v="32"/>
    </i>
    <i r="1">
      <x v="51"/>
    </i>
    <i r="1">
      <x v="54"/>
    </i>
    <i r="1">
      <x v="59"/>
    </i>
    <i>
      <x v="2"/>
    </i>
    <i r="1">
      <x v="50"/>
    </i>
    <i>
      <x v="3"/>
    </i>
    <i r="1">
      <x v="1"/>
    </i>
    <i r="1">
      <x v="12"/>
    </i>
    <i r="1">
      <x v="13"/>
    </i>
    <i r="1">
      <x v="35"/>
    </i>
    <i r="1">
      <x v="36"/>
    </i>
    <i r="1">
      <x v="47"/>
    </i>
    <i r="1">
      <x v="55"/>
    </i>
    <i>
      <x v="4"/>
    </i>
    <i r="1">
      <x v="4"/>
    </i>
    <i r="1">
      <x v="36"/>
    </i>
    <i r="1">
      <x v="37"/>
    </i>
    <i r="1">
      <x v="38"/>
    </i>
    <i>
      <x v="5"/>
    </i>
    <i r="1">
      <x v="42"/>
    </i>
    <i r="1">
      <x v="61"/>
    </i>
    <i>
      <x v="6"/>
    </i>
    <i r="1">
      <x v="10"/>
    </i>
    <i r="1">
      <x v="34"/>
    </i>
    <i r="1">
      <x v="40"/>
    </i>
    <i r="1">
      <x v="63"/>
    </i>
    <i>
      <x v="7"/>
    </i>
    <i r="1">
      <x v="9"/>
    </i>
    <i r="1">
      <x v="52"/>
    </i>
    <i r="1">
      <x v="57"/>
    </i>
    <i>
      <x v="8"/>
    </i>
    <i r="1">
      <x v="3"/>
    </i>
    <i r="1">
      <x v="8"/>
    </i>
    <i r="1">
      <x v="14"/>
    </i>
    <i r="1">
      <x v="16"/>
    </i>
    <i r="1">
      <x v="39"/>
    </i>
    <i r="1">
      <x v="41"/>
    </i>
    <i r="1">
      <x v="44"/>
    </i>
    <i r="1">
      <x v="45"/>
    </i>
    <i r="1">
      <x v="46"/>
    </i>
    <i r="1">
      <x v="47"/>
    </i>
    <i r="1">
      <x v="48"/>
    </i>
    <i r="1">
      <x v="49"/>
    </i>
    <i r="1">
      <x v="53"/>
    </i>
    <i r="1">
      <x v="58"/>
    </i>
    <i r="1">
      <x v="62"/>
    </i>
    <i r="1">
      <x v="63"/>
    </i>
    <i>
      <x v="9"/>
    </i>
    <i r="1">
      <x/>
    </i>
    <i r="1">
      <x v="2"/>
    </i>
    <i r="1">
      <x v="5"/>
    </i>
    <i r="1">
      <x v="6"/>
    </i>
    <i r="1">
      <x v="7"/>
    </i>
    <i r="1">
      <x v="11"/>
    </i>
    <i r="1">
      <x v="15"/>
    </i>
    <i r="1">
      <x v="21"/>
    </i>
    <i r="1">
      <x v="22"/>
    </i>
    <i r="1">
      <x v="23"/>
    </i>
    <i r="1">
      <x v="29"/>
    </i>
    <i r="1">
      <x v="31"/>
    </i>
    <i r="1">
      <x v="33"/>
    </i>
    <i r="1">
      <x v="34"/>
    </i>
    <i r="1">
      <x v="43"/>
    </i>
    <i r="1">
      <x v="53"/>
    </i>
    <i r="1">
      <x v="56"/>
    </i>
    <i r="1">
      <x v="60"/>
    </i>
    <i r="1">
      <x v="64"/>
    </i>
    <i r="1">
      <x v="65"/>
    </i>
    <i r="1">
      <x v="66"/>
    </i>
    <i r="1">
      <x v="67"/>
    </i>
    <i r="1">
      <x v="68"/>
    </i>
    <i r="1">
      <x v="69"/>
    </i>
    <i r="1">
      <x v="70"/>
    </i>
    <i t="grand">
      <x/>
    </i>
  </rowItems>
  <colItems count="1">
    <i/>
  </colItems>
  <dataFields count="1">
    <dataField name="Sum of QUANTITY" fld="7" baseField="0" baseItem="0"/>
  </dataFields>
  <pivotTableStyleInfo name="PivotStyleLight1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26" cacheId="2"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B19" firstHeaderRow="1" firstDataRow="1" firstDataCol="1"/>
  <pivotFields count="11">
    <pivotField showAll="0"/>
    <pivotField showAll="0"/>
    <pivotField showAll="0"/>
    <pivotField showAll="0"/>
    <pivotField showAll="0"/>
    <pivotField showAll="0"/>
    <pivotField numFmtId="3" showAll="0"/>
    <pivotField showAll="0"/>
    <pivotField dataField="1" showAll="0"/>
    <pivotField showAll="0"/>
    <pivotField axis="axisRow" showAll="0">
      <items count="16">
        <item x="5"/>
        <item x="6"/>
        <item x="0"/>
        <item x="4"/>
        <item x="8"/>
        <item x="12"/>
        <item x="10"/>
        <item x="9"/>
        <item x="3"/>
        <item x="7"/>
        <item x="11"/>
        <item x="2"/>
        <item x="13"/>
        <item x="1"/>
        <item x="14"/>
        <item t="default"/>
      </items>
    </pivotField>
  </pivotFields>
  <rowFields count="1">
    <field x="10"/>
  </rowFields>
  <rowItems count="16">
    <i>
      <x/>
    </i>
    <i>
      <x v="1"/>
    </i>
    <i>
      <x v="2"/>
    </i>
    <i>
      <x v="3"/>
    </i>
    <i>
      <x v="4"/>
    </i>
    <i>
      <x v="5"/>
    </i>
    <i>
      <x v="6"/>
    </i>
    <i>
      <x v="7"/>
    </i>
    <i>
      <x v="8"/>
    </i>
    <i>
      <x v="9"/>
    </i>
    <i>
      <x v="10"/>
    </i>
    <i>
      <x v="11"/>
    </i>
    <i>
      <x v="12"/>
    </i>
    <i>
      <x v="13"/>
    </i>
    <i>
      <x v="14"/>
    </i>
    <i t="grand">
      <x/>
    </i>
  </rowItems>
  <colItems count="1">
    <i/>
  </colItems>
  <dataFields count="1">
    <dataField name="Count of WB No" fld="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30" cacheId="3"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B19" firstHeaderRow="1" firstDataRow="1" firstDataCol="1"/>
  <pivotFields count="11">
    <pivotField showAll="0"/>
    <pivotField showAll="0"/>
    <pivotField showAll="0"/>
    <pivotField showAll="0"/>
    <pivotField axis="axisRow" showAll="0">
      <items count="273">
        <item x="232"/>
        <item x="117"/>
        <item x="146"/>
        <item x="45"/>
        <item x="109"/>
        <item x="90"/>
        <item x="73"/>
        <item x="106"/>
        <item x="22"/>
        <item x="141"/>
        <item x="113"/>
        <item x="35"/>
        <item x="105"/>
        <item x="175"/>
        <item x="218"/>
        <item x="133"/>
        <item x="82"/>
        <item x="215"/>
        <item x="42"/>
        <item x="41"/>
        <item x="43"/>
        <item x="40"/>
        <item x="78"/>
        <item x="49"/>
        <item x="33"/>
        <item x="48"/>
        <item x="44"/>
        <item x="139"/>
        <item x="27"/>
        <item x="23"/>
        <item x="98"/>
        <item x="83"/>
        <item x="100"/>
        <item x="134"/>
        <item x="115"/>
        <item x="64"/>
        <item x="63"/>
        <item x="62"/>
        <item x="112"/>
        <item x="203"/>
        <item x="116"/>
        <item x="137"/>
        <item x="37"/>
        <item x="38"/>
        <item x="39"/>
        <item x="36"/>
        <item x="12"/>
        <item x="13"/>
        <item x="14"/>
        <item x="16"/>
        <item x="15"/>
        <item x="123"/>
        <item x="149"/>
        <item x="140"/>
        <item x="142"/>
        <item x="71"/>
        <item x="107"/>
        <item x="125"/>
        <item x="145"/>
        <item x="31"/>
        <item x="32"/>
        <item x="108"/>
        <item x="154"/>
        <item x="21"/>
        <item x="20"/>
        <item x="17"/>
        <item x="18"/>
        <item x="68"/>
        <item x="66"/>
        <item x="67"/>
        <item x="102"/>
        <item x="92"/>
        <item x="93"/>
        <item x="47"/>
        <item x="46"/>
        <item x="101"/>
        <item x="89"/>
        <item x="29"/>
        <item x="28"/>
        <item x="34"/>
        <item x="99"/>
        <item x="19"/>
        <item x="94"/>
        <item x="81"/>
        <item x="91"/>
        <item x="86"/>
        <item x="85"/>
        <item x="87"/>
        <item x="84"/>
        <item x="80"/>
        <item x="147"/>
        <item x="126"/>
        <item x="79"/>
        <item x="124"/>
        <item x="132"/>
        <item x="131"/>
        <item x="127"/>
        <item x="128"/>
        <item x="135"/>
        <item x="148"/>
        <item x="183"/>
        <item x="156"/>
        <item x="220"/>
        <item x="152"/>
        <item x="194"/>
        <item x="190"/>
        <item x="223"/>
        <item x="192"/>
        <item x="65"/>
        <item x="155"/>
        <item x="153"/>
        <item x="77"/>
        <item x="193"/>
        <item x="61"/>
        <item x="88"/>
        <item x="122"/>
        <item x="96"/>
        <item x="72"/>
        <item x="52"/>
        <item x="56"/>
        <item x="59"/>
        <item x="51"/>
        <item x="54"/>
        <item x="58"/>
        <item x="53"/>
        <item x="57"/>
        <item x="55"/>
        <item x="60"/>
        <item x="50"/>
        <item x="121"/>
        <item x="97"/>
        <item x="26"/>
        <item x="138"/>
        <item x="114"/>
        <item x="172"/>
        <item x="30"/>
        <item x="75"/>
        <item x="74"/>
        <item x="24"/>
        <item x="25"/>
        <item x="118"/>
        <item x="119"/>
        <item x="111"/>
        <item x="110"/>
        <item x="120"/>
        <item x="76"/>
        <item x="143"/>
        <item x="144"/>
        <item x="103"/>
        <item x="104"/>
        <item x="70"/>
        <item x="69"/>
        <item x="136"/>
        <item x="95"/>
        <item x="129"/>
        <item x="130"/>
        <item x="151"/>
        <item x="177"/>
        <item x="160"/>
        <item x="163"/>
        <item x="159"/>
        <item x="164"/>
        <item x="166"/>
        <item x="205"/>
        <item x="150"/>
        <item x="176"/>
        <item x="269"/>
        <item x="165"/>
        <item x="202"/>
        <item x="158"/>
        <item x="162"/>
        <item x="170"/>
        <item x="173"/>
        <item x="212"/>
        <item x="226"/>
        <item x="157"/>
        <item x="174"/>
        <item x="161"/>
        <item x="268"/>
        <item x="169"/>
        <item x="171"/>
        <item x="204"/>
        <item x="182"/>
        <item x="214"/>
        <item x="178"/>
        <item x="179"/>
        <item x="188"/>
        <item x="187"/>
        <item x="213"/>
        <item x="217"/>
        <item x="211"/>
        <item x="258"/>
        <item x="219"/>
        <item x="228"/>
        <item x="227"/>
        <item x="230"/>
        <item x="229"/>
        <item x="255"/>
        <item x="256"/>
        <item x="201"/>
        <item x="246"/>
        <item x="250"/>
        <item x="270"/>
        <item x="216"/>
        <item x="251"/>
        <item x="221"/>
        <item x="244"/>
        <item x="267"/>
        <item x="231"/>
        <item x="189"/>
        <item x="252"/>
        <item x="224"/>
        <item x="254"/>
        <item x="257"/>
        <item x="180"/>
        <item x="181"/>
        <item x="168"/>
        <item x="195"/>
        <item x="196"/>
        <item x="186"/>
        <item x="167"/>
        <item x="185"/>
        <item x="191"/>
        <item x="222"/>
        <item x="249"/>
        <item x="253"/>
        <item x="225"/>
        <item x="184"/>
        <item x="260"/>
        <item x="261"/>
        <item x="259"/>
        <item x="207"/>
        <item x="210"/>
        <item x="209"/>
        <item x="206"/>
        <item x="208"/>
        <item x="247"/>
        <item x="242"/>
        <item x="243"/>
        <item x="262"/>
        <item x="245"/>
        <item x="248"/>
        <item x="263"/>
        <item x="266"/>
        <item x="264"/>
        <item x="233"/>
        <item x="198"/>
        <item x="197"/>
        <item x="234"/>
        <item x="235"/>
        <item x="199"/>
        <item x="200"/>
        <item x="265"/>
        <item x="238"/>
        <item x="241"/>
        <item x="239"/>
        <item x="237"/>
        <item x="240"/>
        <item x="236"/>
        <item x="0"/>
        <item x="9"/>
        <item x="8"/>
        <item x="10"/>
        <item x="2"/>
        <item x="11"/>
        <item x="4"/>
        <item x="3"/>
        <item x="7"/>
        <item x="5"/>
        <item x="6"/>
        <item x="1"/>
        <item x="271"/>
        <item t="default"/>
      </items>
    </pivotField>
    <pivotField showAll="0"/>
    <pivotField numFmtId="3" showAll="0"/>
    <pivotField dataField="1" showAll="0"/>
    <pivotField showAll="0">
      <items count="275">
        <item x="225"/>
        <item x="142"/>
        <item x="134"/>
        <item x="138"/>
        <item x="129"/>
        <item x="135"/>
        <item x="133"/>
        <item x="139"/>
        <item x="143"/>
        <item x="1"/>
        <item x="2"/>
        <item x="3"/>
        <item x="4"/>
        <item x="5"/>
        <item x="0"/>
        <item x="7"/>
        <item x="6"/>
        <item x="8"/>
        <item x="9"/>
        <item x="10"/>
        <item x="11"/>
        <item x="45"/>
        <item x="31"/>
        <item x="32"/>
        <item x="36"/>
        <item x="37"/>
        <item x="34"/>
        <item x="28"/>
        <item x="17"/>
        <item x="47"/>
        <item x="46"/>
        <item x="29"/>
        <item x="23"/>
        <item x="33"/>
        <item x="27"/>
        <item x="24"/>
        <item x="30"/>
        <item x="12"/>
        <item x="68"/>
        <item x="22"/>
        <item x="14"/>
        <item x="13"/>
        <item x="19"/>
        <item x="18"/>
        <item x="20"/>
        <item x="15"/>
        <item x="57"/>
        <item x="53"/>
        <item x="39"/>
        <item x="55"/>
        <item x="40"/>
        <item x="41"/>
        <item x="21"/>
        <item x="38"/>
        <item x="51"/>
        <item x="16"/>
        <item x="50"/>
        <item x="35"/>
        <item x="42"/>
        <item x="56"/>
        <item x="44"/>
        <item x="25"/>
        <item x="43"/>
        <item x="26"/>
        <item x="58"/>
        <item x="60"/>
        <item x="59"/>
        <item x="52"/>
        <item x="48"/>
        <item x="54"/>
        <item x="67"/>
        <item x="49"/>
        <item x="65"/>
        <item x="63"/>
        <item x="62"/>
        <item x="66"/>
        <item x="64"/>
        <item x="61"/>
        <item x="70"/>
        <item x="69"/>
        <item x="115"/>
        <item x="100"/>
        <item x="108"/>
        <item x="101"/>
        <item x="77"/>
        <item x="76"/>
        <item x="75"/>
        <item x="74"/>
        <item x="82"/>
        <item x="107"/>
        <item x="78"/>
        <item x="72"/>
        <item x="102"/>
        <item x="80"/>
        <item x="71"/>
        <item x="73"/>
        <item x="83"/>
        <item x="87"/>
        <item x="81"/>
        <item x="79"/>
        <item x="109"/>
        <item x="103"/>
        <item x="86"/>
        <item x="120"/>
        <item x="111"/>
        <item x="110"/>
        <item x="118"/>
        <item x="85"/>
        <item x="84"/>
        <item x="96"/>
        <item x="99"/>
        <item x="92"/>
        <item x="94"/>
        <item x="88"/>
        <item x="119"/>
        <item x="104"/>
        <item x="95"/>
        <item x="93"/>
        <item x="112"/>
        <item x="121"/>
        <item x="113"/>
        <item x="91"/>
        <item x="105"/>
        <item x="106"/>
        <item x="98"/>
        <item x="89"/>
        <item x="90"/>
        <item x="114"/>
        <item x="97"/>
        <item x="117"/>
        <item x="116"/>
        <item x="122"/>
        <item x="127"/>
        <item x="128"/>
        <item x="123"/>
        <item x="124"/>
        <item x="126"/>
        <item x="125"/>
        <item x="144"/>
        <item x="130"/>
        <item x="137"/>
        <item x="146"/>
        <item x="136"/>
        <item x="141"/>
        <item x="132"/>
        <item x="131"/>
        <item x="145"/>
        <item x="140"/>
        <item x="154"/>
        <item x="148"/>
        <item x="155"/>
        <item x="172"/>
        <item x="177"/>
        <item x="168"/>
        <item x="167"/>
        <item x="156"/>
        <item x="153"/>
        <item x="157"/>
        <item x="147"/>
        <item x="163"/>
        <item x="159"/>
        <item x="181"/>
        <item x="158"/>
        <item x="151"/>
        <item x="176"/>
        <item x="180"/>
        <item x="175"/>
        <item x="149"/>
        <item x="152"/>
        <item x="162"/>
        <item x="169"/>
        <item x="171"/>
        <item x="150"/>
        <item x="161"/>
        <item x="178"/>
        <item x="160"/>
        <item x="165"/>
        <item x="170"/>
        <item x="166"/>
        <item x="173"/>
        <item x="164"/>
        <item x="179"/>
        <item x="174"/>
        <item x="183"/>
        <item x="182"/>
        <item x="203"/>
        <item x="194"/>
        <item x="190"/>
        <item x="204"/>
        <item x="193"/>
        <item x="188"/>
        <item x="187"/>
        <item x="214"/>
        <item x="212"/>
        <item x="195"/>
        <item x="199"/>
        <item x="215"/>
        <item x="184"/>
        <item x="185"/>
        <item x="189"/>
        <item x="200"/>
        <item x="186"/>
        <item x="196"/>
        <item x="197"/>
        <item x="208"/>
        <item x="207"/>
        <item x="206"/>
        <item x="213"/>
        <item x="198"/>
        <item x="209"/>
        <item x="192"/>
        <item x="191"/>
        <item x="211"/>
        <item x="210"/>
        <item x="205"/>
        <item x="202"/>
        <item x="201"/>
        <item x="226"/>
        <item x="219"/>
        <item x="216"/>
        <item x="217"/>
        <item x="218"/>
        <item x="234"/>
        <item x="223"/>
        <item x="220"/>
        <item x="229"/>
        <item x="221"/>
        <item x="227"/>
        <item x="235"/>
        <item x="228"/>
        <item x="222"/>
        <item x="233"/>
        <item x="230"/>
        <item x="231"/>
        <item x="239"/>
        <item x="242"/>
        <item x="240"/>
        <item x="241"/>
        <item x="224"/>
        <item x="238"/>
        <item x="232"/>
        <item x="236"/>
        <item x="237"/>
        <item x="263"/>
        <item x="255"/>
        <item x="266"/>
        <item x="268"/>
        <item x="245"/>
        <item x="249"/>
        <item x="264"/>
        <item x="248"/>
        <item x="265"/>
        <item x="258"/>
        <item x="267"/>
        <item x="260"/>
        <item x="247"/>
        <item x="246"/>
        <item x="259"/>
        <item x="261"/>
        <item x="262"/>
        <item x="250"/>
        <item x="244"/>
        <item x="256"/>
        <item x="243"/>
        <item x="257"/>
        <item x="253"/>
        <item x="251"/>
        <item x="252"/>
        <item x="254"/>
        <item x="269"/>
        <item x="271"/>
        <item x="270"/>
        <item x="272"/>
        <item x="273"/>
        <item t="default"/>
      </items>
    </pivotField>
    <pivotField showAll="0"/>
    <pivotField axis="axisRow" showAll="0" defaultSubtotal="0">
      <items count="15">
        <item sd="0" x="5"/>
        <item sd="0" x="6"/>
        <item sd="0" x="0"/>
        <item sd="0" x="4"/>
        <item sd="0" x="8"/>
        <item sd="0" x="12"/>
        <item sd="0" x="10"/>
        <item sd="0" x="9"/>
        <item sd="0" x="3"/>
        <item sd="0" x="7"/>
        <item sd="0" x="11"/>
        <item sd="0" x="2"/>
        <item sd="0" x="13"/>
        <item sd="0" x="1"/>
        <item sd="0" x="14"/>
      </items>
    </pivotField>
  </pivotFields>
  <rowFields count="2">
    <field x="10"/>
    <field x="4"/>
  </rowFields>
  <rowItems count="16">
    <i>
      <x/>
    </i>
    <i>
      <x v="1"/>
    </i>
    <i>
      <x v="2"/>
    </i>
    <i>
      <x v="3"/>
    </i>
    <i>
      <x v="4"/>
    </i>
    <i>
      <x v="5"/>
    </i>
    <i>
      <x v="6"/>
    </i>
    <i>
      <x v="7"/>
    </i>
    <i>
      <x v="8"/>
    </i>
    <i>
      <x v="9"/>
    </i>
    <i>
      <x v="10"/>
    </i>
    <i>
      <x v="11"/>
    </i>
    <i>
      <x v="12"/>
    </i>
    <i>
      <x v="13"/>
    </i>
    <i>
      <x v="14"/>
    </i>
    <i t="grand">
      <x/>
    </i>
  </rowItems>
  <colItems count="1">
    <i/>
  </colItems>
  <dataFields count="1">
    <dataField name="Sum of LOADED (LTRS)" fld="7" baseField="0" baseItem="0"/>
  </dataFields>
  <formats count="12">
    <format dxfId="11">
      <pivotArea type="all" dataOnly="0" outline="0" fieldPosition="0"/>
    </format>
    <format dxfId="10">
      <pivotArea outline="0" collapsedLevelsAreSubtotals="1" fieldPosition="0"/>
    </format>
    <format dxfId="9">
      <pivotArea field="10" type="button" dataOnly="0" labelOnly="1" outline="0" axis="axisRow" fieldPosition="0"/>
    </format>
    <format dxfId="8">
      <pivotArea dataOnly="0" labelOnly="1" outline="0" axis="axisValues" fieldPosition="0"/>
    </format>
    <format dxfId="7">
      <pivotArea dataOnly="0" labelOnly="1" fieldPosition="0">
        <references count="1">
          <reference field="10" count="0"/>
        </references>
      </pivotArea>
    </format>
    <format dxfId="6">
      <pivotArea dataOnly="0" labelOnly="1" grandRow="1" outline="0" fieldPosition="0"/>
    </format>
    <format dxfId="5">
      <pivotArea type="all" dataOnly="0" outline="0" fieldPosition="0"/>
    </format>
    <format dxfId="4">
      <pivotArea outline="0" collapsedLevelsAreSubtotals="1" fieldPosition="0"/>
    </format>
    <format dxfId="3">
      <pivotArea field="10" type="button" dataOnly="0" labelOnly="1" outline="0" axis="axisRow" fieldPosition="0"/>
    </format>
    <format dxfId="2">
      <pivotArea dataOnly="0" labelOnly="1" outline="0" axis="axisValues" fieldPosition="0"/>
    </format>
    <format dxfId="1">
      <pivotArea dataOnly="0" labelOnly="1" fieldPosition="0">
        <references count="1">
          <reference field="10" count="0"/>
        </references>
      </pivotArea>
    </format>
    <format dxfId="0">
      <pivotArea dataOnly="0" labelOnly="1" grandRow="1" outline="0" fieldPosition="0"/>
    </format>
  </formats>
  <pivotTableStyleInfo name="PivotStyleMedium17"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MARKETER_CLASS" sourceName="MARKETER CLASS">
  <pivotTables>
    <pivotTable tabId="13" name="PivotTable25"/>
  </pivotTables>
  <data>
    <tabular pivotCacheId="1">
      <items count="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LOADED__LTRS" sourceName="LOADED (LTRS)">
  <pivotTables>
    <pivotTable tabId="13" name="PivotTable25"/>
  </pivotTables>
  <data>
    <tabular pivotCacheId="1">
      <items count="6">
        <i x="5" s="1"/>
        <i x="2" s="1"/>
        <i x="0" s="1"/>
        <i x="3" s="1"/>
        <i x="1" s="1"/>
        <i x="4"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STATION_ADDRESS" sourceName=" STATION ADDRESS">
  <pivotTables>
    <pivotTable tabId="13" name="PivotTable25"/>
  </pivotTables>
  <data>
    <tabular pivotCacheId="1">
      <items count="6">
        <i x="5" s="1"/>
        <i x="3" s="1"/>
        <i x="0" s="1"/>
        <i x="1" s="1"/>
        <i x="4" s="1"/>
        <i x="2"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MARKETER CLASS" cache="Slicer_MARKETER_CLASS" caption="MARKETER CLASS" rowHeight="241300"/>
  <slicer name="LOADED (LTRS)" cache="Slicer_LOADED__LTRS" caption="LOADED (LTRS)" rowHeight="241300"/>
  <slicer name=" STATION ADDRESS" cache="Slicer_STATION_ADDRESS" caption=" STATION ADDRESS"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imelineCaches/timelineCache1.xml><?xml version="1.0" encoding="utf-8"?>
<timelineCacheDefinition xmlns="http://schemas.microsoft.com/office/spreadsheetml/2010/11/main" xmlns:x15="http://schemas.microsoft.com/office/spreadsheetml/2010/11/main" name="NativeTimeline_DATE" sourceName="DATE">
  <pivotTables>
    <pivotTable tabId="13" name="PivotTable25"/>
  </pivotTables>
  <state minimalRefreshVersion="6" lastRefreshVersion="6" pivotCacheId="1" filterType="dateBetween">
    <selection startDate="2017-06-01T00:00:00" endDate="2017-06-30T00:00:00"/>
    <bounds startDate="2017-01-01T00:00:00" endDate="2018-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mc:Ignorable="x">
  <timeline name="DATE" cache="NativeTimeline_DATE" caption="DATE" level="2" selectionLevel="2" scrollPosition="2017-06-07T00:00:00"/>
</timeline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5" Type="http://schemas.microsoft.com/office/2011/relationships/timeline" Target="../timelines/timelin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7.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35"/>
  <sheetViews>
    <sheetView zoomScale="30" zoomScaleNormal="30" workbookViewId="0">
      <selection activeCell="K40" sqref="A1:XFD1048576"/>
    </sheetView>
  </sheetViews>
  <sheetFormatPr defaultRowHeight="15" x14ac:dyDescent="0.25"/>
  <cols>
    <col min="1" max="1" width="9.140625" style="38"/>
    <col min="2" max="2" width="7.140625" style="14" customWidth="1"/>
    <col min="3" max="3" width="14.42578125" style="21" bestFit="1" customWidth="1"/>
    <col min="4" max="4" width="14.7109375" customWidth="1"/>
    <col min="5" max="5" width="26" bestFit="1" customWidth="1"/>
    <col min="6" max="6" width="11.7109375" bestFit="1" customWidth="1"/>
    <col min="7" max="7" width="16.7109375" bestFit="1" customWidth="1"/>
    <col min="8" max="8" width="12.7109375" style="27" customWidth="1"/>
    <col min="9" max="9" width="16.28515625" style="27" bestFit="1" customWidth="1"/>
    <col min="10" max="10" width="15" customWidth="1"/>
    <col min="11" max="11" width="20.7109375" bestFit="1" customWidth="1"/>
    <col min="13" max="13" width="16.28515625" customWidth="1"/>
    <col min="15" max="15" width="18.5703125" customWidth="1"/>
    <col min="16" max="16" width="19.28515625" bestFit="1" customWidth="1"/>
  </cols>
  <sheetData>
    <row r="1" spans="2:16" s="25" customFormat="1" ht="45.75" customHeight="1" thickBot="1" x14ac:dyDescent="0.4">
      <c r="B1" s="242" t="s">
        <v>118</v>
      </c>
      <c r="C1" s="243"/>
      <c r="D1" s="243"/>
      <c r="E1" s="243"/>
      <c r="F1" s="243"/>
      <c r="G1" s="243"/>
      <c r="H1" s="243"/>
      <c r="I1" s="243"/>
      <c r="J1" s="243"/>
      <c r="K1" s="243"/>
      <c r="L1" s="243"/>
      <c r="M1" s="243"/>
      <c r="N1" s="243"/>
      <c r="O1" s="243"/>
      <c r="P1" s="244"/>
    </row>
    <row r="2" spans="2:16" s="7" customFormat="1" ht="45.75" thickBot="1" x14ac:dyDescent="0.3">
      <c r="B2" s="77" t="s">
        <v>0</v>
      </c>
      <c r="C2" s="78" t="s">
        <v>52</v>
      </c>
      <c r="D2" s="61" t="s">
        <v>1</v>
      </c>
      <c r="E2" s="61" t="s">
        <v>2</v>
      </c>
      <c r="F2" s="78" t="s">
        <v>3</v>
      </c>
      <c r="G2" s="78" t="s">
        <v>4</v>
      </c>
      <c r="H2" s="63" t="s">
        <v>5</v>
      </c>
      <c r="I2" s="63" t="s">
        <v>6</v>
      </c>
      <c r="J2" s="61" t="s">
        <v>7</v>
      </c>
      <c r="K2" s="61" t="s">
        <v>8</v>
      </c>
      <c r="L2" s="61" t="s">
        <v>9</v>
      </c>
      <c r="M2" s="61" t="s">
        <v>10</v>
      </c>
      <c r="N2" s="61" t="s">
        <v>11</v>
      </c>
      <c r="O2" s="61" t="s">
        <v>12</v>
      </c>
      <c r="P2" s="65" t="s">
        <v>13</v>
      </c>
    </row>
    <row r="3" spans="2:16" x14ac:dyDescent="0.25">
      <c r="B3" s="72">
        <v>1</v>
      </c>
      <c r="C3" s="55">
        <v>42888</v>
      </c>
      <c r="D3" s="72" t="s">
        <v>14</v>
      </c>
      <c r="E3" s="72" t="s">
        <v>15</v>
      </c>
      <c r="F3" s="72">
        <v>3457080</v>
      </c>
      <c r="G3" s="72" t="s">
        <v>16</v>
      </c>
      <c r="H3" s="73">
        <v>40000</v>
      </c>
      <c r="I3" s="73">
        <v>40000</v>
      </c>
      <c r="J3" s="74" t="s">
        <v>17</v>
      </c>
      <c r="K3" s="72" t="s">
        <v>18</v>
      </c>
      <c r="L3" s="72" t="s">
        <v>19</v>
      </c>
      <c r="M3" s="72" t="s">
        <v>20</v>
      </c>
      <c r="N3" s="75">
        <v>102252</v>
      </c>
      <c r="O3" s="76" t="s">
        <v>21</v>
      </c>
      <c r="P3" s="72" t="s">
        <v>22</v>
      </c>
    </row>
    <row r="4" spans="2:16" x14ac:dyDescent="0.25">
      <c r="B4" s="15">
        <f>B3+1</f>
        <v>2</v>
      </c>
      <c r="C4" s="23">
        <v>42888</v>
      </c>
      <c r="D4" s="15" t="s">
        <v>14</v>
      </c>
      <c r="E4" s="15" t="s">
        <v>15</v>
      </c>
      <c r="F4" s="15">
        <v>3457081</v>
      </c>
      <c r="G4" s="15" t="s">
        <v>23</v>
      </c>
      <c r="H4" s="16">
        <v>40000</v>
      </c>
      <c r="I4" s="16">
        <v>40000</v>
      </c>
      <c r="J4" s="17" t="s">
        <v>24</v>
      </c>
      <c r="K4" s="15" t="s">
        <v>25</v>
      </c>
      <c r="L4" s="15" t="s">
        <v>19</v>
      </c>
      <c r="M4" s="15" t="s">
        <v>20</v>
      </c>
      <c r="N4" s="19">
        <v>102253</v>
      </c>
      <c r="O4" s="18" t="s">
        <v>21</v>
      </c>
      <c r="P4" s="15" t="s">
        <v>22</v>
      </c>
    </row>
    <row r="5" spans="2:16" x14ac:dyDescent="0.25">
      <c r="B5" s="15">
        <f t="shared" ref="B5:B7" si="0">B4+1</f>
        <v>3</v>
      </c>
      <c r="C5" s="23">
        <v>42888</v>
      </c>
      <c r="D5" s="15" t="s">
        <v>26</v>
      </c>
      <c r="E5" s="15" t="s">
        <v>15</v>
      </c>
      <c r="F5" s="15">
        <v>3457098</v>
      </c>
      <c r="G5" s="15" t="s">
        <v>27</v>
      </c>
      <c r="H5" s="16">
        <v>50000</v>
      </c>
      <c r="I5" s="16">
        <v>50000</v>
      </c>
      <c r="J5" s="17" t="s">
        <v>28</v>
      </c>
      <c r="K5" s="15" t="s">
        <v>29</v>
      </c>
      <c r="L5" s="15" t="s">
        <v>30</v>
      </c>
      <c r="M5" s="15" t="s">
        <v>31</v>
      </c>
      <c r="N5" s="19">
        <v>102256</v>
      </c>
      <c r="O5" s="18" t="s">
        <v>21</v>
      </c>
      <c r="P5" s="15" t="s">
        <v>22</v>
      </c>
    </row>
    <row r="6" spans="2:16" x14ac:dyDescent="0.25">
      <c r="B6" s="15">
        <f t="shared" si="0"/>
        <v>4</v>
      </c>
      <c r="C6" s="23">
        <v>42888</v>
      </c>
      <c r="D6" s="15" t="s">
        <v>26</v>
      </c>
      <c r="E6" s="15" t="s">
        <v>15</v>
      </c>
      <c r="F6" s="15">
        <v>3457110</v>
      </c>
      <c r="G6" s="15" t="s">
        <v>32</v>
      </c>
      <c r="H6" s="16">
        <v>50000</v>
      </c>
      <c r="I6" s="16">
        <v>50000</v>
      </c>
      <c r="J6" s="17" t="s">
        <v>33</v>
      </c>
      <c r="K6" s="15" t="s">
        <v>34</v>
      </c>
      <c r="L6" s="15" t="s">
        <v>30</v>
      </c>
      <c r="M6" s="15" t="s">
        <v>31</v>
      </c>
      <c r="N6" s="19">
        <v>102255</v>
      </c>
      <c r="O6" s="18" t="s">
        <v>21</v>
      </c>
      <c r="P6" s="15" t="s">
        <v>22</v>
      </c>
    </row>
    <row r="7" spans="2:16" ht="15" customHeight="1" x14ac:dyDescent="0.25">
      <c r="B7" s="15">
        <f t="shared" si="0"/>
        <v>5</v>
      </c>
      <c r="C7" s="23">
        <v>42888</v>
      </c>
      <c r="D7" s="15" t="s">
        <v>26</v>
      </c>
      <c r="E7" s="15" t="s">
        <v>15</v>
      </c>
      <c r="F7" s="15">
        <v>3457111</v>
      </c>
      <c r="G7" s="15" t="s">
        <v>35</v>
      </c>
      <c r="H7" s="16">
        <v>50000</v>
      </c>
      <c r="I7" s="16">
        <v>50000</v>
      </c>
      <c r="J7" s="17" t="s">
        <v>36</v>
      </c>
      <c r="K7" s="15" t="s">
        <v>37</v>
      </c>
      <c r="L7" s="15" t="s">
        <v>30</v>
      </c>
      <c r="M7" s="15" t="s">
        <v>31</v>
      </c>
      <c r="N7" s="19">
        <v>102254</v>
      </c>
      <c r="O7" s="18" t="s">
        <v>53</v>
      </c>
      <c r="P7" s="15" t="s">
        <v>38</v>
      </c>
    </row>
    <row r="8" spans="2:16" ht="15.75" x14ac:dyDescent="0.25">
      <c r="B8" s="234" t="s">
        <v>199</v>
      </c>
      <c r="C8" s="235"/>
      <c r="D8" s="235"/>
      <c r="E8" s="235"/>
      <c r="F8" s="235"/>
      <c r="G8" s="236"/>
      <c r="H8" s="71">
        <f>SUM(H3:H7)</f>
        <v>230000</v>
      </c>
      <c r="I8" s="26">
        <f>SUM(I3:I7)</f>
        <v>230000</v>
      </c>
    </row>
    <row r="10" spans="2:16" x14ac:dyDescent="0.25">
      <c r="B10" s="8">
        <v>1</v>
      </c>
      <c r="C10" s="23">
        <v>42891</v>
      </c>
      <c r="D10" s="8" t="s">
        <v>26</v>
      </c>
      <c r="E10" s="8" t="s">
        <v>15</v>
      </c>
      <c r="F10" s="8">
        <v>3457101</v>
      </c>
      <c r="G10" s="9" t="s">
        <v>39</v>
      </c>
      <c r="H10" s="10">
        <v>50000</v>
      </c>
      <c r="I10" s="10">
        <v>50000</v>
      </c>
      <c r="J10" s="11" t="s">
        <v>40</v>
      </c>
      <c r="K10" s="8" t="s">
        <v>41</v>
      </c>
      <c r="L10" s="8" t="s">
        <v>30</v>
      </c>
      <c r="M10" s="8" t="s">
        <v>31</v>
      </c>
      <c r="N10" s="12">
        <v>102258</v>
      </c>
      <c r="O10" s="13" t="s">
        <v>21</v>
      </c>
      <c r="P10" s="8" t="s">
        <v>22</v>
      </c>
    </row>
    <row r="11" spans="2:16" x14ac:dyDescent="0.25">
      <c r="B11" s="8">
        <f>B10+1</f>
        <v>2</v>
      </c>
      <c r="C11" s="23">
        <v>42891</v>
      </c>
      <c r="D11" s="8" t="s">
        <v>26</v>
      </c>
      <c r="E11" s="8" t="s">
        <v>15</v>
      </c>
      <c r="F11" s="8">
        <v>3457114</v>
      </c>
      <c r="G11" s="9" t="s">
        <v>42</v>
      </c>
      <c r="H11" s="10">
        <v>50000</v>
      </c>
      <c r="I11" s="10">
        <v>50000</v>
      </c>
      <c r="J11" s="11" t="s">
        <v>43</v>
      </c>
      <c r="K11" s="8" t="s">
        <v>44</v>
      </c>
      <c r="L11" s="8" t="s">
        <v>30</v>
      </c>
      <c r="M11" s="8" t="s">
        <v>31</v>
      </c>
      <c r="N11" s="12">
        <v>102257</v>
      </c>
      <c r="O11" s="13" t="s">
        <v>21</v>
      </c>
      <c r="P11" s="8" t="s">
        <v>22</v>
      </c>
    </row>
    <row r="12" spans="2:16" x14ac:dyDescent="0.25">
      <c r="B12" s="8">
        <f>B11+1</f>
        <v>3</v>
      </c>
      <c r="C12" s="23">
        <v>42891</v>
      </c>
      <c r="D12" s="8" t="s">
        <v>45</v>
      </c>
      <c r="E12" s="8" t="s">
        <v>15</v>
      </c>
      <c r="F12" s="8">
        <v>3457088</v>
      </c>
      <c r="G12" s="9" t="s">
        <v>46</v>
      </c>
      <c r="H12" s="10">
        <v>40000</v>
      </c>
      <c r="I12" s="10">
        <v>40000</v>
      </c>
      <c r="J12" s="11" t="s">
        <v>47</v>
      </c>
      <c r="K12" s="8" t="s">
        <v>48</v>
      </c>
      <c r="L12" s="8" t="s">
        <v>49</v>
      </c>
      <c r="M12" s="8" t="s">
        <v>50</v>
      </c>
      <c r="N12" s="12">
        <v>102259</v>
      </c>
      <c r="O12" s="13" t="s">
        <v>21</v>
      </c>
      <c r="P12" s="8" t="s">
        <v>22</v>
      </c>
    </row>
    <row r="13" spans="2:16" ht="15.75" x14ac:dyDescent="0.25">
      <c r="B13" s="234" t="s">
        <v>119</v>
      </c>
      <c r="C13" s="235"/>
      <c r="D13" s="235"/>
      <c r="E13" s="235"/>
      <c r="F13" s="235"/>
      <c r="G13" s="236"/>
      <c r="H13" s="3">
        <f>SUM(H10:H12)</f>
        <v>140000</v>
      </c>
      <c r="I13" s="45">
        <f>SUM(I10:I12)</f>
        <v>140000</v>
      </c>
      <c r="J13" s="4"/>
      <c r="K13" s="2"/>
      <c r="L13" s="2"/>
      <c r="M13" s="2"/>
      <c r="N13" s="5"/>
      <c r="O13" s="1"/>
      <c r="P13" s="2"/>
    </row>
    <row r="15" spans="2:16" s="14" customFormat="1" x14ac:dyDescent="0.25">
      <c r="B15" s="8">
        <v>1</v>
      </c>
      <c r="C15" s="23">
        <v>42892</v>
      </c>
      <c r="D15" s="8" t="s">
        <v>45</v>
      </c>
      <c r="E15" s="8" t="s">
        <v>15</v>
      </c>
      <c r="F15" s="8">
        <v>3457087</v>
      </c>
      <c r="G15" s="8" t="s">
        <v>54</v>
      </c>
      <c r="H15" s="10">
        <v>40000</v>
      </c>
      <c r="I15" s="10">
        <v>40000</v>
      </c>
      <c r="J15" s="11" t="s">
        <v>55</v>
      </c>
      <c r="K15" s="8" t="s">
        <v>56</v>
      </c>
      <c r="L15" s="8" t="s">
        <v>49</v>
      </c>
      <c r="M15" s="8" t="s">
        <v>50</v>
      </c>
      <c r="N15" s="28">
        <v>102262</v>
      </c>
      <c r="O15" s="13" t="s">
        <v>21</v>
      </c>
      <c r="P15" s="8" t="s">
        <v>22</v>
      </c>
    </row>
    <row r="16" spans="2:16" s="14" customFormat="1" x14ac:dyDescent="0.25">
      <c r="B16" s="8">
        <f>B15+1</f>
        <v>2</v>
      </c>
      <c r="C16" s="23">
        <v>42892</v>
      </c>
      <c r="D16" s="8" t="s">
        <v>45</v>
      </c>
      <c r="E16" s="8" t="s">
        <v>15</v>
      </c>
      <c r="F16" s="8">
        <v>3457090</v>
      </c>
      <c r="G16" s="8" t="s">
        <v>57</v>
      </c>
      <c r="H16" s="10">
        <v>40000</v>
      </c>
      <c r="I16" s="10">
        <v>40000</v>
      </c>
      <c r="J16" s="11" t="s">
        <v>58</v>
      </c>
      <c r="K16" s="8" t="s">
        <v>59</v>
      </c>
      <c r="L16" s="8" t="s">
        <v>49</v>
      </c>
      <c r="M16" s="8" t="s">
        <v>50</v>
      </c>
      <c r="N16" s="28">
        <v>102260</v>
      </c>
      <c r="O16" s="13" t="s">
        <v>21</v>
      </c>
      <c r="P16" s="8" t="s">
        <v>22</v>
      </c>
    </row>
    <row r="17" spans="2:16" s="14" customFormat="1" x14ac:dyDescent="0.25">
      <c r="B17" s="8">
        <f t="shared" ref="B17:B23" si="1">B16+1</f>
        <v>3</v>
      </c>
      <c r="C17" s="23">
        <v>42892</v>
      </c>
      <c r="D17" s="8" t="s">
        <v>45</v>
      </c>
      <c r="E17" s="8" t="s">
        <v>15</v>
      </c>
      <c r="F17" s="8">
        <v>3457085</v>
      </c>
      <c r="G17" s="8" t="s">
        <v>60</v>
      </c>
      <c r="H17" s="10">
        <v>40000</v>
      </c>
      <c r="I17" s="10">
        <v>40000</v>
      </c>
      <c r="J17" s="11" t="s">
        <v>61</v>
      </c>
      <c r="K17" s="8" t="s">
        <v>62</v>
      </c>
      <c r="L17" s="8" t="s">
        <v>49</v>
      </c>
      <c r="M17" s="8" t="s">
        <v>50</v>
      </c>
      <c r="N17" s="28">
        <v>102261</v>
      </c>
      <c r="O17" s="13" t="s">
        <v>21</v>
      </c>
      <c r="P17" s="8" t="s">
        <v>22</v>
      </c>
    </row>
    <row r="18" spans="2:16" s="14" customFormat="1" x14ac:dyDescent="0.25">
      <c r="B18" s="8">
        <f t="shared" si="1"/>
        <v>4</v>
      </c>
      <c r="C18" s="23">
        <v>42892</v>
      </c>
      <c r="D18" s="8" t="s">
        <v>45</v>
      </c>
      <c r="E18" s="8" t="s">
        <v>15</v>
      </c>
      <c r="F18" s="8">
        <v>3457086</v>
      </c>
      <c r="G18" s="8" t="s">
        <v>63</v>
      </c>
      <c r="H18" s="10">
        <v>40000</v>
      </c>
      <c r="I18" s="10">
        <v>40000</v>
      </c>
      <c r="J18" s="11" t="s">
        <v>64</v>
      </c>
      <c r="K18" s="8" t="s">
        <v>65</v>
      </c>
      <c r="L18" s="8" t="s">
        <v>49</v>
      </c>
      <c r="M18" s="8" t="s">
        <v>50</v>
      </c>
      <c r="N18" s="28">
        <v>102263</v>
      </c>
      <c r="O18" s="13" t="s">
        <v>21</v>
      </c>
      <c r="P18" s="8" t="s">
        <v>22</v>
      </c>
    </row>
    <row r="19" spans="2:16" s="14" customFormat="1" x14ac:dyDescent="0.25">
      <c r="B19" s="8">
        <f t="shared" si="1"/>
        <v>5</v>
      </c>
      <c r="C19" s="23">
        <v>42892</v>
      </c>
      <c r="D19" s="8" t="s">
        <v>45</v>
      </c>
      <c r="E19" s="8" t="s">
        <v>15</v>
      </c>
      <c r="F19" s="8">
        <v>3457089</v>
      </c>
      <c r="G19" s="8" t="s">
        <v>66</v>
      </c>
      <c r="H19" s="10">
        <v>40000</v>
      </c>
      <c r="I19" s="10">
        <v>40000</v>
      </c>
      <c r="J19" s="11" t="s">
        <v>67</v>
      </c>
      <c r="K19" s="8" t="s">
        <v>68</v>
      </c>
      <c r="L19" s="8" t="s">
        <v>49</v>
      </c>
      <c r="M19" s="8" t="s">
        <v>50</v>
      </c>
      <c r="N19" s="28">
        <v>102264</v>
      </c>
      <c r="O19" s="13" t="s">
        <v>21</v>
      </c>
      <c r="P19" s="8" t="s">
        <v>22</v>
      </c>
    </row>
    <row r="20" spans="2:16" s="14" customFormat="1" x14ac:dyDescent="0.25">
      <c r="B20" s="8">
        <f t="shared" si="1"/>
        <v>6</v>
      </c>
      <c r="C20" s="23">
        <v>42892</v>
      </c>
      <c r="D20" s="8" t="s">
        <v>69</v>
      </c>
      <c r="E20" s="8" t="s">
        <v>15</v>
      </c>
      <c r="F20" s="8">
        <v>3457097</v>
      </c>
      <c r="G20" s="8" t="s">
        <v>70</v>
      </c>
      <c r="H20" s="10">
        <v>33000</v>
      </c>
      <c r="I20" s="10">
        <v>33000</v>
      </c>
      <c r="J20" s="11" t="s">
        <v>71</v>
      </c>
      <c r="K20" s="8" t="s">
        <v>72</v>
      </c>
      <c r="L20" s="8" t="s">
        <v>73</v>
      </c>
      <c r="M20" s="8" t="s">
        <v>74</v>
      </c>
      <c r="N20" s="28">
        <v>102265</v>
      </c>
      <c r="O20" s="13" t="s">
        <v>21</v>
      </c>
      <c r="P20" s="8" t="s">
        <v>22</v>
      </c>
    </row>
    <row r="21" spans="2:16" s="14" customFormat="1" x14ac:dyDescent="0.25">
      <c r="B21" s="8">
        <f t="shared" si="1"/>
        <v>7</v>
      </c>
      <c r="C21" s="23">
        <v>42892</v>
      </c>
      <c r="D21" s="8" t="s">
        <v>75</v>
      </c>
      <c r="E21" s="8" t="s">
        <v>15</v>
      </c>
      <c r="F21" s="8">
        <v>3457122</v>
      </c>
      <c r="G21" s="8" t="s">
        <v>76</v>
      </c>
      <c r="H21" s="10">
        <v>50000</v>
      </c>
      <c r="I21" s="10">
        <v>50000</v>
      </c>
      <c r="J21" s="11" t="s">
        <v>77</v>
      </c>
      <c r="K21" s="8" t="s">
        <v>78</v>
      </c>
      <c r="L21" s="8" t="s">
        <v>30</v>
      </c>
      <c r="M21" s="8" t="s">
        <v>31</v>
      </c>
      <c r="N21" s="28">
        <v>102266</v>
      </c>
      <c r="O21" s="13" t="s">
        <v>21</v>
      </c>
      <c r="P21" s="8" t="s">
        <v>22</v>
      </c>
    </row>
    <row r="22" spans="2:16" s="14" customFormat="1" x14ac:dyDescent="0.25">
      <c r="B22" s="8">
        <f t="shared" si="1"/>
        <v>8</v>
      </c>
      <c r="C22" s="23">
        <v>42892</v>
      </c>
      <c r="D22" s="8" t="s">
        <v>79</v>
      </c>
      <c r="E22" s="8" t="s">
        <v>15</v>
      </c>
      <c r="F22" s="8">
        <v>3457128</v>
      </c>
      <c r="G22" s="8" t="s">
        <v>80</v>
      </c>
      <c r="H22" s="10">
        <v>45000</v>
      </c>
      <c r="I22" s="10">
        <v>45000</v>
      </c>
      <c r="J22" s="11" t="s">
        <v>81</v>
      </c>
      <c r="K22" s="8" t="s">
        <v>82</v>
      </c>
      <c r="L22" s="8" t="s">
        <v>30</v>
      </c>
      <c r="M22" s="8" t="s">
        <v>31</v>
      </c>
      <c r="N22" s="28">
        <v>102268</v>
      </c>
      <c r="O22" s="13" t="s">
        <v>21</v>
      </c>
      <c r="P22" s="8" t="s">
        <v>22</v>
      </c>
    </row>
    <row r="23" spans="2:16" s="14" customFormat="1" x14ac:dyDescent="0.25">
      <c r="B23" s="8">
        <f t="shared" si="1"/>
        <v>9</v>
      </c>
      <c r="C23" s="23">
        <v>42892</v>
      </c>
      <c r="D23" s="8" t="s">
        <v>83</v>
      </c>
      <c r="E23" s="8" t="s">
        <v>15</v>
      </c>
      <c r="F23" s="8">
        <v>3457122</v>
      </c>
      <c r="G23" s="8" t="s">
        <v>84</v>
      </c>
      <c r="H23" s="10">
        <v>40000</v>
      </c>
      <c r="I23" s="10">
        <v>40000</v>
      </c>
      <c r="J23" s="11" t="s">
        <v>85</v>
      </c>
      <c r="K23" s="8" t="s">
        <v>86</v>
      </c>
      <c r="L23" s="8" t="s">
        <v>87</v>
      </c>
      <c r="M23" s="8" t="s">
        <v>88</v>
      </c>
      <c r="N23" s="28">
        <v>102267</v>
      </c>
      <c r="O23" s="13" t="s">
        <v>89</v>
      </c>
      <c r="P23" s="8" t="s">
        <v>90</v>
      </c>
    </row>
    <row r="24" spans="2:16" ht="15.75" x14ac:dyDescent="0.25">
      <c r="B24" s="240" t="s">
        <v>197</v>
      </c>
      <c r="C24" s="240"/>
      <c r="D24" s="240"/>
      <c r="E24" s="240"/>
      <c r="F24" s="240"/>
      <c r="G24" s="3"/>
      <c r="H24" s="3">
        <f>SUM(I15:I23)</f>
        <v>368000</v>
      </c>
      <c r="I24" s="45">
        <f>SUM(I15:I23)</f>
        <v>368000</v>
      </c>
      <c r="J24" s="2"/>
      <c r="K24" s="2"/>
      <c r="L24" s="2"/>
      <c r="M24" s="29"/>
      <c r="N24" s="1"/>
      <c r="O24" s="2"/>
      <c r="P24" s="30"/>
    </row>
    <row r="26" spans="2:16" x14ac:dyDescent="0.25">
      <c r="B26" s="15">
        <v>1</v>
      </c>
      <c r="C26" s="20">
        <v>42893</v>
      </c>
      <c r="D26" s="15" t="s">
        <v>26</v>
      </c>
      <c r="E26" s="15" t="s">
        <v>15</v>
      </c>
      <c r="F26" s="15">
        <v>3457109</v>
      </c>
      <c r="G26" s="15" t="s">
        <v>92</v>
      </c>
      <c r="H26" s="16">
        <v>50000</v>
      </c>
      <c r="I26" s="16">
        <v>50000</v>
      </c>
      <c r="J26" s="17" t="s">
        <v>93</v>
      </c>
      <c r="K26" s="15" t="s">
        <v>94</v>
      </c>
      <c r="L26" s="15" t="s">
        <v>30</v>
      </c>
      <c r="M26" s="15" t="s">
        <v>31</v>
      </c>
      <c r="N26" s="15">
        <v>102276</v>
      </c>
      <c r="O26" s="18" t="s">
        <v>21</v>
      </c>
      <c r="P26" s="15" t="s">
        <v>22</v>
      </c>
    </row>
    <row r="27" spans="2:16" x14ac:dyDescent="0.25">
      <c r="B27" s="15">
        <f>B26+1</f>
        <v>2</v>
      </c>
      <c r="C27" s="20">
        <v>42893</v>
      </c>
      <c r="D27" s="15" t="s">
        <v>95</v>
      </c>
      <c r="E27" s="15" t="s">
        <v>15</v>
      </c>
      <c r="F27" s="15">
        <v>3457077</v>
      </c>
      <c r="G27" s="15" t="s">
        <v>96</v>
      </c>
      <c r="H27" s="16">
        <v>45000</v>
      </c>
      <c r="I27" s="16">
        <v>45000</v>
      </c>
      <c r="J27" s="17" t="s">
        <v>97</v>
      </c>
      <c r="K27" s="15" t="s">
        <v>88</v>
      </c>
      <c r="L27" s="15" t="s">
        <v>87</v>
      </c>
      <c r="M27" s="15" t="s">
        <v>88</v>
      </c>
      <c r="N27" s="19">
        <v>102275</v>
      </c>
      <c r="O27" s="18" t="s">
        <v>89</v>
      </c>
      <c r="P27" s="15" t="s">
        <v>90</v>
      </c>
    </row>
    <row r="28" spans="2:16" x14ac:dyDescent="0.25">
      <c r="B28" s="15">
        <f t="shared" ref="B28:B33" si="2">B27+1</f>
        <v>3</v>
      </c>
      <c r="C28" s="20">
        <v>42893</v>
      </c>
      <c r="D28" s="15" t="s">
        <v>95</v>
      </c>
      <c r="E28" s="15" t="s">
        <v>15</v>
      </c>
      <c r="F28" s="15">
        <v>3457072</v>
      </c>
      <c r="G28" s="15" t="s">
        <v>98</v>
      </c>
      <c r="H28" s="16">
        <v>60000</v>
      </c>
      <c r="I28" s="16">
        <v>60000</v>
      </c>
      <c r="J28" s="17" t="s">
        <v>99</v>
      </c>
      <c r="K28" s="15" t="s">
        <v>100</v>
      </c>
      <c r="L28" s="15" t="s">
        <v>87</v>
      </c>
      <c r="M28" s="15" t="s">
        <v>88</v>
      </c>
      <c r="N28" s="19">
        <v>102270</v>
      </c>
      <c r="O28" s="18" t="s">
        <v>89</v>
      </c>
      <c r="P28" s="15" t="s">
        <v>90</v>
      </c>
    </row>
    <row r="29" spans="2:16" x14ac:dyDescent="0.25">
      <c r="B29" s="15">
        <f t="shared" si="2"/>
        <v>4</v>
      </c>
      <c r="C29" s="20">
        <v>42893</v>
      </c>
      <c r="D29" s="15" t="s">
        <v>101</v>
      </c>
      <c r="E29" s="15" t="s">
        <v>15</v>
      </c>
      <c r="F29" s="15">
        <v>3457148</v>
      </c>
      <c r="G29" s="15" t="s">
        <v>102</v>
      </c>
      <c r="H29" s="16">
        <v>60000</v>
      </c>
      <c r="I29" s="16">
        <v>60000</v>
      </c>
      <c r="J29" s="17" t="s">
        <v>47</v>
      </c>
      <c r="K29" s="15" t="s">
        <v>103</v>
      </c>
      <c r="L29" s="15" t="s">
        <v>104</v>
      </c>
      <c r="M29" s="15" t="s">
        <v>105</v>
      </c>
      <c r="N29" s="19">
        <v>102274</v>
      </c>
      <c r="O29" s="18" t="s">
        <v>21</v>
      </c>
      <c r="P29" s="15" t="s">
        <v>22</v>
      </c>
    </row>
    <row r="30" spans="2:16" x14ac:dyDescent="0.25">
      <c r="B30" s="15">
        <f t="shared" si="2"/>
        <v>5</v>
      </c>
      <c r="C30" s="20">
        <v>42893</v>
      </c>
      <c r="D30" s="15" t="s">
        <v>101</v>
      </c>
      <c r="E30" s="15" t="s">
        <v>15</v>
      </c>
      <c r="F30" s="15">
        <v>3457147</v>
      </c>
      <c r="G30" s="15" t="s">
        <v>106</v>
      </c>
      <c r="H30" s="16">
        <v>60000</v>
      </c>
      <c r="I30" s="16">
        <v>60000</v>
      </c>
      <c r="J30" s="17" t="s">
        <v>107</v>
      </c>
      <c r="K30" s="15" t="s">
        <v>108</v>
      </c>
      <c r="L30" s="15" t="s">
        <v>104</v>
      </c>
      <c r="M30" s="15" t="s">
        <v>105</v>
      </c>
      <c r="N30" s="19">
        <v>102269</v>
      </c>
      <c r="O30" s="18" t="s">
        <v>21</v>
      </c>
      <c r="P30" s="15" t="s">
        <v>22</v>
      </c>
    </row>
    <row r="31" spans="2:16" x14ac:dyDescent="0.25">
      <c r="B31" s="15">
        <f t="shared" si="2"/>
        <v>6</v>
      </c>
      <c r="C31" s="20">
        <v>42893</v>
      </c>
      <c r="D31" s="15" t="s">
        <v>14</v>
      </c>
      <c r="E31" s="15" t="s">
        <v>15</v>
      </c>
      <c r="F31" s="15">
        <v>3457078</v>
      </c>
      <c r="G31" s="15" t="s">
        <v>109</v>
      </c>
      <c r="H31" s="16">
        <v>40000</v>
      </c>
      <c r="I31" s="16">
        <v>40000</v>
      </c>
      <c r="J31" s="17" t="s">
        <v>110</v>
      </c>
      <c r="K31" s="15" t="s">
        <v>111</v>
      </c>
      <c r="L31" s="15" t="s">
        <v>19</v>
      </c>
      <c r="M31" s="15" t="s">
        <v>20</v>
      </c>
      <c r="N31" s="19">
        <v>102271</v>
      </c>
      <c r="O31" s="18" t="s">
        <v>21</v>
      </c>
      <c r="P31" s="15" t="s">
        <v>22</v>
      </c>
    </row>
    <row r="32" spans="2:16" x14ac:dyDescent="0.25">
      <c r="B32" s="15">
        <f t="shared" si="2"/>
        <v>7</v>
      </c>
      <c r="C32" s="20">
        <v>42893</v>
      </c>
      <c r="D32" s="15" t="s">
        <v>69</v>
      </c>
      <c r="E32" s="15" t="s">
        <v>15</v>
      </c>
      <c r="F32" s="15">
        <v>3457095</v>
      </c>
      <c r="G32" s="15" t="s">
        <v>112</v>
      </c>
      <c r="H32" s="16">
        <v>33000</v>
      </c>
      <c r="I32" s="16">
        <v>33000</v>
      </c>
      <c r="J32" s="17" t="s">
        <v>113</v>
      </c>
      <c r="K32" s="15" t="s">
        <v>114</v>
      </c>
      <c r="L32" s="15" t="s">
        <v>73</v>
      </c>
      <c r="M32" s="15" t="s">
        <v>74</v>
      </c>
      <c r="N32" s="19">
        <v>102272</v>
      </c>
      <c r="O32" s="18" t="s">
        <v>21</v>
      </c>
      <c r="P32" s="15" t="s">
        <v>22</v>
      </c>
    </row>
    <row r="33" spans="2:16" x14ac:dyDescent="0.25">
      <c r="B33" s="15">
        <f t="shared" si="2"/>
        <v>8</v>
      </c>
      <c r="C33" s="20">
        <v>42893</v>
      </c>
      <c r="D33" s="15" t="s">
        <v>26</v>
      </c>
      <c r="E33" s="15" t="s">
        <v>15</v>
      </c>
      <c r="F33" s="15">
        <v>3457102</v>
      </c>
      <c r="G33" s="15" t="s">
        <v>115</v>
      </c>
      <c r="H33" s="16">
        <v>50000</v>
      </c>
      <c r="I33" s="16">
        <v>50000</v>
      </c>
      <c r="J33" s="17" t="s">
        <v>116</v>
      </c>
      <c r="K33" s="15" t="s">
        <v>117</v>
      </c>
      <c r="L33" s="15" t="s">
        <v>30</v>
      </c>
      <c r="M33" s="15" t="s">
        <v>31</v>
      </c>
      <c r="N33" s="19">
        <v>102273</v>
      </c>
      <c r="O33" s="18" t="s">
        <v>21</v>
      </c>
      <c r="P33" s="15" t="s">
        <v>22</v>
      </c>
    </row>
    <row r="34" spans="2:16" ht="15.75" x14ac:dyDescent="0.25">
      <c r="B34" s="234" t="s">
        <v>198</v>
      </c>
      <c r="C34" s="235"/>
      <c r="D34" s="235"/>
      <c r="E34" s="235"/>
      <c r="F34" s="236"/>
      <c r="G34" s="3"/>
      <c r="H34" s="3">
        <f>SUM(H26:H33)</f>
        <v>398000</v>
      </c>
      <c r="I34" s="45">
        <f>SUM(I26:I33)</f>
        <v>398000</v>
      </c>
      <c r="J34" s="2"/>
      <c r="K34" s="2"/>
      <c r="L34" s="2"/>
      <c r="M34" s="5"/>
      <c r="N34" s="1"/>
      <c r="O34" s="2"/>
    </row>
    <row r="36" spans="2:16" x14ac:dyDescent="0.25">
      <c r="B36" s="8">
        <v>1</v>
      </c>
      <c r="C36" s="20">
        <v>42894</v>
      </c>
      <c r="D36" s="8" t="s">
        <v>120</v>
      </c>
      <c r="E36" s="8" t="s">
        <v>15</v>
      </c>
      <c r="F36" s="8">
        <v>3457041</v>
      </c>
      <c r="G36" s="9" t="s">
        <v>121</v>
      </c>
      <c r="H36" s="10">
        <v>45000</v>
      </c>
      <c r="I36" s="10">
        <v>45000</v>
      </c>
      <c r="J36" s="11" t="s">
        <v>122</v>
      </c>
      <c r="K36" s="8" t="s">
        <v>123</v>
      </c>
      <c r="L36" s="8" t="s">
        <v>124</v>
      </c>
      <c r="M36" s="8" t="s">
        <v>125</v>
      </c>
      <c r="N36" s="12">
        <v>102278</v>
      </c>
      <c r="O36" s="13" t="s">
        <v>126</v>
      </c>
      <c r="P36" s="8" t="s">
        <v>127</v>
      </c>
    </row>
    <row r="37" spans="2:16" x14ac:dyDescent="0.25">
      <c r="B37" s="8">
        <f>B36+1</f>
        <v>2</v>
      </c>
      <c r="C37" s="20">
        <v>42894</v>
      </c>
      <c r="D37" s="8" t="s">
        <v>120</v>
      </c>
      <c r="E37" s="8" t="s">
        <v>15</v>
      </c>
      <c r="F37" s="8">
        <v>3457057</v>
      </c>
      <c r="G37" s="9" t="s">
        <v>128</v>
      </c>
      <c r="H37" s="10">
        <v>45000</v>
      </c>
      <c r="I37" s="10">
        <v>45000</v>
      </c>
      <c r="J37" s="11" t="s">
        <v>129</v>
      </c>
      <c r="K37" s="8" t="s">
        <v>130</v>
      </c>
      <c r="L37" s="8" t="s">
        <v>124</v>
      </c>
      <c r="M37" s="8" t="s">
        <v>125</v>
      </c>
      <c r="N37" s="12">
        <v>102277</v>
      </c>
      <c r="O37" s="13" t="s">
        <v>126</v>
      </c>
      <c r="P37" s="8" t="s">
        <v>127</v>
      </c>
    </row>
    <row r="38" spans="2:16" x14ac:dyDescent="0.25">
      <c r="B38" s="8">
        <f t="shared" ref="B38:B40" si="3">B37+1</f>
        <v>3</v>
      </c>
      <c r="C38" s="20">
        <v>42894</v>
      </c>
      <c r="D38" s="8" t="s">
        <v>95</v>
      </c>
      <c r="E38" s="8" t="s">
        <v>15</v>
      </c>
      <c r="F38" s="8">
        <v>3457171</v>
      </c>
      <c r="G38" s="9" t="s">
        <v>131</v>
      </c>
      <c r="H38" s="10">
        <v>40000</v>
      </c>
      <c r="I38" s="10">
        <v>40000</v>
      </c>
      <c r="J38" s="11" t="s">
        <v>132</v>
      </c>
      <c r="K38" s="8" t="s">
        <v>133</v>
      </c>
      <c r="L38" s="8" t="s">
        <v>87</v>
      </c>
      <c r="M38" s="8" t="s">
        <v>88</v>
      </c>
      <c r="N38" s="12">
        <v>102281</v>
      </c>
      <c r="O38" s="13" t="s">
        <v>89</v>
      </c>
      <c r="P38" s="8" t="s">
        <v>134</v>
      </c>
    </row>
    <row r="39" spans="2:16" x14ac:dyDescent="0.25">
      <c r="B39" s="8">
        <f t="shared" si="3"/>
        <v>4</v>
      </c>
      <c r="C39" s="20">
        <v>42894</v>
      </c>
      <c r="D39" s="8" t="s">
        <v>101</v>
      </c>
      <c r="E39" s="8" t="s">
        <v>15</v>
      </c>
      <c r="F39" s="8">
        <v>3457149</v>
      </c>
      <c r="G39" s="9" t="s">
        <v>135</v>
      </c>
      <c r="H39" s="10">
        <v>60000</v>
      </c>
      <c r="I39" s="10">
        <v>60000</v>
      </c>
      <c r="J39" s="11" t="s">
        <v>136</v>
      </c>
      <c r="K39" s="8" t="s">
        <v>137</v>
      </c>
      <c r="L39" s="8" t="s">
        <v>104</v>
      </c>
      <c r="M39" s="8" t="s">
        <v>105</v>
      </c>
      <c r="N39" s="12">
        <v>102279</v>
      </c>
      <c r="O39" s="13" t="s">
        <v>21</v>
      </c>
      <c r="P39" s="8" t="s">
        <v>22</v>
      </c>
    </row>
    <row r="40" spans="2:16" x14ac:dyDescent="0.25">
      <c r="B40" s="8">
        <f t="shared" si="3"/>
        <v>5</v>
      </c>
      <c r="C40" s="20">
        <v>42894</v>
      </c>
      <c r="D40" s="8" t="s">
        <v>101</v>
      </c>
      <c r="E40" s="8" t="s">
        <v>15</v>
      </c>
      <c r="F40" s="8">
        <v>3457150</v>
      </c>
      <c r="G40" s="9" t="s">
        <v>138</v>
      </c>
      <c r="H40" s="10">
        <v>60000</v>
      </c>
      <c r="I40" s="10">
        <v>60000</v>
      </c>
      <c r="J40" s="11" t="s">
        <v>139</v>
      </c>
      <c r="K40" s="8" t="s">
        <v>140</v>
      </c>
      <c r="L40" s="8" t="s">
        <v>104</v>
      </c>
      <c r="M40" s="8" t="s">
        <v>105</v>
      </c>
      <c r="N40" s="12">
        <v>102280</v>
      </c>
      <c r="O40" s="13" t="s">
        <v>21</v>
      </c>
      <c r="P40" s="8" t="s">
        <v>22</v>
      </c>
    </row>
    <row r="41" spans="2:16" ht="15.75" x14ac:dyDescent="0.25">
      <c r="B41" s="234" t="s">
        <v>199</v>
      </c>
      <c r="C41" s="235"/>
      <c r="D41" s="235"/>
      <c r="E41" s="235"/>
      <c r="F41" s="235"/>
      <c r="G41" s="236"/>
      <c r="H41" s="3">
        <f>SUM(H36:H40)</f>
        <v>250000</v>
      </c>
      <c r="I41" s="45">
        <f>SUM(I36:I40)</f>
        <v>250000</v>
      </c>
      <c r="J41" s="2"/>
      <c r="K41" s="2"/>
      <c r="L41" s="2"/>
      <c r="M41" s="5"/>
      <c r="N41" s="1"/>
      <c r="O41" s="2"/>
    </row>
    <row r="43" spans="2:16" x14ac:dyDescent="0.25">
      <c r="B43" s="8">
        <v>1</v>
      </c>
      <c r="C43" s="20">
        <v>42895</v>
      </c>
      <c r="D43" s="8" t="s">
        <v>120</v>
      </c>
      <c r="E43" s="8" t="s">
        <v>15</v>
      </c>
      <c r="F43" s="8">
        <v>3457056</v>
      </c>
      <c r="G43" s="9" t="s">
        <v>141</v>
      </c>
      <c r="H43" s="10">
        <v>45000</v>
      </c>
      <c r="I43" s="10">
        <v>45000</v>
      </c>
      <c r="J43" s="11" t="s">
        <v>142</v>
      </c>
      <c r="K43" s="8" t="s">
        <v>143</v>
      </c>
      <c r="L43" s="8" t="s">
        <v>124</v>
      </c>
      <c r="M43" s="8" t="s">
        <v>125</v>
      </c>
      <c r="N43" s="12">
        <v>102286</v>
      </c>
      <c r="O43" s="13" t="s">
        <v>126</v>
      </c>
      <c r="P43" s="8" t="s">
        <v>127</v>
      </c>
    </row>
    <row r="44" spans="2:16" x14ac:dyDescent="0.25">
      <c r="B44" s="8">
        <f>B43+1</f>
        <v>2</v>
      </c>
      <c r="C44" s="20">
        <v>42895</v>
      </c>
      <c r="D44" s="8" t="s">
        <v>101</v>
      </c>
      <c r="E44" s="8" t="s">
        <v>15</v>
      </c>
      <c r="F44" s="8">
        <v>3457151</v>
      </c>
      <c r="G44" s="9" t="s">
        <v>144</v>
      </c>
      <c r="H44" s="10">
        <v>60000</v>
      </c>
      <c r="I44" s="10">
        <v>60000</v>
      </c>
      <c r="J44" s="11" t="s">
        <v>145</v>
      </c>
      <c r="K44" s="8" t="s">
        <v>146</v>
      </c>
      <c r="L44" s="8" t="s">
        <v>104</v>
      </c>
      <c r="M44" s="8" t="s">
        <v>105</v>
      </c>
      <c r="N44" s="12">
        <v>102282</v>
      </c>
      <c r="O44" s="13" t="s">
        <v>21</v>
      </c>
      <c r="P44" s="8" t="s">
        <v>22</v>
      </c>
    </row>
    <row r="45" spans="2:16" x14ac:dyDescent="0.25">
      <c r="B45" s="8">
        <f t="shared" ref="B45:B47" si="4">B44+1</f>
        <v>3</v>
      </c>
      <c r="C45" s="20">
        <v>42895</v>
      </c>
      <c r="D45" s="8" t="s">
        <v>79</v>
      </c>
      <c r="E45" s="8" t="s">
        <v>15</v>
      </c>
      <c r="F45" s="8">
        <v>3457124</v>
      </c>
      <c r="G45" s="9" t="s">
        <v>147</v>
      </c>
      <c r="H45" s="10">
        <v>45000</v>
      </c>
      <c r="I45" s="10">
        <v>45000</v>
      </c>
      <c r="J45" s="11" t="s">
        <v>148</v>
      </c>
      <c r="K45" s="8" t="s">
        <v>149</v>
      </c>
      <c r="L45" s="8" t="s">
        <v>30</v>
      </c>
      <c r="M45" s="8" t="s">
        <v>31</v>
      </c>
      <c r="N45" s="12">
        <v>102284</v>
      </c>
      <c r="O45" s="13" t="s">
        <v>21</v>
      </c>
      <c r="P45" s="8" t="s">
        <v>22</v>
      </c>
    </row>
    <row r="46" spans="2:16" x14ac:dyDescent="0.25">
      <c r="B46" s="8">
        <f t="shared" si="4"/>
        <v>4</v>
      </c>
      <c r="C46" s="20">
        <v>42895</v>
      </c>
      <c r="D46" s="8" t="s">
        <v>79</v>
      </c>
      <c r="E46" s="8" t="s">
        <v>15</v>
      </c>
      <c r="F46" s="8">
        <v>3457126</v>
      </c>
      <c r="G46" s="9" t="s">
        <v>150</v>
      </c>
      <c r="H46" s="10">
        <v>45000</v>
      </c>
      <c r="I46" s="10">
        <v>45000</v>
      </c>
      <c r="J46" s="11" t="s">
        <v>151</v>
      </c>
      <c r="K46" s="8" t="s">
        <v>152</v>
      </c>
      <c r="L46" s="8" t="s">
        <v>30</v>
      </c>
      <c r="M46" s="8" t="s">
        <v>31</v>
      </c>
      <c r="N46" s="12">
        <v>102285</v>
      </c>
      <c r="O46" s="13" t="s">
        <v>21</v>
      </c>
      <c r="P46" s="8" t="s">
        <v>22</v>
      </c>
    </row>
    <row r="47" spans="2:16" x14ac:dyDescent="0.25">
      <c r="B47" s="8">
        <f t="shared" si="4"/>
        <v>5</v>
      </c>
      <c r="C47" s="20">
        <v>42895</v>
      </c>
      <c r="D47" s="8" t="s">
        <v>79</v>
      </c>
      <c r="E47" s="8" t="s">
        <v>15</v>
      </c>
      <c r="F47" s="8">
        <v>3457127</v>
      </c>
      <c r="G47" s="9" t="s">
        <v>153</v>
      </c>
      <c r="H47" s="10">
        <v>45000</v>
      </c>
      <c r="I47" s="10">
        <v>45000</v>
      </c>
      <c r="J47" s="11" t="s">
        <v>154</v>
      </c>
      <c r="K47" s="8" t="s">
        <v>155</v>
      </c>
      <c r="L47" s="8" t="s">
        <v>30</v>
      </c>
      <c r="M47" s="8" t="s">
        <v>31</v>
      </c>
      <c r="N47" s="12">
        <v>102283</v>
      </c>
      <c r="O47" s="13" t="s">
        <v>21</v>
      </c>
      <c r="P47" s="8" t="s">
        <v>22</v>
      </c>
    </row>
    <row r="48" spans="2:16" ht="15.75" x14ac:dyDescent="0.25">
      <c r="H48" s="26">
        <f>SUM(H43:H47)</f>
        <v>240000</v>
      </c>
      <c r="I48" s="26">
        <f>SUM(I43:I47)</f>
        <v>240000</v>
      </c>
    </row>
    <row r="50" spans="2:16" x14ac:dyDescent="0.25">
      <c r="B50" s="8">
        <v>1</v>
      </c>
      <c r="C50" s="20">
        <v>42898</v>
      </c>
      <c r="D50" s="8" t="s">
        <v>45</v>
      </c>
      <c r="E50" s="8" t="s">
        <v>15</v>
      </c>
      <c r="F50" s="8">
        <v>3457091</v>
      </c>
      <c r="G50" s="9" t="s">
        <v>46</v>
      </c>
      <c r="H50" s="10">
        <v>40000</v>
      </c>
      <c r="I50" s="10">
        <v>40000</v>
      </c>
      <c r="J50" s="11" t="s">
        <v>47</v>
      </c>
      <c r="K50" s="8" t="s">
        <v>156</v>
      </c>
      <c r="L50" s="8" t="s">
        <v>49</v>
      </c>
      <c r="M50" s="8" t="s">
        <v>50</v>
      </c>
      <c r="N50" s="12">
        <v>102287</v>
      </c>
      <c r="O50" s="13" t="s">
        <v>21</v>
      </c>
      <c r="P50" s="8" t="s">
        <v>22</v>
      </c>
    </row>
    <row r="51" spans="2:16" x14ac:dyDescent="0.25">
      <c r="B51" s="8">
        <f>B50+1</f>
        <v>2</v>
      </c>
      <c r="C51" s="20">
        <v>42898</v>
      </c>
      <c r="D51" s="8" t="s">
        <v>45</v>
      </c>
      <c r="E51" s="8" t="s">
        <v>15</v>
      </c>
      <c r="F51" s="8">
        <v>3457092</v>
      </c>
      <c r="G51" s="9" t="s">
        <v>60</v>
      </c>
      <c r="H51" s="10">
        <v>40000</v>
      </c>
      <c r="I51" s="10">
        <v>40000</v>
      </c>
      <c r="J51" s="11" t="s">
        <v>61</v>
      </c>
      <c r="K51" s="8" t="s">
        <v>62</v>
      </c>
      <c r="L51" s="8" t="s">
        <v>49</v>
      </c>
      <c r="M51" s="8" t="s">
        <v>50</v>
      </c>
      <c r="N51" s="12">
        <v>102293</v>
      </c>
      <c r="O51" s="13" t="s">
        <v>21</v>
      </c>
      <c r="P51" s="8" t="s">
        <v>22</v>
      </c>
    </row>
    <row r="52" spans="2:16" x14ac:dyDescent="0.25">
      <c r="B52" s="8">
        <f t="shared" ref="B52:B64" si="5">B51+1</f>
        <v>3</v>
      </c>
      <c r="C52" s="20">
        <v>42898</v>
      </c>
      <c r="D52" s="8" t="s">
        <v>45</v>
      </c>
      <c r="E52" s="8" t="s">
        <v>15</v>
      </c>
      <c r="F52" s="8">
        <v>3457094</v>
      </c>
      <c r="G52" s="9" t="s">
        <v>54</v>
      </c>
      <c r="H52" s="10">
        <v>40000</v>
      </c>
      <c r="I52" s="10">
        <v>40000</v>
      </c>
      <c r="J52" s="11" t="s">
        <v>55</v>
      </c>
      <c r="K52" s="8" t="s">
        <v>56</v>
      </c>
      <c r="L52" s="8" t="s">
        <v>49</v>
      </c>
      <c r="M52" s="8" t="s">
        <v>50</v>
      </c>
      <c r="N52" s="12">
        <v>102288</v>
      </c>
      <c r="O52" s="13" t="s">
        <v>21</v>
      </c>
      <c r="P52" s="8" t="s">
        <v>22</v>
      </c>
    </row>
    <row r="53" spans="2:16" x14ac:dyDescent="0.25">
      <c r="B53" s="8">
        <f t="shared" si="5"/>
        <v>4</v>
      </c>
      <c r="C53" s="20">
        <v>42898</v>
      </c>
      <c r="D53" s="8" t="s">
        <v>157</v>
      </c>
      <c r="E53" s="8" t="s">
        <v>15</v>
      </c>
      <c r="F53" s="8">
        <v>3457073</v>
      </c>
      <c r="G53" s="9" t="s">
        <v>158</v>
      </c>
      <c r="H53" s="10">
        <v>45000</v>
      </c>
      <c r="I53" s="10">
        <v>45000</v>
      </c>
      <c r="J53" s="11" t="s">
        <v>159</v>
      </c>
      <c r="K53" s="8" t="s">
        <v>160</v>
      </c>
      <c r="L53" s="8" t="s">
        <v>161</v>
      </c>
      <c r="M53" s="8" t="s">
        <v>162</v>
      </c>
      <c r="N53" s="12">
        <v>102296</v>
      </c>
      <c r="O53" s="13" t="s">
        <v>89</v>
      </c>
      <c r="P53" s="8" t="s">
        <v>90</v>
      </c>
    </row>
    <row r="54" spans="2:16" x14ac:dyDescent="0.25">
      <c r="B54" s="8">
        <f t="shared" si="5"/>
        <v>5</v>
      </c>
      <c r="C54" s="20">
        <v>42898</v>
      </c>
      <c r="D54" s="8" t="s">
        <v>157</v>
      </c>
      <c r="E54" s="8" t="s">
        <v>15</v>
      </c>
      <c r="F54" s="8">
        <v>3457082</v>
      </c>
      <c r="G54" s="9" t="s">
        <v>163</v>
      </c>
      <c r="H54" s="10">
        <v>45000</v>
      </c>
      <c r="I54" s="10">
        <v>45000</v>
      </c>
      <c r="J54" s="11" t="s">
        <v>164</v>
      </c>
      <c r="K54" s="8" t="s">
        <v>165</v>
      </c>
      <c r="L54" s="8" t="s">
        <v>161</v>
      </c>
      <c r="M54" s="8" t="s">
        <v>162</v>
      </c>
      <c r="N54" s="12">
        <v>102292</v>
      </c>
      <c r="O54" s="13" t="s">
        <v>89</v>
      </c>
      <c r="P54" s="8" t="s">
        <v>90</v>
      </c>
    </row>
    <row r="55" spans="2:16" x14ac:dyDescent="0.25">
      <c r="B55" s="8">
        <f t="shared" si="5"/>
        <v>6</v>
      </c>
      <c r="C55" s="20">
        <v>42898</v>
      </c>
      <c r="D55" s="8" t="s">
        <v>157</v>
      </c>
      <c r="E55" s="8" t="s">
        <v>15</v>
      </c>
      <c r="F55" s="8">
        <v>3457083</v>
      </c>
      <c r="G55" s="9" t="s">
        <v>166</v>
      </c>
      <c r="H55" s="10">
        <v>45000</v>
      </c>
      <c r="I55" s="10">
        <v>45000</v>
      </c>
      <c r="J55" s="11" t="s">
        <v>167</v>
      </c>
      <c r="K55" s="8" t="s">
        <v>168</v>
      </c>
      <c r="L55" s="8" t="s">
        <v>161</v>
      </c>
      <c r="M55" s="8" t="s">
        <v>162</v>
      </c>
      <c r="N55" s="12">
        <v>102291</v>
      </c>
      <c r="O55" s="13" t="s">
        <v>89</v>
      </c>
      <c r="P55" s="8" t="s">
        <v>90</v>
      </c>
    </row>
    <row r="56" spans="2:16" x14ac:dyDescent="0.25">
      <c r="B56" s="8">
        <f t="shared" si="5"/>
        <v>7</v>
      </c>
      <c r="C56" s="20">
        <v>42898</v>
      </c>
      <c r="D56" s="8" t="s">
        <v>157</v>
      </c>
      <c r="E56" s="8" t="s">
        <v>15</v>
      </c>
      <c r="F56" s="8">
        <v>3457084</v>
      </c>
      <c r="G56" s="9" t="s">
        <v>169</v>
      </c>
      <c r="H56" s="10">
        <v>45000</v>
      </c>
      <c r="I56" s="10">
        <v>45000</v>
      </c>
      <c r="J56" s="11" t="s">
        <v>170</v>
      </c>
      <c r="K56" s="8" t="s">
        <v>171</v>
      </c>
      <c r="L56" s="8" t="s">
        <v>161</v>
      </c>
      <c r="M56" s="8" t="s">
        <v>162</v>
      </c>
      <c r="N56" s="12">
        <v>102300</v>
      </c>
      <c r="O56" s="13" t="s">
        <v>89</v>
      </c>
      <c r="P56" s="8" t="s">
        <v>90</v>
      </c>
    </row>
    <row r="57" spans="2:16" x14ac:dyDescent="0.25">
      <c r="B57" s="8">
        <f t="shared" si="5"/>
        <v>8</v>
      </c>
      <c r="C57" s="20">
        <v>42898</v>
      </c>
      <c r="D57" s="8" t="s">
        <v>95</v>
      </c>
      <c r="E57" s="8" t="s">
        <v>15</v>
      </c>
      <c r="F57" s="8">
        <v>3457076</v>
      </c>
      <c r="G57" s="9" t="s">
        <v>172</v>
      </c>
      <c r="H57" s="10">
        <v>45000</v>
      </c>
      <c r="I57" s="10">
        <v>45000</v>
      </c>
      <c r="J57" s="11" t="s">
        <v>173</v>
      </c>
      <c r="K57" s="8" t="s">
        <v>174</v>
      </c>
      <c r="L57" s="8" t="s">
        <v>87</v>
      </c>
      <c r="M57" s="8" t="s">
        <v>88</v>
      </c>
      <c r="N57" s="12">
        <v>98957</v>
      </c>
      <c r="O57" s="13" t="s">
        <v>89</v>
      </c>
      <c r="P57" s="8" t="s">
        <v>90</v>
      </c>
    </row>
    <row r="58" spans="2:16" x14ac:dyDescent="0.25">
      <c r="B58" s="8">
        <f t="shared" si="5"/>
        <v>9</v>
      </c>
      <c r="C58" s="20">
        <v>42898</v>
      </c>
      <c r="D58" s="8" t="s">
        <v>95</v>
      </c>
      <c r="E58" s="8" t="s">
        <v>15</v>
      </c>
      <c r="F58" s="8">
        <v>3457169</v>
      </c>
      <c r="G58" s="9" t="s">
        <v>175</v>
      </c>
      <c r="H58" s="10">
        <v>40000</v>
      </c>
      <c r="I58" s="10">
        <v>40000</v>
      </c>
      <c r="J58" s="11" t="s">
        <v>132</v>
      </c>
      <c r="K58" s="8" t="s">
        <v>176</v>
      </c>
      <c r="L58" s="8" t="s">
        <v>87</v>
      </c>
      <c r="M58" s="8" t="s">
        <v>88</v>
      </c>
      <c r="N58" s="12">
        <v>102298</v>
      </c>
      <c r="O58" s="13" t="s">
        <v>89</v>
      </c>
      <c r="P58" s="8" t="s">
        <v>90</v>
      </c>
    </row>
    <row r="59" spans="2:16" x14ac:dyDescent="0.25">
      <c r="B59" s="8">
        <f t="shared" si="5"/>
        <v>10</v>
      </c>
      <c r="C59" s="20">
        <v>42898</v>
      </c>
      <c r="D59" s="8" t="s">
        <v>177</v>
      </c>
      <c r="E59" s="8" t="s">
        <v>15</v>
      </c>
      <c r="F59" s="8">
        <v>3457096</v>
      </c>
      <c r="G59" s="9" t="s">
        <v>16</v>
      </c>
      <c r="H59" s="10">
        <v>40000</v>
      </c>
      <c r="I59" s="10">
        <v>40000</v>
      </c>
      <c r="J59" s="11" t="s">
        <v>17</v>
      </c>
      <c r="K59" s="8" t="s">
        <v>18</v>
      </c>
      <c r="L59" s="8" t="s">
        <v>19</v>
      </c>
      <c r="M59" s="8" t="s">
        <v>20</v>
      </c>
      <c r="N59" s="12">
        <v>102290</v>
      </c>
      <c r="O59" s="13" t="s">
        <v>21</v>
      </c>
      <c r="P59" s="8" t="s">
        <v>22</v>
      </c>
    </row>
    <row r="60" spans="2:16" x14ac:dyDescent="0.25">
      <c r="B60" s="8">
        <f t="shared" si="5"/>
        <v>11</v>
      </c>
      <c r="C60" s="20">
        <v>42898</v>
      </c>
      <c r="D60" s="8" t="s">
        <v>14</v>
      </c>
      <c r="E60" s="8" t="s">
        <v>15</v>
      </c>
      <c r="F60" s="8">
        <v>3457079</v>
      </c>
      <c r="G60" s="9" t="s">
        <v>178</v>
      </c>
      <c r="H60" s="10">
        <v>40000</v>
      </c>
      <c r="I60" s="10">
        <v>40000</v>
      </c>
      <c r="J60" s="11" t="s">
        <v>113</v>
      </c>
      <c r="K60" s="8" t="s">
        <v>179</v>
      </c>
      <c r="L60" s="8" t="s">
        <v>19</v>
      </c>
      <c r="M60" s="8" t="s">
        <v>20</v>
      </c>
      <c r="N60" s="12">
        <v>102289</v>
      </c>
      <c r="O60" s="13" t="s">
        <v>21</v>
      </c>
      <c r="P60" s="8" t="s">
        <v>22</v>
      </c>
    </row>
    <row r="61" spans="2:16" x14ac:dyDescent="0.25">
      <c r="B61" s="8">
        <f t="shared" si="5"/>
        <v>12</v>
      </c>
      <c r="C61" s="20">
        <v>42898</v>
      </c>
      <c r="D61" s="8" t="s">
        <v>180</v>
      </c>
      <c r="E61" s="8" t="s">
        <v>15</v>
      </c>
      <c r="F61" s="8">
        <v>3457204</v>
      </c>
      <c r="G61" s="9" t="s">
        <v>181</v>
      </c>
      <c r="H61" s="10">
        <v>33000</v>
      </c>
      <c r="I61" s="10">
        <v>33000</v>
      </c>
      <c r="J61" s="11" t="s">
        <v>182</v>
      </c>
      <c r="K61" s="8" t="s">
        <v>183</v>
      </c>
      <c r="L61" s="8" t="s">
        <v>184</v>
      </c>
      <c r="M61" s="8" t="s">
        <v>185</v>
      </c>
      <c r="N61" s="12">
        <v>102294</v>
      </c>
      <c r="O61" s="13" t="s">
        <v>21</v>
      </c>
      <c r="P61" s="8" t="s">
        <v>22</v>
      </c>
    </row>
    <row r="62" spans="2:16" x14ac:dyDescent="0.25">
      <c r="B62" s="8">
        <f t="shared" si="5"/>
        <v>13</v>
      </c>
      <c r="C62" s="20">
        <v>42898</v>
      </c>
      <c r="D62" s="8" t="s">
        <v>26</v>
      </c>
      <c r="E62" s="8" t="s">
        <v>15</v>
      </c>
      <c r="F62" s="8">
        <v>3457100</v>
      </c>
      <c r="G62" s="9" t="s">
        <v>186</v>
      </c>
      <c r="H62" s="10">
        <v>50000</v>
      </c>
      <c r="I62" s="10">
        <v>50000</v>
      </c>
      <c r="J62" s="11" t="s">
        <v>187</v>
      </c>
      <c r="K62" s="8" t="s">
        <v>188</v>
      </c>
      <c r="L62" s="8" t="s">
        <v>30</v>
      </c>
      <c r="M62" s="8" t="s">
        <v>31</v>
      </c>
      <c r="N62" s="12">
        <v>102297</v>
      </c>
      <c r="O62" s="13" t="s">
        <v>21</v>
      </c>
      <c r="P62" s="8" t="s">
        <v>22</v>
      </c>
    </row>
    <row r="63" spans="2:16" x14ac:dyDescent="0.25">
      <c r="B63" s="8">
        <f>B62+1</f>
        <v>14</v>
      </c>
      <c r="C63" s="20">
        <v>42898</v>
      </c>
      <c r="D63" s="8" t="s">
        <v>26</v>
      </c>
      <c r="E63" s="8" t="s">
        <v>15</v>
      </c>
      <c r="F63" s="8">
        <v>3457108</v>
      </c>
      <c r="G63" s="9" t="s">
        <v>189</v>
      </c>
      <c r="H63" s="10">
        <v>50000</v>
      </c>
      <c r="I63" s="10">
        <v>50000</v>
      </c>
      <c r="J63" s="11" t="s">
        <v>190</v>
      </c>
      <c r="K63" s="8" t="s">
        <v>191</v>
      </c>
      <c r="L63" s="8" t="s">
        <v>30</v>
      </c>
      <c r="M63" s="8" t="s">
        <v>31</v>
      </c>
      <c r="N63" s="12">
        <v>102295</v>
      </c>
      <c r="O63" s="13" t="s">
        <v>21</v>
      </c>
      <c r="P63" s="8" t="s">
        <v>22</v>
      </c>
    </row>
    <row r="64" spans="2:16" x14ac:dyDescent="0.25">
      <c r="B64" s="8">
        <f t="shared" si="5"/>
        <v>15</v>
      </c>
      <c r="C64" s="20">
        <v>42898</v>
      </c>
      <c r="D64" s="8" t="s">
        <v>192</v>
      </c>
      <c r="E64" s="8" t="s">
        <v>15</v>
      </c>
      <c r="F64" s="8">
        <v>3457162</v>
      </c>
      <c r="G64" s="9" t="s">
        <v>193</v>
      </c>
      <c r="H64" s="10">
        <v>45000</v>
      </c>
      <c r="I64" s="10">
        <v>45000</v>
      </c>
      <c r="J64" s="11" t="s">
        <v>194</v>
      </c>
      <c r="K64" s="8" t="s">
        <v>195</v>
      </c>
      <c r="L64" s="8" t="s">
        <v>116</v>
      </c>
      <c r="M64" s="8" t="s">
        <v>196</v>
      </c>
      <c r="N64" s="12">
        <v>102299</v>
      </c>
      <c r="O64" s="13" t="s">
        <v>21</v>
      </c>
      <c r="P64" s="8" t="s">
        <v>22</v>
      </c>
    </row>
    <row r="65" spans="2:16" ht="15.75" x14ac:dyDescent="0.25">
      <c r="B65" s="234" t="s">
        <v>263</v>
      </c>
      <c r="C65" s="235"/>
      <c r="D65" s="235"/>
      <c r="E65" s="235"/>
      <c r="F65" s="236"/>
      <c r="G65" s="3"/>
      <c r="H65" s="3">
        <f>SUM(H50:H64)</f>
        <v>643000</v>
      </c>
      <c r="I65" s="45">
        <f>SUM(I50:I64)</f>
        <v>643000</v>
      </c>
      <c r="J65" s="2"/>
      <c r="K65" s="2"/>
      <c r="L65" s="2"/>
      <c r="M65" s="5"/>
      <c r="N65" s="1"/>
      <c r="O65" s="2"/>
    </row>
    <row r="67" spans="2:16" x14ac:dyDescent="0.25">
      <c r="B67" s="8">
        <v>1</v>
      </c>
      <c r="C67" s="20">
        <v>42899</v>
      </c>
      <c r="D67" s="8" t="s">
        <v>26</v>
      </c>
      <c r="E67" s="8" t="s">
        <v>15</v>
      </c>
      <c r="F67" s="8">
        <v>3457115</v>
      </c>
      <c r="G67" s="9" t="s">
        <v>200</v>
      </c>
      <c r="H67" s="10">
        <v>50000</v>
      </c>
      <c r="I67" s="10">
        <v>50000</v>
      </c>
      <c r="J67" s="11" t="s">
        <v>201</v>
      </c>
      <c r="K67" s="8" t="s">
        <v>202</v>
      </c>
      <c r="L67" s="8" t="s">
        <v>30</v>
      </c>
      <c r="M67" s="8" t="s">
        <v>31</v>
      </c>
      <c r="N67" s="12">
        <v>98653</v>
      </c>
      <c r="O67" s="13" t="s">
        <v>21</v>
      </c>
      <c r="P67" s="8" t="s">
        <v>22</v>
      </c>
    </row>
    <row r="68" spans="2:16" x14ac:dyDescent="0.25">
      <c r="B68" s="8">
        <f>B67+1</f>
        <v>2</v>
      </c>
      <c r="C68" s="20">
        <v>42899</v>
      </c>
      <c r="D68" s="8" t="s">
        <v>26</v>
      </c>
      <c r="E68" s="8" t="s">
        <v>15</v>
      </c>
      <c r="F68" s="8">
        <v>3457099</v>
      </c>
      <c r="G68" s="9" t="s">
        <v>203</v>
      </c>
      <c r="H68" s="10">
        <v>50000</v>
      </c>
      <c r="I68" s="10">
        <v>50000</v>
      </c>
      <c r="J68" s="11" t="s">
        <v>204</v>
      </c>
      <c r="K68" s="8" t="s">
        <v>205</v>
      </c>
      <c r="L68" s="8" t="s">
        <v>30</v>
      </c>
      <c r="M68" s="8" t="s">
        <v>31</v>
      </c>
      <c r="N68" s="12">
        <v>98657</v>
      </c>
      <c r="O68" s="13" t="s">
        <v>21</v>
      </c>
      <c r="P68" s="8" t="s">
        <v>22</v>
      </c>
    </row>
    <row r="69" spans="2:16" x14ac:dyDescent="0.25">
      <c r="B69" s="8">
        <f t="shared" ref="B69:B92" si="6">B68+1</f>
        <v>3</v>
      </c>
      <c r="C69" s="20">
        <v>42899</v>
      </c>
      <c r="D69" s="8" t="s">
        <v>69</v>
      </c>
      <c r="E69" s="8" t="s">
        <v>15</v>
      </c>
      <c r="F69" s="8">
        <v>3457213</v>
      </c>
      <c r="G69" s="9" t="s">
        <v>206</v>
      </c>
      <c r="H69" s="10">
        <v>33000</v>
      </c>
      <c r="I69" s="10">
        <v>33000</v>
      </c>
      <c r="J69" s="11" t="s">
        <v>207</v>
      </c>
      <c r="K69" s="8" t="s">
        <v>208</v>
      </c>
      <c r="L69" s="8" t="s">
        <v>73</v>
      </c>
      <c r="M69" s="8" t="s">
        <v>74</v>
      </c>
      <c r="N69" s="12">
        <v>98654</v>
      </c>
      <c r="O69" s="13" t="s">
        <v>21</v>
      </c>
      <c r="P69" s="8" t="s">
        <v>22</v>
      </c>
    </row>
    <row r="70" spans="2:16" x14ac:dyDescent="0.25">
      <c r="B70" s="8">
        <f t="shared" si="6"/>
        <v>4</v>
      </c>
      <c r="C70" s="20">
        <v>42899</v>
      </c>
      <c r="D70" s="8" t="s">
        <v>69</v>
      </c>
      <c r="E70" s="8" t="s">
        <v>15</v>
      </c>
      <c r="F70" s="8">
        <v>3457211</v>
      </c>
      <c r="G70" s="9" t="s">
        <v>209</v>
      </c>
      <c r="H70" s="10">
        <v>33000</v>
      </c>
      <c r="I70" s="10">
        <v>33000</v>
      </c>
      <c r="J70" s="11" t="s">
        <v>210</v>
      </c>
      <c r="K70" s="8" t="s">
        <v>211</v>
      </c>
      <c r="L70" s="8" t="s">
        <v>73</v>
      </c>
      <c r="M70" s="8" t="s">
        <v>74</v>
      </c>
      <c r="N70" s="12">
        <v>98673</v>
      </c>
      <c r="O70" s="13" t="s">
        <v>21</v>
      </c>
      <c r="P70" s="8" t="s">
        <v>22</v>
      </c>
    </row>
    <row r="71" spans="2:16" x14ac:dyDescent="0.25">
      <c r="B71" s="8">
        <f t="shared" si="6"/>
        <v>5</v>
      </c>
      <c r="C71" s="20">
        <v>42899</v>
      </c>
      <c r="D71" s="8" t="s">
        <v>69</v>
      </c>
      <c r="E71" s="8" t="s">
        <v>15</v>
      </c>
      <c r="F71" s="8">
        <v>3457212</v>
      </c>
      <c r="G71" s="9" t="s">
        <v>212</v>
      </c>
      <c r="H71" s="10">
        <v>33000</v>
      </c>
      <c r="I71" s="10">
        <v>33000</v>
      </c>
      <c r="J71" s="11" t="s">
        <v>213</v>
      </c>
      <c r="K71" s="8" t="s">
        <v>214</v>
      </c>
      <c r="L71" s="8" t="s">
        <v>73</v>
      </c>
      <c r="M71" s="8" t="s">
        <v>74</v>
      </c>
      <c r="N71" s="12">
        <v>98654</v>
      </c>
      <c r="O71" s="13" t="s">
        <v>21</v>
      </c>
      <c r="P71" s="8" t="s">
        <v>22</v>
      </c>
    </row>
    <row r="72" spans="2:16" x14ac:dyDescent="0.25">
      <c r="B72" s="8">
        <f t="shared" si="6"/>
        <v>6</v>
      </c>
      <c r="C72" s="20">
        <v>42899</v>
      </c>
      <c r="D72" s="8" t="s">
        <v>215</v>
      </c>
      <c r="E72" s="8" t="s">
        <v>15</v>
      </c>
      <c r="F72" s="8">
        <v>3457137</v>
      </c>
      <c r="G72" s="9" t="s">
        <v>216</v>
      </c>
      <c r="H72" s="10">
        <v>50000</v>
      </c>
      <c r="I72" s="10">
        <v>50000</v>
      </c>
      <c r="J72" s="11" t="s">
        <v>217</v>
      </c>
      <c r="K72" s="8" t="s">
        <v>218</v>
      </c>
      <c r="L72" s="8" t="s">
        <v>219</v>
      </c>
      <c r="M72" s="8" t="s">
        <v>220</v>
      </c>
      <c r="N72" s="12">
        <v>98668</v>
      </c>
      <c r="O72" s="13" t="s">
        <v>21</v>
      </c>
      <c r="P72" s="8" t="s">
        <v>22</v>
      </c>
    </row>
    <row r="73" spans="2:16" x14ac:dyDescent="0.25">
      <c r="B73" s="8">
        <f t="shared" si="6"/>
        <v>7</v>
      </c>
      <c r="C73" s="20">
        <v>42899</v>
      </c>
      <c r="D73" s="8" t="s">
        <v>215</v>
      </c>
      <c r="E73" s="8" t="s">
        <v>15</v>
      </c>
      <c r="F73" s="8">
        <v>3457136</v>
      </c>
      <c r="G73" s="9" t="s">
        <v>221</v>
      </c>
      <c r="H73" s="10">
        <v>50000</v>
      </c>
      <c r="I73" s="10">
        <v>50000</v>
      </c>
      <c r="J73" s="11" t="s">
        <v>222</v>
      </c>
      <c r="K73" s="8" t="s">
        <v>223</v>
      </c>
      <c r="L73" s="8" t="s">
        <v>219</v>
      </c>
      <c r="M73" s="8" t="s">
        <v>220</v>
      </c>
      <c r="N73" s="12">
        <v>98667</v>
      </c>
      <c r="O73" s="13" t="s">
        <v>21</v>
      </c>
      <c r="P73" s="8" t="s">
        <v>22</v>
      </c>
    </row>
    <row r="74" spans="2:16" x14ac:dyDescent="0.25">
      <c r="B74" s="8">
        <f t="shared" si="6"/>
        <v>8</v>
      </c>
      <c r="C74" s="20">
        <v>42899</v>
      </c>
      <c r="D74" s="8" t="s">
        <v>26</v>
      </c>
      <c r="E74" s="8" t="s">
        <v>15</v>
      </c>
      <c r="F74" s="8">
        <v>3457119</v>
      </c>
      <c r="G74" s="9" t="s">
        <v>224</v>
      </c>
      <c r="H74" s="10">
        <v>50000</v>
      </c>
      <c r="I74" s="10">
        <v>50000</v>
      </c>
      <c r="J74" s="11" t="s">
        <v>99</v>
      </c>
      <c r="K74" s="8" t="s">
        <v>225</v>
      </c>
      <c r="L74" s="8" t="s">
        <v>30</v>
      </c>
      <c r="M74" s="8" t="s">
        <v>31</v>
      </c>
      <c r="N74" s="12">
        <v>98670</v>
      </c>
      <c r="O74" s="13" t="s">
        <v>21</v>
      </c>
      <c r="P74" s="8" t="s">
        <v>22</v>
      </c>
    </row>
    <row r="75" spans="2:16" x14ac:dyDescent="0.25">
      <c r="B75" s="8">
        <f t="shared" si="6"/>
        <v>9</v>
      </c>
      <c r="C75" s="20">
        <v>42899</v>
      </c>
      <c r="D75" s="8" t="s">
        <v>26</v>
      </c>
      <c r="E75" s="8" t="s">
        <v>15</v>
      </c>
      <c r="F75" s="8">
        <v>3457132</v>
      </c>
      <c r="G75" s="9" t="s">
        <v>226</v>
      </c>
      <c r="H75" s="10">
        <v>45000</v>
      </c>
      <c r="I75" s="10">
        <v>45000</v>
      </c>
      <c r="J75" s="11" t="s">
        <v>227</v>
      </c>
      <c r="K75" s="8" t="s">
        <v>228</v>
      </c>
      <c r="L75" s="8" t="s">
        <v>30</v>
      </c>
      <c r="M75" s="8" t="s">
        <v>31</v>
      </c>
      <c r="N75" s="12">
        <v>98672</v>
      </c>
      <c r="O75" s="13" t="s">
        <v>21</v>
      </c>
      <c r="P75" s="8" t="s">
        <v>22</v>
      </c>
    </row>
    <row r="76" spans="2:16" x14ac:dyDescent="0.25">
      <c r="B76" s="8">
        <f t="shared" si="6"/>
        <v>10</v>
      </c>
      <c r="C76" s="20">
        <v>42899</v>
      </c>
      <c r="D76" s="8" t="s">
        <v>26</v>
      </c>
      <c r="E76" s="8" t="s">
        <v>15</v>
      </c>
      <c r="F76" s="8">
        <v>3457117</v>
      </c>
      <c r="G76" s="9" t="s">
        <v>42</v>
      </c>
      <c r="H76" s="10">
        <v>50000</v>
      </c>
      <c r="I76" s="10">
        <v>50000</v>
      </c>
      <c r="J76" s="11" t="s">
        <v>43</v>
      </c>
      <c r="K76" s="8" t="s">
        <v>229</v>
      </c>
      <c r="L76" s="8" t="s">
        <v>30</v>
      </c>
      <c r="M76" s="8" t="s">
        <v>31</v>
      </c>
      <c r="N76" s="12">
        <v>98666</v>
      </c>
      <c r="O76" s="13" t="s">
        <v>21</v>
      </c>
      <c r="P76" s="8" t="s">
        <v>22</v>
      </c>
    </row>
    <row r="77" spans="2:16" x14ac:dyDescent="0.25">
      <c r="B77" s="8">
        <f t="shared" si="6"/>
        <v>11</v>
      </c>
      <c r="C77" s="20">
        <v>42899</v>
      </c>
      <c r="D77" s="8" t="s">
        <v>26</v>
      </c>
      <c r="E77" s="8" t="s">
        <v>15</v>
      </c>
      <c r="F77" s="8">
        <v>3457118</v>
      </c>
      <c r="G77" s="9" t="s">
        <v>230</v>
      </c>
      <c r="H77" s="10">
        <v>50000</v>
      </c>
      <c r="I77" s="10">
        <v>50000</v>
      </c>
      <c r="J77" s="11" t="s">
        <v>231</v>
      </c>
      <c r="K77" s="8" t="s">
        <v>232</v>
      </c>
      <c r="L77" s="8" t="s">
        <v>30</v>
      </c>
      <c r="M77" s="8" t="s">
        <v>31</v>
      </c>
      <c r="N77" s="12">
        <v>98671</v>
      </c>
      <c r="O77" s="13" t="s">
        <v>21</v>
      </c>
      <c r="P77" s="8" t="s">
        <v>22</v>
      </c>
    </row>
    <row r="78" spans="2:16" x14ac:dyDescent="0.25">
      <c r="B78" s="8">
        <f t="shared" si="6"/>
        <v>12</v>
      </c>
      <c r="C78" s="20">
        <v>42899</v>
      </c>
      <c r="D78" s="8" t="s">
        <v>180</v>
      </c>
      <c r="E78" s="8" t="s">
        <v>15</v>
      </c>
      <c r="F78" s="8">
        <v>3457205</v>
      </c>
      <c r="G78" s="9" t="s">
        <v>233</v>
      </c>
      <c r="H78" s="10">
        <v>33000</v>
      </c>
      <c r="I78" s="10">
        <v>33000</v>
      </c>
      <c r="J78" s="11" t="s">
        <v>93</v>
      </c>
      <c r="K78" s="8" t="s">
        <v>234</v>
      </c>
      <c r="L78" s="8" t="s">
        <v>184</v>
      </c>
      <c r="M78" s="8" t="s">
        <v>185</v>
      </c>
      <c r="N78" s="12">
        <v>98662</v>
      </c>
      <c r="O78" s="13" t="s">
        <v>21</v>
      </c>
      <c r="P78" s="8" t="s">
        <v>22</v>
      </c>
    </row>
    <row r="79" spans="2:16" x14ac:dyDescent="0.25">
      <c r="B79" s="8">
        <f t="shared" si="6"/>
        <v>13</v>
      </c>
      <c r="C79" s="20">
        <v>42899</v>
      </c>
      <c r="D79" s="8" t="s">
        <v>157</v>
      </c>
      <c r="E79" s="8" t="s">
        <v>15</v>
      </c>
      <c r="F79" s="8">
        <v>3457074</v>
      </c>
      <c r="G79" s="9" t="s">
        <v>235</v>
      </c>
      <c r="H79" s="10">
        <v>45000</v>
      </c>
      <c r="I79" s="10">
        <v>45000</v>
      </c>
      <c r="J79" s="11" t="s">
        <v>236</v>
      </c>
      <c r="K79" s="8" t="s">
        <v>237</v>
      </c>
      <c r="L79" s="8" t="s">
        <v>161</v>
      </c>
      <c r="M79" s="8" t="s">
        <v>162</v>
      </c>
      <c r="N79" s="12">
        <v>98661</v>
      </c>
      <c r="O79" s="13" t="s">
        <v>89</v>
      </c>
      <c r="P79" s="8" t="s">
        <v>90</v>
      </c>
    </row>
    <row r="80" spans="2:16" x14ac:dyDescent="0.25">
      <c r="B80" s="8">
        <f t="shared" si="6"/>
        <v>14</v>
      </c>
      <c r="C80" s="20">
        <v>42899</v>
      </c>
      <c r="D80" s="8" t="s">
        <v>26</v>
      </c>
      <c r="E80" s="8" t="s">
        <v>15</v>
      </c>
      <c r="F80" s="8">
        <v>3457120</v>
      </c>
      <c r="G80" s="9" t="s">
        <v>238</v>
      </c>
      <c r="H80" s="10">
        <v>50000</v>
      </c>
      <c r="I80" s="10">
        <v>50000</v>
      </c>
      <c r="J80" s="11" t="s">
        <v>116</v>
      </c>
      <c r="K80" s="8" t="s">
        <v>239</v>
      </c>
      <c r="L80" s="8" t="s">
        <v>30</v>
      </c>
      <c r="M80" s="8" t="s">
        <v>31</v>
      </c>
      <c r="N80" s="12">
        <v>98675</v>
      </c>
      <c r="O80" s="13" t="s">
        <v>21</v>
      </c>
      <c r="P80" s="8" t="s">
        <v>22</v>
      </c>
    </row>
    <row r="81" spans="2:16" x14ac:dyDescent="0.25">
      <c r="B81" s="8">
        <f t="shared" si="6"/>
        <v>15</v>
      </c>
      <c r="C81" s="20">
        <v>42899</v>
      </c>
      <c r="D81" s="8" t="s">
        <v>26</v>
      </c>
      <c r="E81" s="8" t="s">
        <v>15</v>
      </c>
      <c r="F81" s="8">
        <v>3457121</v>
      </c>
      <c r="G81" s="9" t="s">
        <v>240</v>
      </c>
      <c r="H81" s="10">
        <v>50000</v>
      </c>
      <c r="I81" s="10">
        <v>50000</v>
      </c>
      <c r="J81" s="11" t="s">
        <v>241</v>
      </c>
      <c r="K81" s="8" t="s">
        <v>242</v>
      </c>
      <c r="L81" s="8" t="s">
        <v>30</v>
      </c>
      <c r="M81" s="8" t="s">
        <v>31</v>
      </c>
      <c r="N81" s="12">
        <v>98676</v>
      </c>
      <c r="O81" s="13" t="s">
        <v>21</v>
      </c>
      <c r="P81" s="8" t="s">
        <v>22</v>
      </c>
    </row>
    <row r="82" spans="2:16" x14ac:dyDescent="0.25">
      <c r="B82" s="8">
        <f>B81+1</f>
        <v>16</v>
      </c>
      <c r="C82" s="20">
        <v>42899</v>
      </c>
      <c r="D82" s="8" t="s">
        <v>79</v>
      </c>
      <c r="E82" s="8" t="s">
        <v>15</v>
      </c>
      <c r="F82" s="8">
        <v>3457123</v>
      </c>
      <c r="G82" s="9" t="s">
        <v>243</v>
      </c>
      <c r="H82" s="10">
        <v>45000</v>
      </c>
      <c r="I82" s="10">
        <v>45000</v>
      </c>
      <c r="J82" s="11" t="s">
        <v>244</v>
      </c>
      <c r="K82" s="8" t="s">
        <v>245</v>
      </c>
      <c r="L82" s="8" t="s">
        <v>30</v>
      </c>
      <c r="M82" s="8" t="s">
        <v>31</v>
      </c>
      <c r="N82" s="12">
        <v>98660</v>
      </c>
      <c r="O82" s="13" t="s">
        <v>21</v>
      </c>
      <c r="P82" s="8" t="s">
        <v>22</v>
      </c>
    </row>
    <row r="83" spans="2:16" x14ac:dyDescent="0.25">
      <c r="B83" s="8">
        <f t="shared" si="6"/>
        <v>17</v>
      </c>
      <c r="C83" s="20">
        <v>42899</v>
      </c>
      <c r="D83" s="8" t="s">
        <v>95</v>
      </c>
      <c r="E83" s="8" t="s">
        <v>15</v>
      </c>
      <c r="F83" s="8">
        <v>3457168</v>
      </c>
      <c r="G83" s="9" t="s">
        <v>246</v>
      </c>
      <c r="H83" s="10">
        <v>40000</v>
      </c>
      <c r="I83" s="10">
        <v>40000</v>
      </c>
      <c r="J83" s="11" t="s">
        <v>87</v>
      </c>
      <c r="K83" s="8" t="s">
        <v>247</v>
      </c>
      <c r="L83" s="8" t="s">
        <v>87</v>
      </c>
      <c r="M83" s="8" t="s">
        <v>88</v>
      </c>
      <c r="N83" s="12">
        <v>98658</v>
      </c>
      <c r="O83" s="13" t="s">
        <v>89</v>
      </c>
      <c r="P83" s="8" t="s">
        <v>90</v>
      </c>
    </row>
    <row r="84" spans="2:16" x14ac:dyDescent="0.25">
      <c r="B84" s="8">
        <f t="shared" si="6"/>
        <v>18</v>
      </c>
      <c r="C84" s="20">
        <v>42899</v>
      </c>
      <c r="D84" s="8" t="s">
        <v>95</v>
      </c>
      <c r="E84" s="8" t="s">
        <v>15</v>
      </c>
      <c r="F84" s="8">
        <v>3457170</v>
      </c>
      <c r="G84" s="9" t="s">
        <v>248</v>
      </c>
      <c r="H84" s="10">
        <v>40000</v>
      </c>
      <c r="I84" s="10">
        <v>40000</v>
      </c>
      <c r="J84" s="11" t="s">
        <v>249</v>
      </c>
      <c r="K84" s="8" t="s">
        <v>250</v>
      </c>
      <c r="L84" s="8" t="s">
        <v>87</v>
      </c>
      <c r="M84" s="8" t="s">
        <v>88</v>
      </c>
      <c r="N84" s="12">
        <v>98674</v>
      </c>
      <c r="O84" s="13" t="s">
        <v>89</v>
      </c>
      <c r="P84" s="8" t="s">
        <v>90</v>
      </c>
    </row>
    <row r="85" spans="2:16" x14ac:dyDescent="0.25">
      <c r="B85" s="8">
        <f t="shared" si="6"/>
        <v>19</v>
      </c>
      <c r="C85" s="20">
        <v>42899</v>
      </c>
      <c r="D85" s="8" t="s">
        <v>95</v>
      </c>
      <c r="E85" s="8" t="s">
        <v>15</v>
      </c>
      <c r="F85" s="8">
        <v>3457172</v>
      </c>
      <c r="G85" s="9" t="s">
        <v>251</v>
      </c>
      <c r="H85" s="10">
        <v>60000</v>
      </c>
      <c r="I85" s="10">
        <v>60000</v>
      </c>
      <c r="J85" s="11" t="s">
        <v>173</v>
      </c>
      <c r="K85" s="8" t="s">
        <v>252</v>
      </c>
      <c r="L85" s="8" t="s">
        <v>87</v>
      </c>
      <c r="M85" s="8" t="s">
        <v>88</v>
      </c>
      <c r="N85" s="12">
        <v>98659</v>
      </c>
      <c r="O85" s="13" t="s">
        <v>89</v>
      </c>
      <c r="P85" s="8" t="s">
        <v>90</v>
      </c>
    </row>
    <row r="86" spans="2:16" x14ac:dyDescent="0.25">
      <c r="B86" s="8">
        <f t="shared" si="6"/>
        <v>20</v>
      </c>
      <c r="C86" s="20">
        <v>42899</v>
      </c>
      <c r="D86" s="8" t="s">
        <v>45</v>
      </c>
      <c r="E86" s="8" t="s">
        <v>15</v>
      </c>
      <c r="F86" s="8">
        <v>3457093</v>
      </c>
      <c r="G86" s="9" t="s">
        <v>63</v>
      </c>
      <c r="H86" s="10">
        <v>40000</v>
      </c>
      <c r="I86" s="10">
        <v>40000</v>
      </c>
      <c r="J86" s="11" t="s">
        <v>64</v>
      </c>
      <c r="K86" s="8" t="s">
        <v>65</v>
      </c>
      <c r="L86" s="8" t="s">
        <v>49</v>
      </c>
      <c r="M86" s="8" t="s">
        <v>50</v>
      </c>
      <c r="N86" s="12">
        <v>98651</v>
      </c>
      <c r="O86" s="13" t="s">
        <v>21</v>
      </c>
      <c r="P86" s="8" t="s">
        <v>22</v>
      </c>
    </row>
    <row r="87" spans="2:16" x14ac:dyDescent="0.25">
      <c r="B87" s="8">
        <f t="shared" si="6"/>
        <v>21</v>
      </c>
      <c r="C87" s="20">
        <v>42899</v>
      </c>
      <c r="D87" s="8" t="s">
        <v>45</v>
      </c>
      <c r="E87" s="8" t="s">
        <v>15</v>
      </c>
      <c r="F87" s="8">
        <v>3457104</v>
      </c>
      <c r="G87" s="9" t="s">
        <v>66</v>
      </c>
      <c r="H87" s="10">
        <v>40000</v>
      </c>
      <c r="I87" s="10">
        <v>40000</v>
      </c>
      <c r="J87" s="11" t="s">
        <v>253</v>
      </c>
      <c r="K87" s="8" t="s">
        <v>68</v>
      </c>
      <c r="L87" s="8" t="s">
        <v>49</v>
      </c>
      <c r="M87" s="8" t="s">
        <v>50</v>
      </c>
      <c r="N87" s="12">
        <v>98652</v>
      </c>
      <c r="O87" s="13" t="s">
        <v>21</v>
      </c>
      <c r="P87" s="8" t="s">
        <v>22</v>
      </c>
    </row>
    <row r="88" spans="2:16" x14ac:dyDescent="0.25">
      <c r="B88" s="8">
        <f t="shared" si="6"/>
        <v>22</v>
      </c>
      <c r="C88" s="20">
        <v>42899</v>
      </c>
      <c r="D88" s="8" t="s">
        <v>45</v>
      </c>
      <c r="E88" s="8" t="s">
        <v>15</v>
      </c>
      <c r="F88" s="8">
        <v>3457105</v>
      </c>
      <c r="G88" s="9" t="s">
        <v>254</v>
      </c>
      <c r="H88" s="10">
        <v>40000</v>
      </c>
      <c r="I88" s="10">
        <v>40000</v>
      </c>
      <c r="J88" s="11" t="s">
        <v>61</v>
      </c>
      <c r="K88" s="8" t="s">
        <v>62</v>
      </c>
      <c r="L88" s="8" t="s">
        <v>49</v>
      </c>
      <c r="M88" s="8" t="s">
        <v>50</v>
      </c>
      <c r="N88" s="12">
        <v>98664</v>
      </c>
      <c r="O88" s="13" t="s">
        <v>21</v>
      </c>
      <c r="P88" s="8" t="s">
        <v>22</v>
      </c>
    </row>
    <row r="89" spans="2:16" x14ac:dyDescent="0.25">
      <c r="B89" s="8">
        <f t="shared" si="6"/>
        <v>23</v>
      </c>
      <c r="C89" s="20">
        <v>42899</v>
      </c>
      <c r="D89" s="8" t="s">
        <v>45</v>
      </c>
      <c r="E89" s="8" t="s">
        <v>15</v>
      </c>
      <c r="F89" s="8">
        <v>3457107</v>
      </c>
      <c r="G89" s="9" t="s">
        <v>46</v>
      </c>
      <c r="H89" s="10">
        <v>40000</v>
      </c>
      <c r="I89" s="10">
        <v>40000</v>
      </c>
      <c r="J89" s="11" t="s">
        <v>47</v>
      </c>
      <c r="K89" s="8" t="s">
        <v>48</v>
      </c>
      <c r="L89" s="8" t="s">
        <v>49</v>
      </c>
      <c r="M89" s="8" t="s">
        <v>50</v>
      </c>
      <c r="N89" s="12">
        <v>98665</v>
      </c>
      <c r="O89" s="13" t="s">
        <v>21</v>
      </c>
      <c r="P89" s="8" t="s">
        <v>22</v>
      </c>
    </row>
    <row r="90" spans="2:16" x14ac:dyDescent="0.25">
      <c r="B90" s="8">
        <f t="shared" si="6"/>
        <v>24</v>
      </c>
      <c r="C90" s="20">
        <v>42899</v>
      </c>
      <c r="D90" s="8" t="s">
        <v>45</v>
      </c>
      <c r="E90" s="8" t="s">
        <v>15</v>
      </c>
      <c r="F90" s="8">
        <v>3457103</v>
      </c>
      <c r="G90" s="9" t="s">
        <v>255</v>
      </c>
      <c r="H90" s="10">
        <v>40000</v>
      </c>
      <c r="I90" s="10">
        <v>40000</v>
      </c>
      <c r="J90" s="11" t="s">
        <v>58</v>
      </c>
      <c r="K90" s="8" t="s">
        <v>59</v>
      </c>
      <c r="L90" s="8" t="s">
        <v>49</v>
      </c>
      <c r="M90" s="8" t="s">
        <v>50</v>
      </c>
      <c r="N90" s="12">
        <v>98656</v>
      </c>
      <c r="O90" s="13" t="s">
        <v>21</v>
      </c>
      <c r="P90" s="8" t="s">
        <v>22</v>
      </c>
    </row>
    <row r="91" spans="2:16" x14ac:dyDescent="0.25">
      <c r="B91" s="8">
        <f t="shared" si="6"/>
        <v>25</v>
      </c>
      <c r="C91" s="20">
        <v>42899</v>
      </c>
      <c r="D91" s="8" t="s">
        <v>45</v>
      </c>
      <c r="E91" s="8" t="s">
        <v>15</v>
      </c>
      <c r="F91" s="8">
        <v>3457106</v>
      </c>
      <c r="G91" s="9" t="s">
        <v>54</v>
      </c>
      <c r="H91" s="10">
        <v>40000</v>
      </c>
      <c r="I91" s="10">
        <v>40000</v>
      </c>
      <c r="J91" s="11" t="s">
        <v>55</v>
      </c>
      <c r="K91" s="8" t="s">
        <v>256</v>
      </c>
      <c r="L91" s="8" t="s">
        <v>49</v>
      </c>
      <c r="M91" s="8" t="s">
        <v>50</v>
      </c>
      <c r="N91" s="12">
        <v>98669</v>
      </c>
      <c r="O91" s="13" t="s">
        <v>21</v>
      </c>
      <c r="P91" s="8" t="s">
        <v>22</v>
      </c>
    </row>
    <row r="92" spans="2:16" x14ac:dyDescent="0.25">
      <c r="B92" s="8">
        <f t="shared" si="6"/>
        <v>26</v>
      </c>
      <c r="C92" s="20">
        <v>42899</v>
      </c>
      <c r="D92" s="8" t="s">
        <v>257</v>
      </c>
      <c r="E92" s="8" t="s">
        <v>15</v>
      </c>
      <c r="F92" s="8">
        <v>3457202</v>
      </c>
      <c r="G92" s="9" t="s">
        <v>258</v>
      </c>
      <c r="H92" s="10">
        <v>33000</v>
      </c>
      <c r="I92" s="10">
        <v>33000</v>
      </c>
      <c r="J92" s="11" t="s">
        <v>259</v>
      </c>
      <c r="K92" s="8" t="s">
        <v>260</v>
      </c>
      <c r="L92" s="8" t="s">
        <v>261</v>
      </c>
      <c r="M92" s="8" t="s">
        <v>262</v>
      </c>
      <c r="N92" s="12">
        <v>98663</v>
      </c>
      <c r="O92" s="13" t="s">
        <v>21</v>
      </c>
      <c r="P92" s="8" t="s">
        <v>22</v>
      </c>
    </row>
    <row r="93" spans="2:16" ht="15.75" x14ac:dyDescent="0.25">
      <c r="B93" s="234" t="s">
        <v>264</v>
      </c>
      <c r="C93" s="235"/>
      <c r="D93" s="235"/>
      <c r="E93" s="235"/>
      <c r="F93" s="236"/>
      <c r="G93" s="3"/>
      <c r="H93" s="3">
        <f>SUM(H67:H92)</f>
        <v>1130000</v>
      </c>
      <c r="I93" s="45">
        <f>SUM(I67:I92)</f>
        <v>1130000</v>
      </c>
      <c r="J93" s="2"/>
      <c r="K93" s="2"/>
      <c r="L93" s="2"/>
      <c r="M93" s="5"/>
      <c r="N93" s="1"/>
      <c r="O93" s="2"/>
    </row>
    <row r="95" spans="2:16" x14ac:dyDescent="0.25">
      <c r="B95" s="8">
        <v>1</v>
      </c>
      <c r="C95" s="20">
        <v>42900</v>
      </c>
      <c r="D95" s="8" t="s">
        <v>69</v>
      </c>
      <c r="E95" s="8" t="s">
        <v>15</v>
      </c>
      <c r="F95" s="8">
        <v>3457214</v>
      </c>
      <c r="G95" s="9" t="s">
        <v>209</v>
      </c>
      <c r="H95" s="10">
        <v>33000</v>
      </c>
      <c r="I95" s="10">
        <v>33000</v>
      </c>
      <c r="J95" s="11" t="s">
        <v>210</v>
      </c>
      <c r="K95" s="8" t="s">
        <v>211</v>
      </c>
      <c r="L95" s="8" t="s">
        <v>73</v>
      </c>
      <c r="M95" s="8" t="s">
        <v>74</v>
      </c>
      <c r="N95" s="12">
        <v>98957</v>
      </c>
      <c r="O95" s="13" t="s">
        <v>21</v>
      </c>
      <c r="P95" s="8" t="s">
        <v>22</v>
      </c>
    </row>
    <row r="96" spans="2:16" x14ac:dyDescent="0.25">
      <c r="B96" s="8">
        <f>B95+1</f>
        <v>2</v>
      </c>
      <c r="C96" s="20">
        <v>42900</v>
      </c>
      <c r="D96" s="8" t="s">
        <v>69</v>
      </c>
      <c r="E96" s="8" t="s">
        <v>15</v>
      </c>
      <c r="F96" s="8">
        <v>3457215</v>
      </c>
      <c r="G96" s="9" t="s">
        <v>212</v>
      </c>
      <c r="H96" s="10">
        <v>33000</v>
      </c>
      <c r="I96" s="10">
        <v>33000</v>
      </c>
      <c r="J96" s="11" t="s">
        <v>265</v>
      </c>
      <c r="K96" s="8" t="s">
        <v>266</v>
      </c>
      <c r="L96" s="8" t="s">
        <v>73</v>
      </c>
      <c r="M96" s="8" t="s">
        <v>74</v>
      </c>
      <c r="N96" s="12">
        <v>98962</v>
      </c>
      <c r="O96" s="13" t="s">
        <v>21</v>
      </c>
      <c r="P96" s="8" t="s">
        <v>22</v>
      </c>
    </row>
    <row r="97" spans="2:16" x14ac:dyDescent="0.25">
      <c r="B97" s="8">
        <f t="shared" ref="B97:B107" si="7">B96+1</f>
        <v>3</v>
      </c>
      <c r="C97" s="20">
        <v>42900</v>
      </c>
      <c r="D97" s="8" t="s">
        <v>257</v>
      </c>
      <c r="E97" s="8" t="s">
        <v>15</v>
      </c>
      <c r="F97" s="8">
        <v>3457203</v>
      </c>
      <c r="G97" s="9" t="s">
        <v>181</v>
      </c>
      <c r="H97" s="10">
        <v>33000</v>
      </c>
      <c r="I97" s="10">
        <v>33000</v>
      </c>
      <c r="J97" s="11" t="s">
        <v>182</v>
      </c>
      <c r="K97" s="8" t="s">
        <v>183</v>
      </c>
      <c r="L97" s="8" t="s">
        <v>261</v>
      </c>
      <c r="M97" s="8" t="s">
        <v>262</v>
      </c>
      <c r="N97" s="12">
        <v>98958</v>
      </c>
      <c r="O97" s="13" t="s">
        <v>21</v>
      </c>
      <c r="P97" s="8" t="s">
        <v>22</v>
      </c>
    </row>
    <row r="98" spans="2:16" x14ac:dyDescent="0.25">
      <c r="B98" s="8">
        <f t="shared" si="7"/>
        <v>4</v>
      </c>
      <c r="C98" s="20">
        <v>42900</v>
      </c>
      <c r="D98" s="8" t="s">
        <v>267</v>
      </c>
      <c r="E98" s="8" t="s">
        <v>15</v>
      </c>
      <c r="F98" s="8">
        <v>3457201</v>
      </c>
      <c r="G98" s="9" t="s">
        <v>268</v>
      </c>
      <c r="H98" s="10">
        <v>40000</v>
      </c>
      <c r="I98" s="10">
        <v>40000</v>
      </c>
      <c r="J98" s="11" t="s">
        <v>269</v>
      </c>
      <c r="K98" s="8" t="s">
        <v>270</v>
      </c>
      <c r="L98" s="8" t="s">
        <v>219</v>
      </c>
      <c r="M98" s="8" t="s">
        <v>220</v>
      </c>
      <c r="N98" s="12">
        <v>98963</v>
      </c>
      <c r="O98" s="13" t="s">
        <v>21</v>
      </c>
      <c r="P98" s="8" t="s">
        <v>22</v>
      </c>
    </row>
    <row r="99" spans="2:16" x14ac:dyDescent="0.25">
      <c r="B99" s="8">
        <f t="shared" si="7"/>
        <v>5</v>
      </c>
      <c r="C99" s="20">
        <v>42900</v>
      </c>
      <c r="D99" s="8" t="s">
        <v>26</v>
      </c>
      <c r="E99" s="8" t="s">
        <v>15</v>
      </c>
      <c r="F99" s="8">
        <v>3457112</v>
      </c>
      <c r="G99" s="9" t="s">
        <v>271</v>
      </c>
      <c r="H99" s="10">
        <v>50000</v>
      </c>
      <c r="I99" s="10">
        <v>50000</v>
      </c>
      <c r="J99" s="11" t="s">
        <v>272</v>
      </c>
      <c r="K99" s="8" t="s">
        <v>273</v>
      </c>
      <c r="L99" s="8" t="s">
        <v>30</v>
      </c>
      <c r="M99" s="8" t="s">
        <v>31</v>
      </c>
      <c r="N99" s="12">
        <v>98961</v>
      </c>
      <c r="O99" s="13" t="s">
        <v>21</v>
      </c>
      <c r="P99" s="8" t="s">
        <v>22</v>
      </c>
    </row>
    <row r="100" spans="2:16" x14ac:dyDescent="0.25">
      <c r="B100" s="8">
        <f t="shared" si="7"/>
        <v>6</v>
      </c>
      <c r="C100" s="20">
        <v>42900</v>
      </c>
      <c r="D100" s="8" t="s">
        <v>26</v>
      </c>
      <c r="E100" s="8" t="s">
        <v>15</v>
      </c>
      <c r="F100" s="8">
        <v>3457116</v>
      </c>
      <c r="G100" s="9" t="s">
        <v>274</v>
      </c>
      <c r="H100" s="10">
        <v>50000</v>
      </c>
      <c r="I100" s="10">
        <v>50000</v>
      </c>
      <c r="J100" s="11" t="s">
        <v>33</v>
      </c>
      <c r="K100" s="8" t="s">
        <v>275</v>
      </c>
      <c r="L100" s="8" t="s">
        <v>30</v>
      </c>
      <c r="M100" s="8" t="s">
        <v>31</v>
      </c>
      <c r="N100" s="12">
        <v>98956</v>
      </c>
      <c r="O100" s="13" t="s">
        <v>21</v>
      </c>
      <c r="P100" s="8" t="s">
        <v>22</v>
      </c>
    </row>
    <row r="101" spans="2:16" x14ac:dyDescent="0.25">
      <c r="B101" s="8">
        <f t="shared" si="7"/>
        <v>7</v>
      </c>
      <c r="C101" s="20">
        <v>42900</v>
      </c>
      <c r="D101" s="8" t="s">
        <v>26</v>
      </c>
      <c r="E101" s="8" t="s">
        <v>15</v>
      </c>
      <c r="F101" s="8">
        <v>3457113</v>
      </c>
      <c r="G101" s="9" t="s">
        <v>276</v>
      </c>
      <c r="H101" s="10">
        <v>50000</v>
      </c>
      <c r="I101" s="10">
        <v>50000</v>
      </c>
      <c r="J101" s="11" t="s">
        <v>277</v>
      </c>
      <c r="K101" s="8" t="s">
        <v>278</v>
      </c>
      <c r="L101" s="8" t="s">
        <v>30</v>
      </c>
      <c r="M101" s="8" t="s">
        <v>31</v>
      </c>
      <c r="N101" s="12">
        <v>98959</v>
      </c>
      <c r="O101" s="13" t="s">
        <v>21</v>
      </c>
      <c r="P101" s="8" t="s">
        <v>22</v>
      </c>
    </row>
    <row r="102" spans="2:16" x14ac:dyDescent="0.25">
      <c r="B102" s="8">
        <f t="shared" si="7"/>
        <v>8</v>
      </c>
      <c r="C102" s="20">
        <v>42900</v>
      </c>
      <c r="D102" s="8" t="s">
        <v>26</v>
      </c>
      <c r="E102" s="8" t="s">
        <v>15</v>
      </c>
      <c r="F102" s="8">
        <v>3457133</v>
      </c>
      <c r="G102" s="9" t="s">
        <v>279</v>
      </c>
      <c r="H102" s="10">
        <v>45000</v>
      </c>
      <c r="I102" s="10">
        <v>45000</v>
      </c>
      <c r="J102" s="11" t="s">
        <v>280</v>
      </c>
      <c r="K102" s="8" t="s">
        <v>281</v>
      </c>
      <c r="L102" s="8" t="s">
        <v>30</v>
      </c>
      <c r="M102" s="8" t="s">
        <v>31</v>
      </c>
      <c r="N102" s="12">
        <v>98960</v>
      </c>
      <c r="O102" s="13" t="s">
        <v>21</v>
      </c>
      <c r="P102" s="8" t="s">
        <v>22</v>
      </c>
    </row>
    <row r="103" spans="2:16" x14ac:dyDescent="0.25">
      <c r="B103" s="8">
        <f t="shared" si="7"/>
        <v>9</v>
      </c>
      <c r="C103" s="20">
        <v>42900</v>
      </c>
      <c r="D103" s="8" t="s">
        <v>79</v>
      </c>
      <c r="E103" s="8" t="s">
        <v>15</v>
      </c>
      <c r="F103" s="8">
        <v>3457130</v>
      </c>
      <c r="G103" s="9" t="s">
        <v>282</v>
      </c>
      <c r="H103" s="10">
        <v>45000</v>
      </c>
      <c r="I103" s="10">
        <v>45000</v>
      </c>
      <c r="J103" s="11" t="s">
        <v>283</v>
      </c>
      <c r="K103" s="8" t="s">
        <v>284</v>
      </c>
      <c r="L103" s="8" t="s">
        <v>30</v>
      </c>
      <c r="M103" s="8" t="s">
        <v>31</v>
      </c>
      <c r="N103" s="12">
        <v>98953</v>
      </c>
      <c r="O103" s="13" t="s">
        <v>21</v>
      </c>
      <c r="P103" s="8" t="s">
        <v>22</v>
      </c>
    </row>
    <row r="104" spans="2:16" x14ac:dyDescent="0.25">
      <c r="B104" s="8">
        <f t="shared" si="7"/>
        <v>10</v>
      </c>
      <c r="C104" s="20">
        <v>42900</v>
      </c>
      <c r="D104" s="8" t="s">
        <v>285</v>
      </c>
      <c r="E104" s="8" t="s">
        <v>15</v>
      </c>
      <c r="F104" s="8">
        <v>3457227</v>
      </c>
      <c r="G104" s="9" t="s">
        <v>286</v>
      </c>
      <c r="H104" s="10">
        <v>45000</v>
      </c>
      <c r="I104" s="10">
        <v>45000</v>
      </c>
      <c r="J104" s="11" t="s">
        <v>287</v>
      </c>
      <c r="K104" s="8" t="s">
        <v>288</v>
      </c>
      <c r="L104" s="8" t="s">
        <v>30</v>
      </c>
      <c r="M104" s="8" t="s">
        <v>31</v>
      </c>
      <c r="N104" s="12">
        <v>98955</v>
      </c>
      <c r="O104" s="13" t="s">
        <v>21</v>
      </c>
      <c r="P104" s="8" t="s">
        <v>22</v>
      </c>
    </row>
    <row r="105" spans="2:16" x14ac:dyDescent="0.25">
      <c r="B105" s="8">
        <f t="shared" si="7"/>
        <v>11</v>
      </c>
      <c r="C105" s="20">
        <v>42900</v>
      </c>
      <c r="D105" s="8" t="s">
        <v>285</v>
      </c>
      <c r="E105" s="8" t="s">
        <v>15</v>
      </c>
      <c r="F105" s="8">
        <v>3457226</v>
      </c>
      <c r="G105" s="9" t="s">
        <v>289</v>
      </c>
      <c r="H105" s="10">
        <v>45000</v>
      </c>
      <c r="I105" s="10">
        <v>45000</v>
      </c>
      <c r="J105" s="11" t="s">
        <v>290</v>
      </c>
      <c r="K105" s="8" t="s">
        <v>291</v>
      </c>
      <c r="L105" s="8" t="s">
        <v>30</v>
      </c>
      <c r="M105" s="8" t="s">
        <v>31</v>
      </c>
      <c r="N105" s="12">
        <v>98954</v>
      </c>
      <c r="O105" s="13" t="s">
        <v>21</v>
      </c>
      <c r="P105" s="8" t="s">
        <v>22</v>
      </c>
    </row>
    <row r="106" spans="2:16" x14ac:dyDescent="0.25">
      <c r="B106" s="8">
        <f t="shared" si="7"/>
        <v>12</v>
      </c>
      <c r="C106" s="20">
        <v>42900</v>
      </c>
      <c r="D106" s="8" t="s">
        <v>26</v>
      </c>
      <c r="E106" s="8" t="s">
        <v>15</v>
      </c>
      <c r="F106" s="8">
        <v>3457131</v>
      </c>
      <c r="G106" s="9" t="s">
        <v>292</v>
      </c>
      <c r="H106" s="10">
        <v>45000</v>
      </c>
      <c r="I106" s="10">
        <v>45000</v>
      </c>
      <c r="J106" s="11" t="s">
        <v>293</v>
      </c>
      <c r="K106" s="8" t="s">
        <v>294</v>
      </c>
      <c r="L106" s="8" t="s">
        <v>30</v>
      </c>
      <c r="M106" s="8" t="s">
        <v>31</v>
      </c>
      <c r="N106" s="12">
        <v>98964</v>
      </c>
      <c r="O106" s="13" t="s">
        <v>21</v>
      </c>
      <c r="P106" s="8" t="s">
        <v>22</v>
      </c>
    </row>
    <row r="107" spans="2:16" x14ac:dyDescent="0.25">
      <c r="B107" s="8">
        <f t="shared" si="7"/>
        <v>13</v>
      </c>
      <c r="C107" s="20">
        <v>42900</v>
      </c>
      <c r="D107" s="8" t="s">
        <v>79</v>
      </c>
      <c r="E107" s="8" t="s">
        <v>15</v>
      </c>
      <c r="F107" s="8">
        <v>3457129</v>
      </c>
      <c r="G107" s="9" t="s">
        <v>295</v>
      </c>
      <c r="H107" s="10">
        <v>45000</v>
      </c>
      <c r="I107" s="10">
        <v>45000</v>
      </c>
      <c r="J107" s="11" t="s">
        <v>296</v>
      </c>
      <c r="K107" s="8" t="s">
        <v>297</v>
      </c>
      <c r="L107" s="8" t="s">
        <v>30</v>
      </c>
      <c r="M107" s="8" t="s">
        <v>31</v>
      </c>
      <c r="N107" s="12">
        <v>98952</v>
      </c>
      <c r="O107" s="13" t="s">
        <v>21</v>
      </c>
      <c r="P107" s="8" t="s">
        <v>22</v>
      </c>
    </row>
    <row r="108" spans="2:16" ht="15.75" x14ac:dyDescent="0.25">
      <c r="B108" s="234" t="s">
        <v>299</v>
      </c>
      <c r="C108" s="235"/>
      <c r="D108" s="235"/>
      <c r="E108" s="235"/>
      <c r="F108" s="236"/>
      <c r="G108" s="3"/>
      <c r="H108" s="3">
        <f>SUM(H95:H107)</f>
        <v>559000</v>
      </c>
      <c r="I108" s="45">
        <f>SUM(I95:I107)</f>
        <v>559000</v>
      </c>
      <c r="J108" s="2"/>
      <c r="K108" s="2"/>
      <c r="L108" s="2"/>
      <c r="M108" s="5"/>
      <c r="N108" s="1"/>
      <c r="O108" s="2"/>
    </row>
    <row r="110" spans="2:16" x14ac:dyDescent="0.25">
      <c r="B110" s="8">
        <v>1</v>
      </c>
      <c r="C110" s="20">
        <v>42901</v>
      </c>
      <c r="D110" s="8" t="s">
        <v>180</v>
      </c>
      <c r="E110" s="8" t="s">
        <v>15</v>
      </c>
      <c r="F110" s="8">
        <v>3457146</v>
      </c>
      <c r="G110" s="9" t="s">
        <v>300</v>
      </c>
      <c r="H110" s="10">
        <v>45000</v>
      </c>
      <c r="I110" s="10">
        <v>45000</v>
      </c>
      <c r="J110" s="11" t="s">
        <v>301</v>
      </c>
      <c r="K110" s="8" t="s">
        <v>302</v>
      </c>
      <c r="L110" s="8" t="s">
        <v>303</v>
      </c>
      <c r="M110" s="8" t="s">
        <v>304</v>
      </c>
      <c r="N110" s="12">
        <v>98966</v>
      </c>
      <c r="O110" s="13" t="s">
        <v>21</v>
      </c>
      <c r="P110" s="8" t="s">
        <v>22</v>
      </c>
    </row>
    <row r="111" spans="2:16" x14ac:dyDescent="0.25">
      <c r="B111" s="8">
        <f>B110+1</f>
        <v>2</v>
      </c>
      <c r="C111" s="20">
        <v>42901</v>
      </c>
      <c r="D111" s="8" t="s">
        <v>180</v>
      </c>
      <c r="E111" s="8" t="s">
        <v>15</v>
      </c>
      <c r="F111" s="8">
        <v>3457144</v>
      </c>
      <c r="G111" s="9" t="s">
        <v>305</v>
      </c>
      <c r="H111" s="10">
        <v>33000</v>
      </c>
      <c r="I111" s="10">
        <v>33000</v>
      </c>
      <c r="J111" s="11" t="s">
        <v>306</v>
      </c>
      <c r="K111" s="8" t="s">
        <v>307</v>
      </c>
      <c r="L111" s="8" t="s">
        <v>303</v>
      </c>
      <c r="M111" s="8" t="s">
        <v>304</v>
      </c>
      <c r="N111" s="12">
        <v>98965</v>
      </c>
      <c r="O111" s="13" t="s">
        <v>21</v>
      </c>
      <c r="P111" s="8" t="s">
        <v>22</v>
      </c>
    </row>
    <row r="112" spans="2:16" x14ac:dyDescent="0.25">
      <c r="B112" s="8">
        <f t="shared" ref="B112:B113" si="8">B111+1</f>
        <v>3</v>
      </c>
      <c r="C112" s="20">
        <v>42901</v>
      </c>
      <c r="D112" s="8" t="s">
        <v>79</v>
      </c>
      <c r="E112" s="8" t="s">
        <v>15</v>
      </c>
      <c r="F112" s="8">
        <v>3457125</v>
      </c>
      <c r="G112" s="9" t="s">
        <v>308</v>
      </c>
      <c r="H112" s="10">
        <v>45000</v>
      </c>
      <c r="I112" s="10">
        <v>45000</v>
      </c>
      <c r="J112" s="11" t="s">
        <v>296</v>
      </c>
      <c r="K112" s="8" t="s">
        <v>309</v>
      </c>
      <c r="L112" s="8" t="s">
        <v>30</v>
      </c>
      <c r="M112" s="8" t="s">
        <v>31</v>
      </c>
      <c r="N112" s="12">
        <v>98968</v>
      </c>
      <c r="O112" s="13" t="s">
        <v>21</v>
      </c>
      <c r="P112" s="8" t="s">
        <v>22</v>
      </c>
    </row>
    <row r="113" spans="2:16" x14ac:dyDescent="0.25">
      <c r="B113" s="8">
        <f t="shared" si="8"/>
        <v>4</v>
      </c>
      <c r="C113" s="20">
        <v>42901</v>
      </c>
      <c r="D113" s="8" t="s">
        <v>79</v>
      </c>
      <c r="E113" s="8" t="s">
        <v>15</v>
      </c>
      <c r="F113" s="8">
        <v>3457241</v>
      </c>
      <c r="G113" s="9" t="s">
        <v>310</v>
      </c>
      <c r="H113" s="10">
        <v>45000</v>
      </c>
      <c r="I113" s="10">
        <v>45000</v>
      </c>
      <c r="J113" s="11" t="s">
        <v>311</v>
      </c>
      <c r="K113" s="8" t="s">
        <v>312</v>
      </c>
      <c r="L113" s="8" t="s">
        <v>30</v>
      </c>
      <c r="M113" s="8" t="s">
        <v>31</v>
      </c>
      <c r="N113" s="12">
        <v>98969</v>
      </c>
      <c r="O113" s="13" t="s">
        <v>21</v>
      </c>
      <c r="P113" s="8" t="s">
        <v>22</v>
      </c>
    </row>
    <row r="114" spans="2:16" ht="15.75" x14ac:dyDescent="0.25">
      <c r="B114" s="234" t="s">
        <v>313</v>
      </c>
      <c r="C114" s="235"/>
      <c r="D114" s="235"/>
      <c r="E114" s="235"/>
      <c r="F114" s="236"/>
      <c r="G114" s="3"/>
      <c r="H114" s="3">
        <f>SUM(H110:H113)</f>
        <v>168000</v>
      </c>
      <c r="I114" s="45">
        <f>SUM(I110:I113)</f>
        <v>168000</v>
      </c>
      <c r="J114" s="2"/>
      <c r="K114" s="2"/>
      <c r="L114" s="2"/>
      <c r="M114" s="5"/>
      <c r="N114" s="1"/>
      <c r="O114" s="2"/>
    </row>
    <row r="116" spans="2:16" x14ac:dyDescent="0.25">
      <c r="B116" s="8">
        <v>1</v>
      </c>
      <c r="C116" s="20">
        <v>42902</v>
      </c>
      <c r="D116" s="15" t="s">
        <v>285</v>
      </c>
      <c r="E116" s="15" t="s">
        <v>15</v>
      </c>
      <c r="F116" s="15">
        <v>3457229</v>
      </c>
      <c r="G116" s="24" t="s">
        <v>150</v>
      </c>
      <c r="H116" s="16">
        <v>45000</v>
      </c>
      <c r="I116" s="16">
        <v>45000</v>
      </c>
      <c r="J116" s="17" t="s">
        <v>151</v>
      </c>
      <c r="K116" s="15" t="s">
        <v>152</v>
      </c>
      <c r="L116" s="15" t="s">
        <v>30</v>
      </c>
      <c r="M116" s="15" t="s">
        <v>31</v>
      </c>
      <c r="N116" s="33">
        <v>98970</v>
      </c>
      <c r="O116" s="15" t="s">
        <v>21</v>
      </c>
      <c r="P116" s="15" t="s">
        <v>22</v>
      </c>
    </row>
    <row r="117" spans="2:16" x14ac:dyDescent="0.25">
      <c r="B117" s="8">
        <f>B116+1</f>
        <v>2</v>
      </c>
      <c r="C117" s="20">
        <v>42902</v>
      </c>
      <c r="D117" s="15" t="s">
        <v>79</v>
      </c>
      <c r="E117" s="15" t="s">
        <v>15</v>
      </c>
      <c r="F117" s="15">
        <v>3457234</v>
      </c>
      <c r="G117" s="24" t="s">
        <v>314</v>
      </c>
      <c r="H117" s="16">
        <v>45000</v>
      </c>
      <c r="I117" s="16">
        <v>45000</v>
      </c>
      <c r="J117" s="17" t="s">
        <v>315</v>
      </c>
      <c r="K117" s="15" t="s">
        <v>316</v>
      </c>
      <c r="L117" s="15" t="s">
        <v>30</v>
      </c>
      <c r="M117" s="15" t="s">
        <v>31</v>
      </c>
      <c r="N117" s="33">
        <v>98971</v>
      </c>
      <c r="O117" s="15" t="s">
        <v>317</v>
      </c>
      <c r="P117" s="15" t="s">
        <v>38</v>
      </c>
    </row>
    <row r="118" spans="2:16" x14ac:dyDescent="0.25">
      <c r="B118" s="8">
        <f t="shared" ref="B118:B135" si="9">B117+1</f>
        <v>3</v>
      </c>
      <c r="C118" s="20">
        <v>42902</v>
      </c>
      <c r="D118" s="15" t="s">
        <v>79</v>
      </c>
      <c r="E118" s="15" t="s">
        <v>15</v>
      </c>
      <c r="F118" s="15">
        <v>3457235</v>
      </c>
      <c r="G118" s="24" t="s">
        <v>318</v>
      </c>
      <c r="H118" s="16">
        <v>45000</v>
      </c>
      <c r="I118" s="16">
        <v>45000</v>
      </c>
      <c r="J118" s="17" t="s">
        <v>319</v>
      </c>
      <c r="K118" s="15" t="s">
        <v>320</v>
      </c>
      <c r="L118" s="15" t="s">
        <v>30</v>
      </c>
      <c r="M118" s="15" t="s">
        <v>31</v>
      </c>
      <c r="N118" s="33">
        <v>98972</v>
      </c>
      <c r="O118" s="15" t="s">
        <v>317</v>
      </c>
      <c r="P118" s="15" t="s">
        <v>38</v>
      </c>
    </row>
    <row r="119" spans="2:16" x14ac:dyDescent="0.25">
      <c r="B119" s="8">
        <f t="shared" si="9"/>
        <v>4</v>
      </c>
      <c r="C119" s="20">
        <v>42902</v>
      </c>
      <c r="D119" s="15" t="s">
        <v>79</v>
      </c>
      <c r="E119" s="15" t="s">
        <v>15</v>
      </c>
      <c r="F119" s="15">
        <v>3457236</v>
      </c>
      <c r="G119" s="24" t="s">
        <v>321</v>
      </c>
      <c r="H119" s="16">
        <v>45000</v>
      </c>
      <c r="I119" s="16">
        <v>45000</v>
      </c>
      <c r="J119" s="17" t="s">
        <v>55</v>
      </c>
      <c r="K119" s="15" t="s">
        <v>322</v>
      </c>
      <c r="L119" s="15" t="s">
        <v>30</v>
      </c>
      <c r="M119" s="15" t="s">
        <v>31</v>
      </c>
      <c r="N119" s="33">
        <v>98973</v>
      </c>
      <c r="O119" s="15" t="s">
        <v>317</v>
      </c>
      <c r="P119" s="15" t="s">
        <v>38</v>
      </c>
    </row>
    <row r="120" spans="2:16" x14ac:dyDescent="0.25">
      <c r="B120" s="8">
        <f t="shared" si="9"/>
        <v>5</v>
      </c>
      <c r="C120" s="20">
        <v>42902</v>
      </c>
      <c r="D120" s="15" t="s">
        <v>323</v>
      </c>
      <c r="E120" s="15" t="s">
        <v>15</v>
      </c>
      <c r="F120" s="15">
        <v>3457451</v>
      </c>
      <c r="G120" s="24" t="s">
        <v>324</v>
      </c>
      <c r="H120" s="16">
        <v>30000</v>
      </c>
      <c r="I120" s="16">
        <v>30000</v>
      </c>
      <c r="J120" s="17" t="s">
        <v>325</v>
      </c>
      <c r="K120" s="15" t="s">
        <v>326</v>
      </c>
      <c r="L120" s="15" t="s">
        <v>327</v>
      </c>
      <c r="M120" s="15" t="s">
        <v>328</v>
      </c>
      <c r="N120" s="33">
        <v>98974</v>
      </c>
      <c r="O120" s="15" t="s">
        <v>21</v>
      </c>
      <c r="P120" s="15" t="s">
        <v>22</v>
      </c>
    </row>
    <row r="121" spans="2:16" x14ac:dyDescent="0.25">
      <c r="B121" s="8">
        <f t="shared" si="9"/>
        <v>6</v>
      </c>
      <c r="C121" s="20">
        <v>42902</v>
      </c>
      <c r="D121" s="15" t="s">
        <v>45</v>
      </c>
      <c r="E121" s="15" t="s">
        <v>15</v>
      </c>
      <c r="F121" s="15">
        <v>3457266</v>
      </c>
      <c r="G121" s="24" t="s">
        <v>46</v>
      </c>
      <c r="H121" s="16">
        <v>40000</v>
      </c>
      <c r="I121" s="16">
        <v>40000</v>
      </c>
      <c r="J121" s="17" t="s">
        <v>47</v>
      </c>
      <c r="K121" s="15" t="s">
        <v>48</v>
      </c>
      <c r="L121" s="15" t="s">
        <v>49</v>
      </c>
      <c r="M121" s="15" t="s">
        <v>50</v>
      </c>
      <c r="N121" s="33">
        <v>98975</v>
      </c>
      <c r="O121" s="15" t="s">
        <v>21</v>
      </c>
      <c r="P121" s="15" t="s">
        <v>22</v>
      </c>
    </row>
    <row r="122" spans="2:16" x14ac:dyDescent="0.25">
      <c r="B122" s="8">
        <f t="shared" si="9"/>
        <v>7</v>
      </c>
      <c r="C122" s="20">
        <v>42902</v>
      </c>
      <c r="D122" s="15" t="s">
        <v>45</v>
      </c>
      <c r="E122" s="15" t="s">
        <v>15</v>
      </c>
      <c r="F122" s="15">
        <v>3457270</v>
      </c>
      <c r="G122" s="24" t="s">
        <v>60</v>
      </c>
      <c r="H122" s="16">
        <v>40000</v>
      </c>
      <c r="I122" s="16">
        <v>40000</v>
      </c>
      <c r="J122" s="17" t="s">
        <v>61</v>
      </c>
      <c r="K122" s="15" t="s">
        <v>62</v>
      </c>
      <c r="L122" s="15" t="s">
        <v>49</v>
      </c>
      <c r="M122" s="15" t="s">
        <v>50</v>
      </c>
      <c r="N122" s="33">
        <v>98976</v>
      </c>
      <c r="O122" s="15" t="s">
        <v>21</v>
      </c>
      <c r="P122" s="15" t="s">
        <v>22</v>
      </c>
    </row>
    <row r="123" spans="2:16" x14ac:dyDescent="0.25">
      <c r="B123" s="8">
        <f t="shared" si="9"/>
        <v>8</v>
      </c>
      <c r="C123" s="20">
        <v>42902</v>
      </c>
      <c r="D123" s="15" t="s">
        <v>45</v>
      </c>
      <c r="E123" s="15" t="s">
        <v>15</v>
      </c>
      <c r="F123" s="15">
        <v>3457267</v>
      </c>
      <c r="G123" s="24" t="s">
        <v>329</v>
      </c>
      <c r="H123" s="16">
        <v>40000</v>
      </c>
      <c r="I123" s="16">
        <v>40000</v>
      </c>
      <c r="J123" s="17" t="s">
        <v>55</v>
      </c>
      <c r="K123" s="15" t="s">
        <v>330</v>
      </c>
      <c r="L123" s="15" t="s">
        <v>49</v>
      </c>
      <c r="M123" s="15" t="s">
        <v>50</v>
      </c>
      <c r="N123" s="33">
        <v>98977</v>
      </c>
      <c r="O123" s="15" t="s">
        <v>21</v>
      </c>
      <c r="P123" s="15" t="s">
        <v>22</v>
      </c>
    </row>
    <row r="124" spans="2:16" x14ac:dyDescent="0.25">
      <c r="B124" s="8">
        <f t="shared" si="9"/>
        <v>9</v>
      </c>
      <c r="C124" s="20">
        <v>42902</v>
      </c>
      <c r="D124" s="15" t="s">
        <v>180</v>
      </c>
      <c r="E124" s="15" t="s">
        <v>15</v>
      </c>
      <c r="F124" s="15">
        <v>3457143</v>
      </c>
      <c r="G124" s="24" t="s">
        <v>331</v>
      </c>
      <c r="H124" s="16">
        <v>45000</v>
      </c>
      <c r="I124" s="16">
        <v>45000</v>
      </c>
      <c r="J124" s="17" t="s">
        <v>332</v>
      </c>
      <c r="K124" s="15" t="s">
        <v>333</v>
      </c>
      <c r="L124" s="15" t="s">
        <v>303</v>
      </c>
      <c r="M124" s="15" t="s">
        <v>304</v>
      </c>
      <c r="N124" s="33">
        <v>98978</v>
      </c>
      <c r="O124" s="15" t="s">
        <v>21</v>
      </c>
      <c r="P124" s="15" t="s">
        <v>22</v>
      </c>
    </row>
    <row r="125" spans="2:16" x14ac:dyDescent="0.25">
      <c r="B125" s="8">
        <f t="shared" si="9"/>
        <v>10</v>
      </c>
      <c r="C125" s="20">
        <v>42902</v>
      </c>
      <c r="D125" s="15" t="s">
        <v>79</v>
      </c>
      <c r="E125" s="15" t="s">
        <v>15</v>
      </c>
      <c r="F125" s="15">
        <v>3457239</v>
      </c>
      <c r="G125" s="24" t="s">
        <v>334</v>
      </c>
      <c r="H125" s="16">
        <v>45000</v>
      </c>
      <c r="I125" s="16">
        <v>45000</v>
      </c>
      <c r="J125" s="17" t="s">
        <v>335</v>
      </c>
      <c r="K125" s="15" t="s">
        <v>336</v>
      </c>
      <c r="L125" s="15" t="s">
        <v>30</v>
      </c>
      <c r="M125" s="15" t="s">
        <v>31</v>
      </c>
      <c r="N125" s="33">
        <v>98979</v>
      </c>
      <c r="O125" s="15" t="s">
        <v>317</v>
      </c>
      <c r="P125" s="15" t="s">
        <v>38</v>
      </c>
    </row>
    <row r="126" spans="2:16" x14ac:dyDescent="0.25">
      <c r="B126" s="8">
        <f t="shared" si="9"/>
        <v>11</v>
      </c>
      <c r="C126" s="20">
        <v>42902</v>
      </c>
      <c r="D126" s="15" t="s">
        <v>79</v>
      </c>
      <c r="E126" s="15" t="s">
        <v>15</v>
      </c>
      <c r="F126" s="15">
        <v>3457237</v>
      </c>
      <c r="G126" s="24" t="s">
        <v>337</v>
      </c>
      <c r="H126" s="16">
        <v>45000</v>
      </c>
      <c r="I126" s="16">
        <v>45000</v>
      </c>
      <c r="J126" s="17" t="s">
        <v>17</v>
      </c>
      <c r="K126" s="15" t="s">
        <v>338</v>
      </c>
      <c r="L126" s="15" t="s">
        <v>30</v>
      </c>
      <c r="M126" s="15" t="s">
        <v>31</v>
      </c>
      <c r="N126" s="33">
        <v>98980</v>
      </c>
      <c r="O126" s="15" t="s">
        <v>317</v>
      </c>
      <c r="P126" s="15" t="s">
        <v>38</v>
      </c>
    </row>
    <row r="127" spans="2:16" x14ac:dyDescent="0.25">
      <c r="B127" s="8">
        <f t="shared" si="9"/>
        <v>12</v>
      </c>
      <c r="C127" s="20">
        <v>42902</v>
      </c>
      <c r="D127" s="15" t="s">
        <v>339</v>
      </c>
      <c r="E127" s="15" t="s">
        <v>15</v>
      </c>
      <c r="F127" s="15">
        <v>3457420</v>
      </c>
      <c r="G127" s="24" t="s">
        <v>340</v>
      </c>
      <c r="H127" s="16">
        <v>40000</v>
      </c>
      <c r="I127" s="16">
        <v>40000</v>
      </c>
      <c r="J127" s="17" t="s">
        <v>47</v>
      </c>
      <c r="K127" s="15" t="s">
        <v>341</v>
      </c>
      <c r="L127" s="15" t="s">
        <v>342</v>
      </c>
      <c r="M127" s="15" t="s">
        <v>343</v>
      </c>
      <c r="N127" s="33">
        <v>98981</v>
      </c>
      <c r="O127" s="15" t="s">
        <v>21</v>
      </c>
      <c r="P127" s="15" t="s">
        <v>22</v>
      </c>
    </row>
    <row r="128" spans="2:16" x14ac:dyDescent="0.25">
      <c r="B128" s="8">
        <f t="shared" si="9"/>
        <v>13</v>
      </c>
      <c r="C128" s="20">
        <v>42902</v>
      </c>
      <c r="D128" s="15" t="s">
        <v>339</v>
      </c>
      <c r="E128" s="15" t="s">
        <v>15</v>
      </c>
      <c r="F128" s="15">
        <v>3457419</v>
      </c>
      <c r="G128" s="24" t="s">
        <v>344</v>
      </c>
      <c r="H128" s="16">
        <v>40000</v>
      </c>
      <c r="I128" s="16">
        <v>40000</v>
      </c>
      <c r="J128" s="17" t="s">
        <v>345</v>
      </c>
      <c r="K128" s="15" t="s">
        <v>346</v>
      </c>
      <c r="L128" s="15" t="s">
        <v>342</v>
      </c>
      <c r="M128" s="15" t="s">
        <v>343</v>
      </c>
      <c r="N128" s="33">
        <v>98982</v>
      </c>
      <c r="O128" s="15" t="s">
        <v>21</v>
      </c>
      <c r="P128" s="15" t="s">
        <v>22</v>
      </c>
    </row>
    <row r="129" spans="2:16" x14ac:dyDescent="0.25">
      <c r="B129" s="8">
        <f t="shared" si="9"/>
        <v>14</v>
      </c>
      <c r="C129" s="20">
        <v>42902</v>
      </c>
      <c r="D129" s="15" t="s">
        <v>180</v>
      </c>
      <c r="E129" s="15" t="s">
        <v>15</v>
      </c>
      <c r="F129" s="15">
        <v>3457145</v>
      </c>
      <c r="G129" s="24" t="s">
        <v>347</v>
      </c>
      <c r="H129" s="16">
        <v>33000</v>
      </c>
      <c r="I129" s="16">
        <v>33000</v>
      </c>
      <c r="J129" s="17" t="s">
        <v>293</v>
      </c>
      <c r="K129" s="15" t="s">
        <v>348</v>
      </c>
      <c r="L129" s="15" t="s">
        <v>303</v>
      </c>
      <c r="M129" s="15" t="s">
        <v>304</v>
      </c>
      <c r="N129" s="33">
        <v>98985</v>
      </c>
      <c r="O129" s="15" t="s">
        <v>21</v>
      </c>
      <c r="P129" s="15" t="s">
        <v>22</v>
      </c>
    </row>
    <row r="130" spans="2:16" x14ac:dyDescent="0.25">
      <c r="B130" s="8">
        <f t="shared" si="9"/>
        <v>15</v>
      </c>
      <c r="C130" s="20">
        <v>42902</v>
      </c>
      <c r="D130" s="15" t="s">
        <v>215</v>
      </c>
      <c r="E130" s="15" t="s">
        <v>15</v>
      </c>
      <c r="F130" s="15">
        <v>3457447</v>
      </c>
      <c r="G130" s="24" t="s">
        <v>349</v>
      </c>
      <c r="H130" s="16">
        <v>50000</v>
      </c>
      <c r="I130" s="16">
        <v>50000</v>
      </c>
      <c r="J130" s="17" t="s">
        <v>350</v>
      </c>
      <c r="K130" s="15" t="s">
        <v>351</v>
      </c>
      <c r="L130" s="15" t="s">
        <v>219</v>
      </c>
      <c r="M130" s="15" t="s">
        <v>220</v>
      </c>
      <c r="N130" s="33">
        <v>98984</v>
      </c>
      <c r="O130" s="15" t="s">
        <v>352</v>
      </c>
      <c r="P130" s="15" t="s">
        <v>353</v>
      </c>
    </row>
    <row r="131" spans="2:16" x14ac:dyDescent="0.25">
      <c r="B131" s="8">
        <f t="shared" si="9"/>
        <v>16</v>
      </c>
      <c r="C131" s="20">
        <v>42902</v>
      </c>
      <c r="D131" s="15" t="s">
        <v>26</v>
      </c>
      <c r="E131" s="15" t="s">
        <v>15</v>
      </c>
      <c r="F131" s="15">
        <v>3457140</v>
      </c>
      <c r="G131" s="24" t="s">
        <v>354</v>
      </c>
      <c r="H131" s="16">
        <v>45000</v>
      </c>
      <c r="I131" s="16">
        <v>45000</v>
      </c>
      <c r="J131" s="17" t="s">
        <v>355</v>
      </c>
      <c r="K131" s="15" t="s">
        <v>356</v>
      </c>
      <c r="L131" s="15" t="s">
        <v>30</v>
      </c>
      <c r="M131" s="15" t="s">
        <v>31</v>
      </c>
      <c r="N131" s="33">
        <v>98983</v>
      </c>
      <c r="O131" s="15" t="s">
        <v>317</v>
      </c>
      <c r="P131" s="15" t="s">
        <v>38</v>
      </c>
    </row>
    <row r="132" spans="2:16" x14ac:dyDescent="0.25">
      <c r="B132" s="8">
        <f t="shared" si="9"/>
        <v>17</v>
      </c>
      <c r="C132" s="20">
        <v>42902</v>
      </c>
      <c r="D132" s="15" t="s">
        <v>26</v>
      </c>
      <c r="E132" s="15" t="s">
        <v>15</v>
      </c>
      <c r="F132" s="15">
        <v>3457297</v>
      </c>
      <c r="G132" s="24" t="s">
        <v>334</v>
      </c>
      <c r="H132" s="16">
        <v>40000</v>
      </c>
      <c r="I132" s="16">
        <v>40000</v>
      </c>
      <c r="J132" s="17" t="s">
        <v>335</v>
      </c>
      <c r="K132" s="15" t="s">
        <v>336</v>
      </c>
      <c r="L132" s="15" t="s">
        <v>30</v>
      </c>
      <c r="M132" s="15" t="s">
        <v>31</v>
      </c>
      <c r="N132" s="33">
        <v>98986</v>
      </c>
      <c r="O132" s="15" t="s">
        <v>21</v>
      </c>
      <c r="P132" s="15" t="s">
        <v>22</v>
      </c>
    </row>
    <row r="133" spans="2:16" x14ac:dyDescent="0.25">
      <c r="B133" s="8">
        <f t="shared" si="9"/>
        <v>18</v>
      </c>
      <c r="C133" s="20">
        <v>42902</v>
      </c>
      <c r="D133" s="15" t="s">
        <v>79</v>
      </c>
      <c r="E133" s="15" t="s">
        <v>15</v>
      </c>
      <c r="F133" s="15">
        <v>3457238</v>
      </c>
      <c r="G133" s="24" t="s">
        <v>357</v>
      </c>
      <c r="H133" s="16">
        <v>45000</v>
      </c>
      <c r="I133" s="16">
        <v>45000</v>
      </c>
      <c r="J133" s="17" t="s">
        <v>358</v>
      </c>
      <c r="K133" s="15" t="s">
        <v>359</v>
      </c>
      <c r="L133" s="15" t="s">
        <v>30</v>
      </c>
      <c r="M133" s="15" t="s">
        <v>31</v>
      </c>
      <c r="N133" s="33">
        <v>98986</v>
      </c>
      <c r="O133" s="15" t="s">
        <v>21</v>
      </c>
      <c r="P133" s="15" t="s">
        <v>22</v>
      </c>
    </row>
    <row r="134" spans="2:16" x14ac:dyDescent="0.25">
      <c r="B134" s="8">
        <f t="shared" si="9"/>
        <v>19</v>
      </c>
      <c r="C134" s="20">
        <v>42902</v>
      </c>
      <c r="D134" s="15" t="s">
        <v>26</v>
      </c>
      <c r="E134" s="15" t="s">
        <v>15</v>
      </c>
      <c r="F134" s="15">
        <v>3457142</v>
      </c>
      <c r="G134" s="24" t="s">
        <v>360</v>
      </c>
      <c r="H134" s="16">
        <v>45000</v>
      </c>
      <c r="I134" s="16">
        <v>45000</v>
      </c>
      <c r="J134" s="17" t="s">
        <v>361</v>
      </c>
      <c r="K134" s="15" t="s">
        <v>362</v>
      </c>
      <c r="L134" s="15" t="s">
        <v>30</v>
      </c>
      <c r="M134" s="15" t="s">
        <v>31</v>
      </c>
      <c r="N134" s="33">
        <v>98987</v>
      </c>
      <c r="O134" s="15" t="s">
        <v>21</v>
      </c>
      <c r="P134" s="15" t="s">
        <v>22</v>
      </c>
    </row>
    <row r="135" spans="2:16" x14ac:dyDescent="0.25">
      <c r="B135" s="8">
        <f t="shared" si="9"/>
        <v>20</v>
      </c>
      <c r="C135" s="20">
        <v>42902</v>
      </c>
      <c r="D135" s="15" t="s">
        <v>26</v>
      </c>
      <c r="E135" s="15" t="s">
        <v>15</v>
      </c>
      <c r="F135" s="15">
        <v>3457138</v>
      </c>
      <c r="G135" s="24" t="s">
        <v>363</v>
      </c>
      <c r="H135" s="16">
        <v>45000</v>
      </c>
      <c r="I135" s="16">
        <v>45000</v>
      </c>
      <c r="J135" s="17" t="s">
        <v>159</v>
      </c>
      <c r="K135" s="15" t="s">
        <v>364</v>
      </c>
      <c r="L135" s="15" t="s">
        <v>30</v>
      </c>
      <c r="M135" s="15" t="s">
        <v>31</v>
      </c>
      <c r="N135" s="33">
        <v>98989</v>
      </c>
      <c r="O135" s="15" t="s">
        <v>317</v>
      </c>
      <c r="P135" s="15" t="s">
        <v>38</v>
      </c>
    </row>
    <row r="136" spans="2:16" ht="15.75" x14ac:dyDescent="0.25">
      <c r="B136" s="234" t="s">
        <v>365</v>
      </c>
      <c r="C136" s="235"/>
      <c r="D136" s="235"/>
      <c r="E136" s="235"/>
      <c r="F136" s="236"/>
      <c r="G136" s="3"/>
      <c r="H136" s="3">
        <f>SUM(H116:H135)</f>
        <v>848000</v>
      </c>
      <c r="I136" s="45">
        <f>SUM(I116:I135)</f>
        <v>848000</v>
      </c>
      <c r="J136" s="2"/>
      <c r="K136" s="2"/>
      <c r="L136" s="2"/>
      <c r="M136" s="5"/>
      <c r="N136" s="1"/>
      <c r="O136" s="2"/>
    </row>
    <row r="139" spans="2:16" x14ac:dyDescent="0.25">
      <c r="B139" s="8">
        <v>1</v>
      </c>
      <c r="C139" s="23">
        <v>42905</v>
      </c>
      <c r="D139" s="8" t="s">
        <v>45</v>
      </c>
      <c r="E139" s="8" t="s">
        <v>15</v>
      </c>
      <c r="F139" s="8">
        <v>3457274</v>
      </c>
      <c r="G139" s="9" t="s">
        <v>60</v>
      </c>
      <c r="H139" s="10">
        <v>40000</v>
      </c>
      <c r="I139" s="10">
        <v>40000</v>
      </c>
      <c r="J139" s="11" t="s">
        <v>61</v>
      </c>
      <c r="K139" s="8" t="s">
        <v>62</v>
      </c>
      <c r="L139" s="8" t="s">
        <v>49</v>
      </c>
      <c r="M139" s="8" t="s">
        <v>50</v>
      </c>
      <c r="N139" s="12">
        <v>98677</v>
      </c>
      <c r="O139" s="13" t="s">
        <v>21</v>
      </c>
      <c r="P139" s="8" t="s">
        <v>22</v>
      </c>
    </row>
    <row r="140" spans="2:16" x14ac:dyDescent="0.25">
      <c r="B140" s="8">
        <f>B139+1</f>
        <v>2</v>
      </c>
      <c r="C140" s="23">
        <v>42905</v>
      </c>
      <c r="D140" s="8" t="s">
        <v>45</v>
      </c>
      <c r="E140" s="8" t="s">
        <v>15</v>
      </c>
      <c r="F140" s="8">
        <v>3457271</v>
      </c>
      <c r="G140" s="9" t="s">
        <v>255</v>
      </c>
      <c r="H140" s="10">
        <v>40000</v>
      </c>
      <c r="I140" s="10">
        <v>40000</v>
      </c>
      <c r="J140" s="11" t="s">
        <v>58</v>
      </c>
      <c r="K140" s="8" t="s">
        <v>59</v>
      </c>
      <c r="L140" s="8" t="s">
        <v>49</v>
      </c>
      <c r="M140" s="8" t="s">
        <v>50</v>
      </c>
      <c r="N140" s="12">
        <v>98678</v>
      </c>
      <c r="O140" s="13" t="s">
        <v>21</v>
      </c>
      <c r="P140" s="8" t="s">
        <v>22</v>
      </c>
    </row>
    <row r="141" spans="2:16" x14ac:dyDescent="0.25">
      <c r="B141" s="8">
        <f t="shared" ref="B141:B147" si="10">B140+1</f>
        <v>3</v>
      </c>
      <c r="C141" s="23">
        <v>42905</v>
      </c>
      <c r="D141" s="8" t="s">
        <v>45</v>
      </c>
      <c r="E141" s="8" t="s">
        <v>15</v>
      </c>
      <c r="F141" s="8">
        <v>3457268</v>
      </c>
      <c r="G141" s="9" t="s">
        <v>63</v>
      </c>
      <c r="H141" s="10">
        <v>40000</v>
      </c>
      <c r="I141" s="10">
        <v>40000</v>
      </c>
      <c r="J141" s="11" t="s">
        <v>64</v>
      </c>
      <c r="K141" s="8" t="s">
        <v>65</v>
      </c>
      <c r="L141" s="8" t="s">
        <v>49</v>
      </c>
      <c r="M141" s="8" t="s">
        <v>50</v>
      </c>
      <c r="N141" s="12">
        <v>98679</v>
      </c>
      <c r="O141" s="13" t="s">
        <v>21</v>
      </c>
      <c r="P141" s="8" t="s">
        <v>22</v>
      </c>
    </row>
    <row r="142" spans="2:16" x14ac:dyDescent="0.25">
      <c r="B142" s="8">
        <f t="shared" si="10"/>
        <v>4</v>
      </c>
      <c r="C142" s="23">
        <v>42905</v>
      </c>
      <c r="D142" s="8" t="s">
        <v>45</v>
      </c>
      <c r="E142" s="8" t="s">
        <v>15</v>
      </c>
      <c r="F142" s="8">
        <v>3457273</v>
      </c>
      <c r="G142" s="9" t="s">
        <v>54</v>
      </c>
      <c r="H142" s="10">
        <v>40000</v>
      </c>
      <c r="I142" s="10">
        <v>40000</v>
      </c>
      <c r="J142" s="11" t="s">
        <v>55</v>
      </c>
      <c r="K142" s="8" t="s">
        <v>330</v>
      </c>
      <c r="L142" s="8" t="s">
        <v>49</v>
      </c>
      <c r="M142" s="8" t="s">
        <v>50</v>
      </c>
      <c r="N142" s="12">
        <v>98680</v>
      </c>
      <c r="O142" s="13" t="s">
        <v>21</v>
      </c>
      <c r="P142" s="8" t="s">
        <v>22</v>
      </c>
    </row>
    <row r="143" spans="2:16" x14ac:dyDescent="0.25">
      <c r="B143" s="8">
        <f t="shared" si="10"/>
        <v>5</v>
      </c>
      <c r="C143" s="23">
        <v>42905</v>
      </c>
      <c r="D143" s="8" t="s">
        <v>26</v>
      </c>
      <c r="E143" s="8" t="s">
        <v>15</v>
      </c>
      <c r="F143" s="8">
        <v>3457410</v>
      </c>
      <c r="G143" s="9" t="s">
        <v>366</v>
      </c>
      <c r="H143" s="10">
        <v>33000</v>
      </c>
      <c r="I143" s="10">
        <v>33000</v>
      </c>
      <c r="J143" s="11" t="s">
        <v>367</v>
      </c>
      <c r="K143" s="8" t="s">
        <v>368</v>
      </c>
      <c r="L143" s="8" t="s">
        <v>30</v>
      </c>
      <c r="M143" s="8" t="s">
        <v>31</v>
      </c>
      <c r="N143" s="12">
        <v>98681</v>
      </c>
      <c r="O143" s="13" t="s">
        <v>317</v>
      </c>
      <c r="P143" s="8" t="s">
        <v>38</v>
      </c>
    </row>
    <row r="144" spans="2:16" x14ac:dyDescent="0.25">
      <c r="B144" s="8">
        <f t="shared" si="10"/>
        <v>6</v>
      </c>
      <c r="C144" s="23">
        <v>42905</v>
      </c>
      <c r="D144" s="8" t="s">
        <v>26</v>
      </c>
      <c r="E144" s="8" t="s">
        <v>15</v>
      </c>
      <c r="F144" s="8">
        <v>3457412</v>
      </c>
      <c r="G144" s="9" t="s">
        <v>369</v>
      </c>
      <c r="H144" s="10">
        <v>40000</v>
      </c>
      <c r="I144" s="10">
        <v>40000</v>
      </c>
      <c r="J144" s="11" t="s">
        <v>142</v>
      </c>
      <c r="K144" s="8" t="s">
        <v>370</v>
      </c>
      <c r="L144" s="8" t="s">
        <v>30</v>
      </c>
      <c r="M144" s="8" t="s">
        <v>31</v>
      </c>
      <c r="N144" s="12">
        <v>98682</v>
      </c>
      <c r="O144" s="13" t="s">
        <v>317</v>
      </c>
      <c r="P144" s="8" t="s">
        <v>38</v>
      </c>
    </row>
    <row r="145" spans="2:16" x14ac:dyDescent="0.25">
      <c r="B145" s="8">
        <f t="shared" si="10"/>
        <v>7</v>
      </c>
      <c r="C145" s="23">
        <v>42905</v>
      </c>
      <c r="D145" s="8" t="s">
        <v>26</v>
      </c>
      <c r="E145" s="8" t="s">
        <v>15</v>
      </c>
      <c r="F145" s="8">
        <v>3457141</v>
      </c>
      <c r="G145" s="9" t="s">
        <v>286</v>
      </c>
      <c r="H145" s="10">
        <v>45000</v>
      </c>
      <c r="I145" s="10">
        <v>45000</v>
      </c>
      <c r="J145" s="11" t="s">
        <v>287</v>
      </c>
      <c r="K145" s="8" t="s">
        <v>288</v>
      </c>
      <c r="L145" s="8" t="s">
        <v>30</v>
      </c>
      <c r="M145" s="8" t="s">
        <v>31</v>
      </c>
      <c r="N145" s="12">
        <v>98683</v>
      </c>
      <c r="O145" s="13" t="s">
        <v>317</v>
      </c>
      <c r="P145" s="8" t="s">
        <v>38</v>
      </c>
    </row>
    <row r="146" spans="2:16" x14ac:dyDescent="0.25">
      <c r="B146" s="8">
        <f t="shared" si="10"/>
        <v>8</v>
      </c>
      <c r="C146" s="23">
        <v>42905</v>
      </c>
      <c r="D146" s="8" t="s">
        <v>26</v>
      </c>
      <c r="E146" s="8" t="s">
        <v>15</v>
      </c>
      <c r="F146" s="8">
        <v>3457408</v>
      </c>
      <c r="G146" s="9" t="s">
        <v>371</v>
      </c>
      <c r="H146" s="10">
        <v>40000</v>
      </c>
      <c r="I146" s="10">
        <v>40000</v>
      </c>
      <c r="J146" s="11" t="s">
        <v>372</v>
      </c>
      <c r="K146" s="8" t="s">
        <v>373</v>
      </c>
      <c r="L146" s="8" t="s">
        <v>30</v>
      </c>
      <c r="M146" s="8" t="s">
        <v>31</v>
      </c>
      <c r="N146" s="12">
        <v>98684</v>
      </c>
      <c r="O146" s="13" t="s">
        <v>317</v>
      </c>
      <c r="P146" s="8" t="s">
        <v>38</v>
      </c>
    </row>
    <row r="147" spans="2:16" x14ac:dyDescent="0.25">
      <c r="B147" s="8">
        <f t="shared" si="10"/>
        <v>9</v>
      </c>
      <c r="C147" s="23">
        <v>42905</v>
      </c>
      <c r="D147" s="8" t="s">
        <v>285</v>
      </c>
      <c r="E147" s="8" t="s">
        <v>15</v>
      </c>
      <c r="F147" s="8">
        <v>3457230</v>
      </c>
      <c r="G147" s="9" t="s">
        <v>310</v>
      </c>
      <c r="H147" s="10">
        <v>45000</v>
      </c>
      <c r="I147" s="10">
        <v>45000</v>
      </c>
      <c r="J147" s="11" t="s">
        <v>374</v>
      </c>
      <c r="K147" s="8" t="s">
        <v>375</v>
      </c>
      <c r="L147" s="8" t="s">
        <v>30</v>
      </c>
      <c r="M147" s="8" t="s">
        <v>31</v>
      </c>
      <c r="N147" s="12">
        <v>98685</v>
      </c>
      <c r="O147" s="13" t="s">
        <v>21</v>
      </c>
      <c r="P147" s="8" t="s">
        <v>22</v>
      </c>
    </row>
    <row r="148" spans="2:16" ht="15.75" x14ac:dyDescent="0.25">
      <c r="B148" s="234" t="s">
        <v>91</v>
      </c>
      <c r="C148" s="235"/>
      <c r="D148" s="235"/>
      <c r="E148" s="235"/>
      <c r="F148" s="236"/>
      <c r="G148" s="3"/>
      <c r="H148" s="3">
        <f>SUM(H137:H147)</f>
        <v>363000</v>
      </c>
      <c r="I148" s="45">
        <f>SUM(I139:I147)</f>
        <v>363000</v>
      </c>
      <c r="J148" s="2"/>
      <c r="K148" s="2"/>
      <c r="L148" s="2"/>
      <c r="M148" s="5"/>
      <c r="N148" s="1"/>
      <c r="O148" s="2"/>
    </row>
    <row r="150" spans="2:16" x14ac:dyDescent="0.25">
      <c r="B150" s="8">
        <v>1</v>
      </c>
      <c r="C150" s="23">
        <v>42906</v>
      </c>
      <c r="D150" s="8" t="s">
        <v>26</v>
      </c>
      <c r="E150" s="8" t="s">
        <v>15</v>
      </c>
      <c r="F150" s="8">
        <v>3457135</v>
      </c>
      <c r="G150" s="9" t="s">
        <v>226</v>
      </c>
      <c r="H150" s="10">
        <v>45000</v>
      </c>
      <c r="I150" s="10">
        <v>45000</v>
      </c>
      <c r="J150" s="11" t="s">
        <v>159</v>
      </c>
      <c r="K150" s="8" t="s">
        <v>228</v>
      </c>
      <c r="L150" s="8"/>
      <c r="M150" s="8"/>
      <c r="N150" s="12"/>
      <c r="O150" s="13" t="s">
        <v>21</v>
      </c>
      <c r="P150" s="8" t="s">
        <v>22</v>
      </c>
    </row>
    <row r="151" spans="2:16" x14ac:dyDescent="0.25">
      <c r="B151" s="10">
        <f>B150+1</f>
        <v>2</v>
      </c>
      <c r="C151" s="23">
        <v>42906</v>
      </c>
      <c r="D151" s="8" t="s">
        <v>26</v>
      </c>
      <c r="E151" s="8" t="s">
        <v>15</v>
      </c>
      <c r="F151" s="8">
        <v>3457416</v>
      </c>
      <c r="G151" s="9" t="s">
        <v>376</v>
      </c>
      <c r="H151" s="10">
        <v>40000</v>
      </c>
      <c r="I151" s="10">
        <v>40000</v>
      </c>
      <c r="J151" s="11" t="s">
        <v>377</v>
      </c>
      <c r="K151" s="8" t="s">
        <v>378</v>
      </c>
      <c r="L151" s="8"/>
      <c r="M151" s="8"/>
      <c r="N151" s="12"/>
      <c r="O151" s="13" t="s">
        <v>317</v>
      </c>
      <c r="P151" s="8" t="s">
        <v>38</v>
      </c>
    </row>
    <row r="152" spans="2:16" x14ac:dyDescent="0.25">
      <c r="B152" s="10">
        <f t="shared" ref="B152:B153" si="11">B151+1</f>
        <v>3</v>
      </c>
      <c r="C152" s="23">
        <v>42906</v>
      </c>
      <c r="D152" s="8" t="s">
        <v>79</v>
      </c>
      <c r="E152" s="8" t="s">
        <v>15</v>
      </c>
      <c r="F152" s="8">
        <v>3457240</v>
      </c>
      <c r="G152" s="9" t="s">
        <v>379</v>
      </c>
      <c r="H152" s="10">
        <v>45000</v>
      </c>
      <c r="I152" s="10">
        <v>45000</v>
      </c>
      <c r="J152" s="11" t="s">
        <v>380</v>
      </c>
      <c r="K152" s="8" t="s">
        <v>381</v>
      </c>
      <c r="L152" s="8"/>
      <c r="M152" s="8"/>
      <c r="N152" s="12"/>
      <c r="O152" s="13" t="s">
        <v>21</v>
      </c>
      <c r="P152" s="8" t="s">
        <v>22</v>
      </c>
    </row>
    <row r="153" spans="2:16" x14ac:dyDescent="0.25">
      <c r="B153" s="10">
        <f t="shared" si="11"/>
        <v>4</v>
      </c>
      <c r="C153" s="23">
        <v>42906</v>
      </c>
      <c r="D153" s="8" t="s">
        <v>26</v>
      </c>
      <c r="E153" s="8" t="s">
        <v>15</v>
      </c>
      <c r="F153" s="8">
        <v>3457409</v>
      </c>
      <c r="G153" s="9" t="s">
        <v>382</v>
      </c>
      <c r="H153" s="10">
        <v>40000</v>
      </c>
      <c r="I153" s="10">
        <v>40000</v>
      </c>
      <c r="J153" s="11" t="s">
        <v>383</v>
      </c>
      <c r="K153" s="8" t="s">
        <v>384</v>
      </c>
      <c r="L153" s="8"/>
      <c r="M153" s="8"/>
      <c r="N153" s="12"/>
      <c r="O153" s="13" t="s">
        <v>21</v>
      </c>
      <c r="P153" s="8" t="s">
        <v>22</v>
      </c>
    </row>
    <row r="154" spans="2:16" x14ac:dyDescent="0.25">
      <c r="H154" s="70">
        <f>SUM(H150:H153)</f>
        <v>170000</v>
      </c>
      <c r="I154" s="34">
        <f>SUM(I150:I153)</f>
        <v>170000</v>
      </c>
    </row>
    <row r="155" spans="2:16" s="38" customFormat="1" x14ac:dyDescent="0.25">
      <c r="B155" s="14"/>
      <c r="C155" s="21"/>
      <c r="H155" s="70"/>
      <c r="I155" s="34"/>
    </row>
    <row r="156" spans="2:16" s="14" customFormat="1" x14ac:dyDescent="0.25">
      <c r="B156" s="8">
        <v>1</v>
      </c>
      <c r="C156" s="137">
        <v>42907</v>
      </c>
      <c r="D156" s="8" t="s">
        <v>45</v>
      </c>
      <c r="E156" s="8" t="s">
        <v>15</v>
      </c>
      <c r="F156" s="8">
        <v>3457280</v>
      </c>
      <c r="G156" s="9" t="s">
        <v>60</v>
      </c>
      <c r="H156" s="10">
        <v>40000</v>
      </c>
      <c r="I156" s="10">
        <v>40000</v>
      </c>
      <c r="J156" s="11" t="s">
        <v>61</v>
      </c>
      <c r="K156" s="8" t="s">
        <v>62</v>
      </c>
      <c r="L156" s="8" t="s">
        <v>49</v>
      </c>
      <c r="M156" s="8" t="s">
        <v>50</v>
      </c>
      <c r="N156" s="12">
        <v>98693</v>
      </c>
      <c r="O156" s="13" t="s">
        <v>21</v>
      </c>
      <c r="P156" s="8" t="s">
        <v>22</v>
      </c>
    </row>
    <row r="157" spans="2:16" s="14" customFormat="1" x14ac:dyDescent="0.25">
      <c r="B157" s="8">
        <f>B156+1</f>
        <v>2</v>
      </c>
      <c r="C157" s="137">
        <v>42907</v>
      </c>
      <c r="D157" s="8" t="s">
        <v>45</v>
      </c>
      <c r="E157" s="8" t="s">
        <v>15</v>
      </c>
      <c r="F157" s="8">
        <v>3457279</v>
      </c>
      <c r="G157" s="9" t="s">
        <v>54</v>
      </c>
      <c r="H157" s="10">
        <v>40000</v>
      </c>
      <c r="I157" s="10">
        <v>40000</v>
      </c>
      <c r="J157" s="11" t="s">
        <v>55</v>
      </c>
      <c r="K157" s="8" t="s">
        <v>56</v>
      </c>
      <c r="L157" s="8" t="s">
        <v>49</v>
      </c>
      <c r="M157" s="8" t="s">
        <v>50</v>
      </c>
      <c r="N157" s="12">
        <v>98692</v>
      </c>
      <c r="O157" s="13" t="s">
        <v>21</v>
      </c>
      <c r="P157" s="8" t="s">
        <v>22</v>
      </c>
    </row>
    <row r="158" spans="2:16" s="14" customFormat="1" x14ac:dyDescent="0.25">
      <c r="B158" s="8">
        <f>B157+1</f>
        <v>3</v>
      </c>
      <c r="C158" s="137">
        <v>42907</v>
      </c>
      <c r="D158" s="8" t="s">
        <v>26</v>
      </c>
      <c r="E158" s="8" t="s">
        <v>15</v>
      </c>
      <c r="F158" s="8">
        <v>3457417</v>
      </c>
      <c r="G158" s="9" t="s">
        <v>840</v>
      </c>
      <c r="H158" s="10">
        <v>40000</v>
      </c>
      <c r="I158" s="10">
        <v>40000</v>
      </c>
      <c r="J158" s="11" t="s">
        <v>49</v>
      </c>
      <c r="K158" s="8" t="s">
        <v>841</v>
      </c>
      <c r="L158" s="8" t="s">
        <v>30</v>
      </c>
      <c r="M158" s="8" t="s">
        <v>31</v>
      </c>
      <c r="N158" s="12">
        <v>98694</v>
      </c>
      <c r="O158" s="13" t="s">
        <v>317</v>
      </c>
      <c r="P158" s="8" t="s">
        <v>22</v>
      </c>
    </row>
    <row r="159" spans="2:16" s="38" customFormat="1" ht="15.75" x14ac:dyDescent="0.25">
      <c r="B159" s="234" t="s">
        <v>842</v>
      </c>
      <c r="C159" s="235"/>
      <c r="D159" s="235"/>
      <c r="E159" s="235"/>
      <c r="F159" s="235"/>
      <c r="G159" s="236"/>
      <c r="H159" s="45">
        <f>SUM(H156:H158)</f>
        <v>120000</v>
      </c>
      <c r="I159" s="45">
        <f>SUM(I156:I158)</f>
        <v>120000</v>
      </c>
      <c r="J159" s="4"/>
      <c r="K159" s="43"/>
      <c r="L159" s="43"/>
      <c r="M159" s="43"/>
      <c r="N159" s="46"/>
      <c r="O159" s="42"/>
      <c r="P159" s="43"/>
    </row>
    <row r="160" spans="2:16" s="38" customFormat="1" x14ac:dyDescent="0.25">
      <c r="B160" s="14"/>
      <c r="C160" s="21"/>
      <c r="H160" s="70"/>
      <c r="I160" s="34"/>
    </row>
    <row r="161" spans="2:16" s="38" customFormat="1" x14ac:dyDescent="0.25">
      <c r="B161" s="14"/>
      <c r="C161" s="21"/>
      <c r="H161" s="70"/>
      <c r="I161" s="34"/>
    </row>
    <row r="162" spans="2:16" s="14" customFormat="1" x14ac:dyDescent="0.25">
      <c r="B162" s="8">
        <v>1</v>
      </c>
      <c r="C162" s="137">
        <v>42908</v>
      </c>
      <c r="D162" s="8" t="s">
        <v>285</v>
      </c>
      <c r="E162" s="8" t="s">
        <v>15</v>
      </c>
      <c r="F162" s="8">
        <v>3457232</v>
      </c>
      <c r="G162" s="9" t="s">
        <v>150</v>
      </c>
      <c r="H162" s="10">
        <v>45000</v>
      </c>
      <c r="I162" s="10">
        <v>45000</v>
      </c>
      <c r="J162" s="11" t="s">
        <v>419</v>
      </c>
      <c r="K162" s="8" t="s">
        <v>288</v>
      </c>
      <c r="L162" s="8" t="s">
        <v>30</v>
      </c>
      <c r="M162" s="8" t="s">
        <v>31</v>
      </c>
      <c r="N162" s="12">
        <v>98698</v>
      </c>
      <c r="O162" s="13" t="s">
        <v>21</v>
      </c>
      <c r="P162" s="8" t="s">
        <v>22</v>
      </c>
    </row>
    <row r="163" spans="2:16" s="14" customFormat="1" x14ac:dyDescent="0.25">
      <c r="B163" s="8">
        <f>B162+1</f>
        <v>2</v>
      </c>
      <c r="C163" s="137">
        <v>42908</v>
      </c>
      <c r="D163" s="8" t="s">
        <v>285</v>
      </c>
      <c r="E163" s="8" t="s">
        <v>15</v>
      </c>
      <c r="F163" s="8">
        <v>3457231</v>
      </c>
      <c r="G163" s="9" t="s">
        <v>243</v>
      </c>
      <c r="H163" s="10">
        <v>45000</v>
      </c>
      <c r="I163" s="10">
        <v>45000</v>
      </c>
      <c r="J163" s="11" t="s">
        <v>287</v>
      </c>
      <c r="K163" s="8" t="s">
        <v>288</v>
      </c>
      <c r="L163" s="8" t="s">
        <v>30</v>
      </c>
      <c r="M163" s="8" t="s">
        <v>31</v>
      </c>
      <c r="N163" s="12">
        <v>98697</v>
      </c>
      <c r="O163" s="13" t="s">
        <v>21</v>
      </c>
      <c r="P163" s="8" t="s">
        <v>22</v>
      </c>
    </row>
    <row r="164" spans="2:16" s="14" customFormat="1" x14ac:dyDescent="0.25">
      <c r="B164" s="8">
        <f t="shared" ref="B164:B166" si="12">B163+1</f>
        <v>3</v>
      </c>
      <c r="C164" s="137">
        <v>42908</v>
      </c>
      <c r="D164" s="8" t="s">
        <v>26</v>
      </c>
      <c r="E164" s="8" t="s">
        <v>15</v>
      </c>
      <c r="F164" s="8">
        <v>3457139</v>
      </c>
      <c r="G164" s="9" t="s">
        <v>843</v>
      </c>
      <c r="H164" s="10">
        <v>45000</v>
      </c>
      <c r="I164" s="10">
        <v>45000</v>
      </c>
      <c r="J164" s="11" t="s">
        <v>411</v>
      </c>
      <c r="K164" s="8" t="s">
        <v>844</v>
      </c>
      <c r="L164" s="8" t="s">
        <v>30</v>
      </c>
      <c r="M164" s="8" t="s">
        <v>31</v>
      </c>
      <c r="N164" s="12">
        <v>98699</v>
      </c>
      <c r="O164" s="13" t="s">
        <v>21</v>
      </c>
      <c r="P164" s="8" t="s">
        <v>22</v>
      </c>
    </row>
    <row r="165" spans="2:16" s="14" customFormat="1" x14ac:dyDescent="0.25">
      <c r="B165" s="8">
        <f t="shared" si="12"/>
        <v>4</v>
      </c>
      <c r="C165" s="137">
        <v>42908</v>
      </c>
      <c r="D165" s="8" t="s">
        <v>215</v>
      </c>
      <c r="E165" s="8" t="s">
        <v>15</v>
      </c>
      <c r="F165" s="8">
        <v>3457446</v>
      </c>
      <c r="G165" s="9" t="s">
        <v>845</v>
      </c>
      <c r="H165" s="10">
        <v>50000</v>
      </c>
      <c r="I165" s="10">
        <v>50000</v>
      </c>
      <c r="J165" s="11" t="s">
        <v>846</v>
      </c>
      <c r="K165" s="8" t="s">
        <v>847</v>
      </c>
      <c r="L165" s="8" t="s">
        <v>219</v>
      </c>
      <c r="M165" s="8" t="s">
        <v>220</v>
      </c>
      <c r="N165" s="12">
        <v>98695</v>
      </c>
      <c r="O165" s="13" t="s">
        <v>352</v>
      </c>
      <c r="P165" s="8" t="s">
        <v>22</v>
      </c>
    </row>
    <row r="166" spans="2:16" s="14" customFormat="1" x14ac:dyDescent="0.25">
      <c r="B166" s="8">
        <f t="shared" si="12"/>
        <v>5</v>
      </c>
      <c r="C166" s="137">
        <v>42908</v>
      </c>
      <c r="D166" s="8" t="s">
        <v>215</v>
      </c>
      <c r="E166" s="8" t="s">
        <v>15</v>
      </c>
      <c r="F166" s="8">
        <v>3457448</v>
      </c>
      <c r="G166" s="9" t="s">
        <v>848</v>
      </c>
      <c r="H166" s="10">
        <v>50000</v>
      </c>
      <c r="I166" s="10">
        <v>50000</v>
      </c>
      <c r="J166" s="11" t="s">
        <v>411</v>
      </c>
      <c r="K166" s="8" t="s">
        <v>849</v>
      </c>
      <c r="L166" s="8" t="s">
        <v>219</v>
      </c>
      <c r="M166" s="8" t="s">
        <v>220</v>
      </c>
      <c r="N166" s="12">
        <v>98696</v>
      </c>
      <c r="O166" s="13" t="s">
        <v>352</v>
      </c>
      <c r="P166" s="8" t="s">
        <v>22</v>
      </c>
    </row>
    <row r="167" spans="2:16" s="38" customFormat="1" ht="15.75" x14ac:dyDescent="0.25">
      <c r="B167" s="234" t="s">
        <v>839</v>
      </c>
      <c r="C167" s="235"/>
      <c r="D167" s="235"/>
      <c r="E167" s="235"/>
      <c r="F167" s="235"/>
      <c r="G167" s="236"/>
      <c r="H167" s="45">
        <f>SUM(H162:H166)</f>
        <v>235000</v>
      </c>
      <c r="I167" s="45">
        <f>SUM(I162:I166)</f>
        <v>235000</v>
      </c>
      <c r="J167" s="4"/>
      <c r="K167" s="43"/>
      <c r="L167" s="43"/>
      <c r="M167" s="43"/>
      <c r="N167" s="46"/>
      <c r="O167" s="42"/>
      <c r="P167" s="43"/>
    </row>
    <row r="168" spans="2:16" s="38" customFormat="1" x14ac:dyDescent="0.25">
      <c r="B168" s="14"/>
      <c r="C168" s="21"/>
      <c r="H168" s="70"/>
      <c r="I168" s="34"/>
    </row>
    <row r="169" spans="2:16" s="38" customFormat="1" x14ac:dyDescent="0.25">
      <c r="B169" s="14"/>
      <c r="C169" s="21"/>
      <c r="H169" s="70"/>
      <c r="I169" s="34"/>
    </row>
    <row r="170" spans="2:16" s="14" customFormat="1" x14ac:dyDescent="0.25">
      <c r="B170" s="8">
        <v>1</v>
      </c>
      <c r="C170" s="137">
        <v>42909</v>
      </c>
      <c r="D170" s="8" t="s">
        <v>285</v>
      </c>
      <c r="E170" s="8" t="s">
        <v>15</v>
      </c>
      <c r="F170" s="8">
        <v>3457228</v>
      </c>
      <c r="G170" s="9" t="s">
        <v>418</v>
      </c>
      <c r="H170" s="10">
        <v>45000</v>
      </c>
      <c r="I170" s="10">
        <v>45000</v>
      </c>
      <c r="J170" s="11" t="s">
        <v>419</v>
      </c>
      <c r="K170" s="8" t="s">
        <v>850</v>
      </c>
      <c r="L170" s="8" t="s">
        <v>30</v>
      </c>
      <c r="M170" s="8" t="s">
        <v>31</v>
      </c>
      <c r="N170" s="12">
        <v>98700</v>
      </c>
      <c r="O170" s="13" t="s">
        <v>21</v>
      </c>
      <c r="P170" s="8" t="s">
        <v>22</v>
      </c>
    </row>
    <row r="171" spans="2:16" s="14" customFormat="1" x14ac:dyDescent="0.25">
      <c r="B171" s="8">
        <f>B170+1</f>
        <v>2</v>
      </c>
      <c r="C171" s="137">
        <v>42909</v>
      </c>
      <c r="D171" s="8" t="s">
        <v>285</v>
      </c>
      <c r="E171" s="8" t="s">
        <v>15</v>
      </c>
      <c r="F171" s="8">
        <v>3457233</v>
      </c>
      <c r="G171" s="9" t="s">
        <v>397</v>
      </c>
      <c r="H171" s="10">
        <v>45000</v>
      </c>
      <c r="I171" s="10">
        <v>45000</v>
      </c>
      <c r="J171" s="11" t="s">
        <v>851</v>
      </c>
      <c r="K171" s="8" t="s">
        <v>852</v>
      </c>
      <c r="L171" s="8" t="s">
        <v>30</v>
      </c>
      <c r="M171" s="8" t="s">
        <v>31</v>
      </c>
      <c r="N171" s="12">
        <v>108904</v>
      </c>
      <c r="O171" s="13" t="s">
        <v>21</v>
      </c>
      <c r="P171" s="8" t="s">
        <v>22</v>
      </c>
    </row>
    <row r="172" spans="2:16" s="14" customFormat="1" x14ac:dyDescent="0.25">
      <c r="B172" s="8">
        <f t="shared" ref="B172:B187" si="13">B171+1</f>
        <v>3</v>
      </c>
      <c r="C172" s="137">
        <v>42909</v>
      </c>
      <c r="D172" s="8" t="s">
        <v>45</v>
      </c>
      <c r="E172" s="8" t="s">
        <v>15</v>
      </c>
      <c r="F172" s="8">
        <v>3457539</v>
      </c>
      <c r="G172" s="9" t="s">
        <v>300</v>
      </c>
      <c r="H172" s="10">
        <v>40000</v>
      </c>
      <c r="I172" s="10">
        <v>40000</v>
      </c>
      <c r="J172" s="11" t="s">
        <v>301</v>
      </c>
      <c r="K172" s="8" t="s">
        <v>853</v>
      </c>
      <c r="L172" s="8" t="s">
        <v>49</v>
      </c>
      <c r="M172" s="8" t="s">
        <v>50</v>
      </c>
      <c r="N172" s="12">
        <v>108917</v>
      </c>
      <c r="O172" s="13" t="s">
        <v>21</v>
      </c>
      <c r="P172" s="8" t="s">
        <v>22</v>
      </c>
    </row>
    <row r="173" spans="2:16" s="14" customFormat="1" x14ac:dyDescent="0.25">
      <c r="B173" s="8">
        <f t="shared" si="13"/>
        <v>4</v>
      </c>
      <c r="C173" s="137">
        <v>42909</v>
      </c>
      <c r="D173" s="8" t="s">
        <v>45</v>
      </c>
      <c r="E173" s="8" t="s">
        <v>15</v>
      </c>
      <c r="F173" s="8">
        <v>3457538</v>
      </c>
      <c r="G173" s="9" t="s">
        <v>63</v>
      </c>
      <c r="H173" s="10">
        <v>40000</v>
      </c>
      <c r="I173" s="10">
        <v>40000</v>
      </c>
      <c r="J173" s="11" t="s">
        <v>253</v>
      </c>
      <c r="K173" s="8" t="s">
        <v>68</v>
      </c>
      <c r="L173" s="8" t="s">
        <v>49</v>
      </c>
      <c r="M173" s="8" t="s">
        <v>50</v>
      </c>
      <c r="N173" s="12">
        <v>108902</v>
      </c>
      <c r="O173" s="13" t="s">
        <v>21</v>
      </c>
      <c r="P173" s="8" t="s">
        <v>22</v>
      </c>
    </row>
    <row r="174" spans="2:16" s="14" customFormat="1" x14ac:dyDescent="0.25">
      <c r="B174" s="8">
        <f t="shared" si="13"/>
        <v>5</v>
      </c>
      <c r="C174" s="137">
        <v>42909</v>
      </c>
      <c r="D174" s="8" t="s">
        <v>45</v>
      </c>
      <c r="E174" s="8" t="s">
        <v>15</v>
      </c>
      <c r="F174" s="8">
        <v>3457537</v>
      </c>
      <c r="G174" s="9" t="s">
        <v>66</v>
      </c>
      <c r="H174" s="10">
        <v>40000</v>
      </c>
      <c r="I174" s="10">
        <v>40000</v>
      </c>
      <c r="J174" s="11" t="s">
        <v>55</v>
      </c>
      <c r="K174" s="8" t="s">
        <v>56</v>
      </c>
      <c r="L174" s="8" t="s">
        <v>49</v>
      </c>
      <c r="M174" s="8" t="s">
        <v>50</v>
      </c>
      <c r="N174" s="12">
        <v>108907</v>
      </c>
      <c r="O174" s="13" t="s">
        <v>21</v>
      </c>
      <c r="P174" s="8" t="s">
        <v>22</v>
      </c>
    </row>
    <row r="175" spans="2:16" s="14" customFormat="1" x14ac:dyDescent="0.25">
      <c r="B175" s="8">
        <f t="shared" si="13"/>
        <v>6</v>
      </c>
      <c r="C175" s="137">
        <v>42909</v>
      </c>
      <c r="D175" s="8" t="s">
        <v>45</v>
      </c>
      <c r="E175" s="8" t="s">
        <v>15</v>
      </c>
      <c r="F175" s="8">
        <v>3457536</v>
      </c>
      <c r="G175" s="9" t="s">
        <v>46</v>
      </c>
      <c r="H175" s="10">
        <v>40000</v>
      </c>
      <c r="I175" s="10">
        <v>40000</v>
      </c>
      <c r="J175" s="11" t="s">
        <v>61</v>
      </c>
      <c r="K175" s="8" t="s">
        <v>62</v>
      </c>
      <c r="L175" s="8" t="s">
        <v>49</v>
      </c>
      <c r="M175" s="8" t="s">
        <v>50</v>
      </c>
      <c r="N175" s="12">
        <v>108903</v>
      </c>
      <c r="O175" s="13" t="s">
        <v>21</v>
      </c>
      <c r="P175" s="8" t="s">
        <v>22</v>
      </c>
    </row>
    <row r="176" spans="2:16" s="14" customFormat="1" x14ac:dyDescent="0.25">
      <c r="B176" s="8">
        <f t="shared" si="13"/>
        <v>7</v>
      </c>
      <c r="C176" s="137">
        <v>42909</v>
      </c>
      <c r="D176" s="8" t="s">
        <v>45</v>
      </c>
      <c r="E176" s="8" t="s">
        <v>15</v>
      </c>
      <c r="F176" s="8">
        <v>3457534</v>
      </c>
      <c r="G176" s="9" t="s">
        <v>60</v>
      </c>
      <c r="H176" s="10">
        <v>40000</v>
      </c>
      <c r="I176" s="10">
        <v>40000</v>
      </c>
      <c r="J176" s="11" t="s">
        <v>64</v>
      </c>
      <c r="K176" s="8" t="s">
        <v>65</v>
      </c>
      <c r="L176" s="8" t="s">
        <v>49</v>
      </c>
      <c r="M176" s="8" t="s">
        <v>50</v>
      </c>
      <c r="N176" s="12">
        <v>108901</v>
      </c>
      <c r="O176" s="13" t="s">
        <v>21</v>
      </c>
      <c r="P176" s="8" t="s">
        <v>22</v>
      </c>
    </row>
    <row r="177" spans="2:16" s="14" customFormat="1" x14ac:dyDescent="0.25">
      <c r="B177" s="8">
        <f t="shared" si="13"/>
        <v>8</v>
      </c>
      <c r="C177" s="137">
        <v>42909</v>
      </c>
      <c r="D177" s="8" t="s">
        <v>45</v>
      </c>
      <c r="E177" s="8" t="s">
        <v>15</v>
      </c>
      <c r="F177" s="8">
        <v>3457535</v>
      </c>
      <c r="G177" s="9" t="s">
        <v>255</v>
      </c>
      <c r="H177" s="10">
        <v>40000</v>
      </c>
      <c r="I177" s="10">
        <v>40000</v>
      </c>
      <c r="J177" s="11" t="s">
        <v>58</v>
      </c>
      <c r="K177" s="8" t="s">
        <v>59</v>
      </c>
      <c r="L177" s="8" t="s">
        <v>49</v>
      </c>
      <c r="M177" s="8" t="s">
        <v>50</v>
      </c>
      <c r="N177" s="12">
        <v>108906</v>
      </c>
      <c r="O177" s="13" t="s">
        <v>21</v>
      </c>
      <c r="P177" s="8" t="s">
        <v>22</v>
      </c>
    </row>
    <row r="178" spans="2:16" s="14" customFormat="1" x14ac:dyDescent="0.25">
      <c r="B178" s="8">
        <f t="shared" si="13"/>
        <v>9</v>
      </c>
      <c r="C178" s="137">
        <v>42909</v>
      </c>
      <c r="D178" s="8" t="s">
        <v>45</v>
      </c>
      <c r="E178" s="8" t="s">
        <v>15</v>
      </c>
      <c r="F178" s="8">
        <v>3457533</v>
      </c>
      <c r="G178" s="9" t="s">
        <v>854</v>
      </c>
      <c r="H178" s="10">
        <v>40000</v>
      </c>
      <c r="I178" s="10">
        <v>40000</v>
      </c>
      <c r="J178" s="11" t="s">
        <v>855</v>
      </c>
      <c r="K178" s="8" t="s">
        <v>856</v>
      </c>
      <c r="L178" s="8" t="s">
        <v>49</v>
      </c>
      <c r="M178" s="8" t="s">
        <v>50</v>
      </c>
      <c r="N178" s="12">
        <v>108905</v>
      </c>
      <c r="O178" s="13" t="s">
        <v>21</v>
      </c>
      <c r="P178" s="8" t="s">
        <v>22</v>
      </c>
    </row>
    <row r="179" spans="2:16" s="14" customFormat="1" x14ac:dyDescent="0.25">
      <c r="B179" s="8">
        <f t="shared" si="13"/>
        <v>10</v>
      </c>
      <c r="C179" s="137">
        <v>42909</v>
      </c>
      <c r="D179" s="8" t="s">
        <v>45</v>
      </c>
      <c r="E179" s="8" t="s">
        <v>15</v>
      </c>
      <c r="F179" s="8">
        <v>3457540</v>
      </c>
      <c r="G179" s="9" t="s">
        <v>857</v>
      </c>
      <c r="H179" s="10">
        <v>40000</v>
      </c>
      <c r="I179" s="10">
        <v>40000</v>
      </c>
      <c r="J179" s="11" t="s">
        <v>858</v>
      </c>
      <c r="K179" s="8" t="s">
        <v>859</v>
      </c>
      <c r="L179" s="8" t="s">
        <v>49</v>
      </c>
      <c r="M179" s="8" t="s">
        <v>50</v>
      </c>
      <c r="N179" s="12">
        <v>108915</v>
      </c>
      <c r="O179" s="13" t="s">
        <v>21</v>
      </c>
      <c r="P179" s="8" t="s">
        <v>22</v>
      </c>
    </row>
    <row r="180" spans="2:16" s="14" customFormat="1" x14ac:dyDescent="0.25">
      <c r="B180" s="8">
        <f t="shared" si="13"/>
        <v>11</v>
      </c>
      <c r="C180" s="137">
        <v>42909</v>
      </c>
      <c r="D180" s="8" t="s">
        <v>215</v>
      </c>
      <c r="E180" s="8" t="s">
        <v>15</v>
      </c>
      <c r="F180" s="8">
        <v>3457551</v>
      </c>
      <c r="G180" s="9" t="s">
        <v>860</v>
      </c>
      <c r="H180" s="10">
        <v>50000</v>
      </c>
      <c r="I180" s="10">
        <v>50000</v>
      </c>
      <c r="J180" s="11" t="s">
        <v>861</v>
      </c>
      <c r="K180" s="8" t="s">
        <v>862</v>
      </c>
      <c r="L180" s="8" t="s">
        <v>219</v>
      </c>
      <c r="M180" s="8" t="s">
        <v>220</v>
      </c>
      <c r="N180" s="12">
        <v>108909</v>
      </c>
      <c r="O180" s="13" t="s">
        <v>21</v>
      </c>
      <c r="P180" s="8" t="s">
        <v>22</v>
      </c>
    </row>
    <row r="181" spans="2:16" s="14" customFormat="1" x14ac:dyDescent="0.25">
      <c r="B181" s="8">
        <f t="shared" si="13"/>
        <v>12</v>
      </c>
      <c r="C181" s="137">
        <v>42909</v>
      </c>
      <c r="D181" s="8" t="s">
        <v>215</v>
      </c>
      <c r="E181" s="8" t="s">
        <v>15</v>
      </c>
      <c r="F181" s="8">
        <v>3457554</v>
      </c>
      <c r="G181" s="9" t="s">
        <v>863</v>
      </c>
      <c r="H181" s="10">
        <v>50000</v>
      </c>
      <c r="I181" s="10">
        <v>50000</v>
      </c>
      <c r="J181" s="11" t="s">
        <v>846</v>
      </c>
      <c r="K181" s="8" t="s">
        <v>847</v>
      </c>
      <c r="L181" s="8" t="s">
        <v>219</v>
      </c>
      <c r="M181" s="8" t="s">
        <v>220</v>
      </c>
      <c r="N181" s="12">
        <v>108910</v>
      </c>
      <c r="O181" s="13" t="s">
        <v>352</v>
      </c>
      <c r="P181" s="8" t="s">
        <v>353</v>
      </c>
    </row>
    <row r="182" spans="2:16" s="14" customFormat="1" x14ac:dyDescent="0.25">
      <c r="B182" s="8">
        <f t="shared" si="13"/>
        <v>13</v>
      </c>
      <c r="C182" s="137">
        <v>42909</v>
      </c>
      <c r="D182" s="8" t="s">
        <v>215</v>
      </c>
      <c r="E182" s="8" t="s">
        <v>15</v>
      </c>
      <c r="F182" s="8">
        <v>3457531</v>
      </c>
      <c r="G182" s="9" t="s">
        <v>864</v>
      </c>
      <c r="H182" s="10">
        <v>50000</v>
      </c>
      <c r="I182" s="10">
        <v>50000</v>
      </c>
      <c r="J182" s="11" t="s">
        <v>865</v>
      </c>
      <c r="K182" s="8" t="s">
        <v>866</v>
      </c>
      <c r="L182" s="8" t="s">
        <v>219</v>
      </c>
      <c r="M182" s="8" t="s">
        <v>220</v>
      </c>
      <c r="N182" s="12">
        <v>108908</v>
      </c>
      <c r="O182" s="13" t="s">
        <v>21</v>
      </c>
      <c r="P182" s="8" t="s">
        <v>22</v>
      </c>
    </row>
    <row r="183" spans="2:16" s="14" customFormat="1" x14ac:dyDescent="0.25">
      <c r="B183" s="8">
        <f t="shared" si="13"/>
        <v>14</v>
      </c>
      <c r="C183" s="137">
        <v>42909</v>
      </c>
      <c r="D183" s="8" t="s">
        <v>215</v>
      </c>
      <c r="E183" s="8" t="s">
        <v>15</v>
      </c>
      <c r="F183" s="8">
        <v>3457532</v>
      </c>
      <c r="G183" s="9" t="s">
        <v>867</v>
      </c>
      <c r="H183" s="10">
        <v>50000</v>
      </c>
      <c r="I183" s="10">
        <v>50000</v>
      </c>
      <c r="J183" s="11" t="s">
        <v>868</v>
      </c>
      <c r="K183" s="8" t="s">
        <v>869</v>
      </c>
      <c r="L183" s="8" t="s">
        <v>219</v>
      </c>
      <c r="M183" s="8" t="s">
        <v>220</v>
      </c>
      <c r="N183" s="12">
        <v>108916</v>
      </c>
      <c r="O183" s="13" t="s">
        <v>352</v>
      </c>
      <c r="P183" s="8" t="s">
        <v>353</v>
      </c>
    </row>
    <row r="184" spans="2:16" s="14" customFormat="1" x14ac:dyDescent="0.25">
      <c r="B184" s="8">
        <f t="shared" si="13"/>
        <v>15</v>
      </c>
      <c r="C184" s="137">
        <v>42909</v>
      </c>
      <c r="D184" s="8" t="s">
        <v>215</v>
      </c>
      <c r="E184" s="8" t="s">
        <v>15</v>
      </c>
      <c r="F184" s="8">
        <v>3457530</v>
      </c>
      <c r="G184" s="9" t="s">
        <v>870</v>
      </c>
      <c r="H184" s="10">
        <v>50000</v>
      </c>
      <c r="I184" s="10">
        <v>50000</v>
      </c>
      <c r="J184" s="11" t="s">
        <v>411</v>
      </c>
      <c r="K184" s="8" t="s">
        <v>849</v>
      </c>
      <c r="L184" s="8" t="s">
        <v>219</v>
      </c>
      <c r="M184" s="8" t="s">
        <v>220</v>
      </c>
      <c r="N184" s="12">
        <v>108913</v>
      </c>
      <c r="O184" s="13" t="s">
        <v>352</v>
      </c>
      <c r="P184" s="8" t="s">
        <v>353</v>
      </c>
    </row>
    <row r="185" spans="2:16" s="14" customFormat="1" x14ac:dyDescent="0.25">
      <c r="B185" s="8">
        <f t="shared" si="13"/>
        <v>16</v>
      </c>
      <c r="C185" s="137">
        <v>42909</v>
      </c>
      <c r="D185" s="8" t="s">
        <v>215</v>
      </c>
      <c r="E185" s="8" t="s">
        <v>15</v>
      </c>
      <c r="F185" s="8">
        <v>3457549</v>
      </c>
      <c r="G185" s="9" t="s">
        <v>871</v>
      </c>
      <c r="H185" s="10">
        <v>50000</v>
      </c>
      <c r="I185" s="10">
        <v>50000</v>
      </c>
      <c r="J185" s="11" t="s">
        <v>872</v>
      </c>
      <c r="K185" s="8" t="s">
        <v>873</v>
      </c>
      <c r="L185" s="8" t="s">
        <v>219</v>
      </c>
      <c r="M185" s="8" t="s">
        <v>220</v>
      </c>
      <c r="N185" s="12">
        <v>108911</v>
      </c>
      <c r="O185" s="13" t="s">
        <v>21</v>
      </c>
      <c r="P185" s="8" t="s">
        <v>22</v>
      </c>
    </row>
    <row r="186" spans="2:16" s="14" customFormat="1" x14ac:dyDescent="0.25">
      <c r="B186" s="8">
        <f t="shared" si="13"/>
        <v>17</v>
      </c>
      <c r="C186" s="137">
        <v>42909</v>
      </c>
      <c r="D186" s="8" t="s">
        <v>215</v>
      </c>
      <c r="E186" s="8" t="s">
        <v>15</v>
      </c>
      <c r="F186" s="8">
        <v>3457529</v>
      </c>
      <c r="G186" s="9" t="s">
        <v>874</v>
      </c>
      <c r="H186" s="10">
        <v>50000</v>
      </c>
      <c r="I186" s="10">
        <v>50000</v>
      </c>
      <c r="J186" s="11" t="s">
        <v>875</v>
      </c>
      <c r="K186" s="8" t="s">
        <v>876</v>
      </c>
      <c r="L186" s="8" t="s">
        <v>219</v>
      </c>
      <c r="M186" s="8" t="s">
        <v>220</v>
      </c>
      <c r="N186" s="12">
        <v>108912</v>
      </c>
      <c r="O186" s="13" t="s">
        <v>352</v>
      </c>
      <c r="P186" s="8" t="s">
        <v>22</v>
      </c>
    </row>
    <row r="187" spans="2:16" s="14" customFormat="1" x14ac:dyDescent="0.25">
      <c r="B187" s="8">
        <f t="shared" si="13"/>
        <v>18</v>
      </c>
      <c r="C187" s="137">
        <v>42909</v>
      </c>
      <c r="D187" s="8" t="s">
        <v>215</v>
      </c>
      <c r="E187" s="8" t="s">
        <v>15</v>
      </c>
      <c r="F187" s="8">
        <v>3457552</v>
      </c>
      <c r="G187" s="9" t="s">
        <v>877</v>
      </c>
      <c r="H187" s="10">
        <v>50000</v>
      </c>
      <c r="I187" s="10">
        <v>50000</v>
      </c>
      <c r="J187" s="11" t="s">
        <v>878</v>
      </c>
      <c r="K187" s="8" t="s">
        <v>879</v>
      </c>
      <c r="L187" s="8" t="s">
        <v>219</v>
      </c>
      <c r="M187" s="8" t="s">
        <v>220</v>
      </c>
      <c r="N187" s="12">
        <v>108914</v>
      </c>
      <c r="O187" s="13" t="s">
        <v>21</v>
      </c>
      <c r="P187" s="8" t="s">
        <v>22</v>
      </c>
    </row>
    <row r="188" spans="2:16" s="38" customFormat="1" ht="15.75" x14ac:dyDescent="0.25">
      <c r="B188" s="234" t="s">
        <v>880</v>
      </c>
      <c r="C188" s="235"/>
      <c r="D188" s="235"/>
      <c r="E188" s="235"/>
      <c r="F188" s="235"/>
      <c r="G188" s="236"/>
      <c r="H188" s="45">
        <f>SUM(H170:H187)</f>
        <v>810000</v>
      </c>
      <c r="I188" s="45">
        <f>SUM(I170:I187)</f>
        <v>810000</v>
      </c>
      <c r="J188" s="4"/>
      <c r="K188" s="43"/>
      <c r="L188" s="43"/>
      <c r="M188" s="43"/>
      <c r="N188" s="46"/>
      <c r="O188" s="42"/>
      <c r="P188" s="43"/>
    </row>
    <row r="189" spans="2:16" s="38" customFormat="1" x14ac:dyDescent="0.25">
      <c r="B189" s="14"/>
      <c r="C189" s="21"/>
      <c r="H189" s="70"/>
      <c r="I189" s="34"/>
    </row>
    <row r="190" spans="2:16" s="14" customFormat="1" x14ac:dyDescent="0.25">
      <c r="B190" s="8">
        <v>1</v>
      </c>
      <c r="C190" s="137">
        <v>42914</v>
      </c>
      <c r="D190" s="8" t="s">
        <v>45</v>
      </c>
      <c r="E190" s="8" t="s">
        <v>15</v>
      </c>
      <c r="F190" s="8">
        <v>3457544</v>
      </c>
      <c r="G190" s="9" t="s">
        <v>255</v>
      </c>
      <c r="H190" s="10">
        <v>40000</v>
      </c>
      <c r="I190" s="10">
        <v>40000</v>
      </c>
      <c r="J190" s="11" t="s">
        <v>301</v>
      </c>
      <c r="K190" s="8" t="s">
        <v>853</v>
      </c>
      <c r="L190" s="8" t="s">
        <v>49</v>
      </c>
      <c r="M190" s="8" t="s">
        <v>50</v>
      </c>
      <c r="N190" s="12">
        <v>11455</v>
      </c>
      <c r="O190" s="13" t="s">
        <v>21</v>
      </c>
      <c r="P190" s="8" t="s">
        <v>22</v>
      </c>
    </row>
    <row r="191" spans="2:16" s="14" customFormat="1" x14ac:dyDescent="0.25">
      <c r="B191" s="8">
        <f t="shared" ref="B191:B195" si="14">B190+1</f>
        <v>2</v>
      </c>
      <c r="C191" s="137">
        <v>42914</v>
      </c>
      <c r="D191" s="8" t="s">
        <v>45</v>
      </c>
      <c r="E191" s="8" t="s">
        <v>15</v>
      </c>
      <c r="F191" s="8">
        <v>3457545</v>
      </c>
      <c r="G191" s="9" t="s">
        <v>63</v>
      </c>
      <c r="H191" s="10">
        <v>40000</v>
      </c>
      <c r="I191" s="10">
        <v>40000</v>
      </c>
      <c r="J191" s="11" t="s">
        <v>253</v>
      </c>
      <c r="K191" s="8" t="s">
        <v>68</v>
      </c>
      <c r="L191" s="8" t="s">
        <v>49</v>
      </c>
      <c r="M191" s="8" t="s">
        <v>50</v>
      </c>
      <c r="N191" s="12">
        <v>11456</v>
      </c>
      <c r="O191" s="13" t="s">
        <v>21</v>
      </c>
      <c r="P191" s="8" t="s">
        <v>22</v>
      </c>
    </row>
    <row r="192" spans="2:16" s="14" customFormat="1" x14ac:dyDescent="0.25">
      <c r="B192" s="8">
        <f t="shared" si="14"/>
        <v>3</v>
      </c>
      <c r="C192" s="137">
        <v>42914</v>
      </c>
      <c r="D192" s="8" t="s">
        <v>45</v>
      </c>
      <c r="E192" s="8" t="s">
        <v>15</v>
      </c>
      <c r="F192" s="8">
        <v>3457543</v>
      </c>
      <c r="G192" s="9" t="s">
        <v>66</v>
      </c>
      <c r="H192" s="10">
        <v>40000</v>
      </c>
      <c r="I192" s="10">
        <v>40000</v>
      </c>
      <c r="J192" s="11" t="s">
        <v>55</v>
      </c>
      <c r="K192" s="8" t="s">
        <v>56</v>
      </c>
      <c r="L192" s="8" t="s">
        <v>49</v>
      </c>
      <c r="M192" s="8" t="s">
        <v>50</v>
      </c>
      <c r="N192" s="12">
        <v>11454</v>
      </c>
      <c r="O192" s="13" t="s">
        <v>21</v>
      </c>
      <c r="P192" s="8" t="s">
        <v>22</v>
      </c>
    </row>
    <row r="193" spans="2:16" s="14" customFormat="1" x14ac:dyDescent="0.25">
      <c r="B193" s="8">
        <f t="shared" si="14"/>
        <v>4</v>
      </c>
      <c r="C193" s="137">
        <v>42914</v>
      </c>
      <c r="D193" s="8" t="s">
        <v>45</v>
      </c>
      <c r="E193" s="8" t="s">
        <v>15</v>
      </c>
      <c r="F193" s="8">
        <v>3457546</v>
      </c>
      <c r="G193" s="9" t="s">
        <v>46</v>
      </c>
      <c r="H193" s="10">
        <v>40000</v>
      </c>
      <c r="I193" s="10">
        <v>40000</v>
      </c>
      <c r="J193" s="11" t="s">
        <v>61</v>
      </c>
      <c r="K193" s="8" t="s">
        <v>62</v>
      </c>
      <c r="L193" s="8" t="s">
        <v>49</v>
      </c>
      <c r="M193" s="8" t="s">
        <v>50</v>
      </c>
      <c r="N193" s="12">
        <v>11457</v>
      </c>
      <c r="O193" s="13" t="s">
        <v>21</v>
      </c>
      <c r="P193" s="8" t="s">
        <v>22</v>
      </c>
    </row>
    <row r="194" spans="2:16" s="14" customFormat="1" x14ac:dyDescent="0.25">
      <c r="B194" s="8">
        <f t="shared" si="14"/>
        <v>5</v>
      </c>
      <c r="C194" s="137">
        <v>42914</v>
      </c>
      <c r="D194" s="8" t="s">
        <v>45</v>
      </c>
      <c r="E194" s="8" t="s">
        <v>15</v>
      </c>
      <c r="F194" s="8">
        <v>3457542</v>
      </c>
      <c r="G194" s="9" t="s">
        <v>60</v>
      </c>
      <c r="H194" s="10">
        <v>40000</v>
      </c>
      <c r="I194" s="10">
        <v>40000</v>
      </c>
      <c r="J194" s="11" t="s">
        <v>64</v>
      </c>
      <c r="K194" s="8" t="s">
        <v>65</v>
      </c>
      <c r="L194" s="8" t="s">
        <v>49</v>
      </c>
      <c r="M194" s="8" t="s">
        <v>50</v>
      </c>
      <c r="N194" s="12">
        <v>11452</v>
      </c>
      <c r="O194" s="13" t="s">
        <v>21</v>
      </c>
      <c r="P194" s="8" t="s">
        <v>22</v>
      </c>
    </row>
    <row r="195" spans="2:16" s="14" customFormat="1" x14ac:dyDescent="0.25">
      <c r="B195" s="8">
        <f t="shared" si="14"/>
        <v>6</v>
      </c>
      <c r="C195" s="137">
        <v>42914</v>
      </c>
      <c r="D195" s="8" t="s">
        <v>45</v>
      </c>
      <c r="E195" s="8" t="s">
        <v>15</v>
      </c>
      <c r="F195" s="8">
        <v>3457541</v>
      </c>
      <c r="G195" s="9" t="s">
        <v>54</v>
      </c>
      <c r="H195" s="10">
        <v>40000</v>
      </c>
      <c r="I195" s="10">
        <v>40000</v>
      </c>
      <c r="J195" s="11" t="s">
        <v>855</v>
      </c>
      <c r="K195" s="8" t="s">
        <v>856</v>
      </c>
      <c r="L195" s="8" t="s">
        <v>49</v>
      </c>
      <c r="M195" s="8" t="s">
        <v>50</v>
      </c>
      <c r="N195" s="12">
        <v>11453</v>
      </c>
      <c r="O195" s="13" t="s">
        <v>21</v>
      </c>
      <c r="P195" s="8" t="s">
        <v>22</v>
      </c>
    </row>
    <row r="196" spans="2:16" s="38" customFormat="1" ht="15.75" x14ac:dyDescent="0.25">
      <c r="B196" s="234" t="s">
        <v>881</v>
      </c>
      <c r="C196" s="235"/>
      <c r="D196" s="235"/>
      <c r="E196" s="235"/>
      <c r="F196" s="235"/>
      <c r="G196" s="236"/>
      <c r="H196" s="45">
        <f>SUM(H190:H195)</f>
        <v>240000</v>
      </c>
      <c r="I196" s="45">
        <f>SUM(I190:I195)</f>
        <v>240000</v>
      </c>
      <c r="J196" s="4"/>
      <c r="K196" s="43"/>
      <c r="L196" s="43"/>
      <c r="M196" s="43"/>
      <c r="N196" s="46"/>
      <c r="O196" s="42"/>
      <c r="P196" s="43"/>
    </row>
    <row r="197" spans="2:16" s="38" customFormat="1" x14ac:dyDescent="0.25">
      <c r="B197" s="14"/>
      <c r="C197" s="21"/>
      <c r="H197" s="70"/>
      <c r="I197" s="34"/>
    </row>
    <row r="198" spans="2:16" s="38" customFormat="1" x14ac:dyDescent="0.25">
      <c r="B198" s="14"/>
      <c r="C198" s="21"/>
      <c r="H198" s="70"/>
      <c r="I198" s="34"/>
    </row>
    <row r="199" spans="2:16" s="14" customFormat="1" x14ac:dyDescent="0.25">
      <c r="B199" s="8">
        <v>1</v>
      </c>
      <c r="C199" s="137">
        <v>42915</v>
      </c>
      <c r="D199" s="8" t="s">
        <v>285</v>
      </c>
      <c r="E199" s="8" t="s">
        <v>15</v>
      </c>
      <c r="F199" s="8">
        <v>3457628</v>
      </c>
      <c r="G199" s="9" t="s">
        <v>308</v>
      </c>
      <c r="H199" s="10">
        <v>45000</v>
      </c>
      <c r="I199" s="10">
        <v>45000</v>
      </c>
      <c r="J199" s="11" t="s">
        <v>296</v>
      </c>
      <c r="K199" s="8" t="s">
        <v>309</v>
      </c>
      <c r="L199" s="8" t="s">
        <v>30</v>
      </c>
      <c r="M199" s="8" t="s">
        <v>31</v>
      </c>
      <c r="N199" s="12">
        <v>6131</v>
      </c>
      <c r="O199" s="13" t="s">
        <v>21</v>
      </c>
      <c r="P199" s="8" t="s">
        <v>22</v>
      </c>
    </row>
    <row r="200" spans="2:16" s="14" customFormat="1" x14ac:dyDescent="0.25">
      <c r="B200" s="8">
        <f t="shared" ref="B200:B202" si="15">B199+1</f>
        <v>2</v>
      </c>
      <c r="C200" s="137">
        <v>42915</v>
      </c>
      <c r="D200" s="8" t="s">
        <v>285</v>
      </c>
      <c r="E200" s="8" t="s">
        <v>15</v>
      </c>
      <c r="F200" s="8">
        <v>3457629</v>
      </c>
      <c r="G200" s="9" t="s">
        <v>295</v>
      </c>
      <c r="H200" s="10">
        <v>45000</v>
      </c>
      <c r="I200" s="10">
        <v>45000</v>
      </c>
      <c r="J200" s="11" t="s">
        <v>296</v>
      </c>
      <c r="K200" s="8" t="s">
        <v>297</v>
      </c>
      <c r="L200" s="8" t="s">
        <v>30</v>
      </c>
      <c r="M200" s="8" t="s">
        <v>31</v>
      </c>
      <c r="N200" s="12">
        <v>6133</v>
      </c>
      <c r="O200" s="13" t="s">
        <v>21</v>
      </c>
      <c r="P200" s="8" t="s">
        <v>22</v>
      </c>
    </row>
    <row r="201" spans="2:16" s="14" customFormat="1" x14ac:dyDescent="0.25">
      <c r="B201" s="8">
        <f t="shared" si="15"/>
        <v>3</v>
      </c>
      <c r="C201" s="137">
        <v>42915</v>
      </c>
      <c r="D201" s="8" t="s">
        <v>285</v>
      </c>
      <c r="E201" s="8" t="s">
        <v>15</v>
      </c>
      <c r="F201" s="8">
        <v>3457630</v>
      </c>
      <c r="G201" s="9" t="s">
        <v>147</v>
      </c>
      <c r="H201" s="10">
        <v>45000</v>
      </c>
      <c r="I201" s="10">
        <v>45000</v>
      </c>
      <c r="J201" s="11" t="s">
        <v>148</v>
      </c>
      <c r="K201" s="8" t="s">
        <v>149</v>
      </c>
      <c r="L201" s="8" t="s">
        <v>30</v>
      </c>
      <c r="M201" s="8" t="s">
        <v>31</v>
      </c>
      <c r="N201" s="12">
        <v>6132</v>
      </c>
      <c r="O201" s="13" t="s">
        <v>21</v>
      </c>
      <c r="P201" s="8" t="s">
        <v>22</v>
      </c>
    </row>
    <row r="202" spans="2:16" s="14" customFormat="1" x14ac:dyDescent="0.25">
      <c r="B202" s="8">
        <f t="shared" si="15"/>
        <v>4</v>
      </c>
      <c r="C202" s="137">
        <v>42915</v>
      </c>
      <c r="D202" s="8" t="s">
        <v>79</v>
      </c>
      <c r="E202" s="8" t="s">
        <v>15</v>
      </c>
      <c r="F202" s="8">
        <v>3457631</v>
      </c>
      <c r="G202" s="9" t="s">
        <v>371</v>
      </c>
      <c r="H202" s="10">
        <v>45000</v>
      </c>
      <c r="I202" s="10">
        <v>45000</v>
      </c>
      <c r="J202" s="11" t="s">
        <v>419</v>
      </c>
      <c r="K202" s="8" t="s">
        <v>288</v>
      </c>
      <c r="L202" s="8" t="s">
        <v>30</v>
      </c>
      <c r="M202" s="8" t="s">
        <v>31</v>
      </c>
      <c r="N202" s="12">
        <v>6134</v>
      </c>
      <c r="O202" s="13" t="s">
        <v>21</v>
      </c>
      <c r="P202" s="8" t="s">
        <v>22</v>
      </c>
    </row>
    <row r="203" spans="2:16" s="38" customFormat="1" ht="15.75" x14ac:dyDescent="0.25">
      <c r="B203" s="234" t="s">
        <v>313</v>
      </c>
      <c r="C203" s="235"/>
      <c r="D203" s="235"/>
      <c r="E203" s="235"/>
      <c r="F203" s="235"/>
      <c r="G203" s="236"/>
      <c r="H203" s="45">
        <f>SUM(H199:H202)</f>
        <v>180000</v>
      </c>
      <c r="I203" s="45">
        <f>SUM(I199:I202)</f>
        <v>180000</v>
      </c>
      <c r="J203" s="4"/>
      <c r="K203" s="43"/>
      <c r="L203" s="43"/>
      <c r="M203" s="43"/>
      <c r="N203" s="46"/>
      <c r="O203" s="42"/>
      <c r="P203" s="43"/>
    </row>
    <row r="204" spans="2:16" s="38" customFormat="1" x14ac:dyDescent="0.25">
      <c r="B204" s="14"/>
      <c r="C204" s="21"/>
      <c r="H204" s="70"/>
      <c r="I204" s="34"/>
    </row>
    <row r="205" spans="2:16" s="38" customFormat="1" x14ac:dyDescent="0.25">
      <c r="B205" s="14"/>
      <c r="C205" s="21"/>
      <c r="H205" s="70"/>
      <c r="I205" s="34"/>
    </row>
    <row r="206" spans="2:16" s="14" customFormat="1" x14ac:dyDescent="0.25">
      <c r="B206" s="8">
        <f t="shared" ref="B206:B208" si="16">B205+1</f>
        <v>1</v>
      </c>
      <c r="C206" s="137">
        <v>42916</v>
      </c>
      <c r="D206" s="8" t="s">
        <v>79</v>
      </c>
      <c r="E206" s="8" t="s">
        <v>15</v>
      </c>
      <c r="F206" s="8">
        <v>3457632</v>
      </c>
      <c r="G206" s="9" t="s">
        <v>882</v>
      </c>
      <c r="H206" s="10">
        <v>45000</v>
      </c>
      <c r="I206" s="10">
        <v>45000</v>
      </c>
      <c r="J206" s="11" t="s">
        <v>419</v>
      </c>
      <c r="K206" s="8" t="s">
        <v>850</v>
      </c>
      <c r="L206" s="8" t="s">
        <v>30</v>
      </c>
      <c r="M206" s="8" t="s">
        <v>31</v>
      </c>
      <c r="N206" s="12">
        <v>11459</v>
      </c>
      <c r="O206" s="13" t="s">
        <v>21</v>
      </c>
      <c r="P206" s="8" t="s">
        <v>22</v>
      </c>
    </row>
    <row r="207" spans="2:16" s="14" customFormat="1" x14ac:dyDescent="0.25">
      <c r="B207" s="8">
        <f t="shared" si="16"/>
        <v>2</v>
      </c>
      <c r="C207" s="137">
        <v>42916</v>
      </c>
      <c r="D207" s="8" t="s">
        <v>215</v>
      </c>
      <c r="E207" s="8" t="s">
        <v>15</v>
      </c>
      <c r="F207" s="8">
        <v>3457553</v>
      </c>
      <c r="G207" s="9" t="s">
        <v>221</v>
      </c>
      <c r="H207" s="10">
        <v>50000</v>
      </c>
      <c r="I207" s="10">
        <v>50000</v>
      </c>
      <c r="J207" s="11" t="s">
        <v>846</v>
      </c>
      <c r="K207" s="8" t="s">
        <v>847</v>
      </c>
      <c r="L207" s="8" t="s">
        <v>30</v>
      </c>
      <c r="M207" s="8" t="s">
        <v>31</v>
      </c>
      <c r="N207" s="12">
        <v>11458</v>
      </c>
      <c r="O207" s="13" t="s">
        <v>21</v>
      </c>
      <c r="P207" s="8" t="s">
        <v>22</v>
      </c>
    </row>
    <row r="208" spans="2:16" s="14" customFormat="1" x14ac:dyDescent="0.25">
      <c r="B208" s="8">
        <f t="shared" si="16"/>
        <v>3</v>
      </c>
      <c r="C208" s="137">
        <v>42916</v>
      </c>
      <c r="D208" s="8" t="s">
        <v>79</v>
      </c>
      <c r="E208" s="8" t="s">
        <v>15</v>
      </c>
      <c r="F208" s="8">
        <v>3457633</v>
      </c>
      <c r="G208" s="9" t="s">
        <v>883</v>
      </c>
      <c r="H208" s="10">
        <v>45000</v>
      </c>
      <c r="I208" s="10">
        <v>45000</v>
      </c>
      <c r="J208" s="11" t="s">
        <v>49</v>
      </c>
      <c r="K208" s="8" t="s">
        <v>841</v>
      </c>
      <c r="L208" s="8" t="s">
        <v>30</v>
      </c>
      <c r="M208" s="8" t="s">
        <v>31</v>
      </c>
      <c r="N208" s="12">
        <v>11457</v>
      </c>
      <c r="O208" s="13" t="s">
        <v>21</v>
      </c>
      <c r="P208" s="8" t="s">
        <v>22</v>
      </c>
    </row>
    <row r="209" spans="2:16" s="38" customFormat="1" ht="15.75" x14ac:dyDescent="0.25">
      <c r="B209" s="234" t="s">
        <v>51</v>
      </c>
      <c r="C209" s="235"/>
      <c r="D209" s="235"/>
      <c r="E209" s="235"/>
      <c r="F209" s="235"/>
      <c r="G209" s="236"/>
      <c r="H209" s="45">
        <f>SUM(H206:H208)</f>
        <v>140000</v>
      </c>
      <c r="I209" s="45">
        <f>SUM(I206:I208)</f>
        <v>140000</v>
      </c>
      <c r="J209" s="4"/>
      <c r="K209" s="43"/>
      <c r="L209" s="43"/>
      <c r="M209" s="43"/>
      <c r="N209" s="46"/>
      <c r="O209" s="42"/>
      <c r="P209" s="43"/>
    </row>
    <row r="210" spans="2:16" s="38" customFormat="1" x14ac:dyDescent="0.25">
      <c r="B210" s="14"/>
      <c r="C210" s="21"/>
      <c r="H210" s="70"/>
      <c r="I210" s="34"/>
    </row>
    <row r="211" spans="2:16" s="38" customFormat="1" x14ac:dyDescent="0.25">
      <c r="B211" s="14"/>
      <c r="C211" s="21"/>
      <c r="H211" s="70"/>
      <c r="I211" s="34"/>
    </row>
    <row r="212" spans="2:16" s="38" customFormat="1" x14ac:dyDescent="0.25">
      <c r="B212" s="14"/>
      <c r="C212" s="21"/>
      <c r="H212" s="70"/>
      <c r="I212" s="34"/>
    </row>
    <row r="213" spans="2:16" s="38" customFormat="1" ht="15.75" x14ac:dyDescent="0.25">
      <c r="B213" s="14"/>
      <c r="C213" s="21"/>
      <c r="D213" s="241" t="s">
        <v>837</v>
      </c>
      <c r="E213" s="241"/>
      <c r="F213" s="241"/>
      <c r="G213" s="241"/>
      <c r="H213" s="70">
        <f>SUM(H209,H203,H196,H188,H167,H159,H154,H148,H136,H114,H108,H93,H65,H48,H41,H34,H24,H13,H8)</f>
        <v>7232000</v>
      </c>
      <c r="I213" s="34"/>
    </row>
    <row r="214" spans="2:16" s="38" customFormat="1" x14ac:dyDescent="0.25">
      <c r="B214" s="14"/>
      <c r="C214" s="21"/>
      <c r="H214" s="70"/>
      <c r="I214" s="34"/>
    </row>
    <row r="215" spans="2:16" s="38" customFormat="1" x14ac:dyDescent="0.25">
      <c r="B215" s="14"/>
      <c r="C215" s="21"/>
      <c r="H215" s="70"/>
      <c r="I215" s="34"/>
    </row>
    <row r="216" spans="2:16" s="38" customFormat="1" x14ac:dyDescent="0.25">
      <c r="B216" s="14"/>
      <c r="C216" s="21"/>
      <c r="H216" s="70"/>
      <c r="I216" s="34"/>
    </row>
    <row r="217" spans="2:16" s="38" customFormat="1" x14ac:dyDescent="0.25">
      <c r="B217" s="14"/>
      <c r="C217" s="21"/>
      <c r="H217" s="70"/>
      <c r="I217" s="34"/>
    </row>
    <row r="218" spans="2:16" s="38" customFormat="1" x14ac:dyDescent="0.25">
      <c r="B218" s="14"/>
      <c r="C218" s="21"/>
      <c r="H218" s="70"/>
      <c r="I218" s="34"/>
    </row>
    <row r="219" spans="2:16" s="38" customFormat="1" x14ac:dyDescent="0.25">
      <c r="B219" s="14"/>
      <c r="C219" s="21"/>
      <c r="H219" s="70"/>
      <c r="I219" s="34"/>
    </row>
    <row r="220" spans="2:16" s="38" customFormat="1" x14ac:dyDescent="0.25">
      <c r="B220" s="14"/>
      <c r="C220" s="21"/>
      <c r="H220" s="70"/>
      <c r="I220" s="34"/>
    </row>
    <row r="221" spans="2:16" s="38" customFormat="1" x14ac:dyDescent="0.25">
      <c r="B221" s="14"/>
      <c r="C221" s="21"/>
      <c r="H221" s="70"/>
      <c r="I221" s="34"/>
    </row>
    <row r="222" spans="2:16" s="38" customFormat="1" x14ac:dyDescent="0.25">
      <c r="B222" s="14"/>
      <c r="C222" s="21"/>
      <c r="H222" s="70"/>
      <c r="I222" s="34"/>
    </row>
    <row r="223" spans="2:16" s="38" customFormat="1" x14ac:dyDescent="0.25">
      <c r="B223" s="14"/>
      <c r="C223" s="21"/>
      <c r="H223" s="70"/>
      <c r="I223" s="34"/>
    </row>
    <row r="224" spans="2:16" s="38" customFormat="1" x14ac:dyDescent="0.25">
      <c r="B224" s="14"/>
      <c r="C224" s="21"/>
      <c r="H224" s="70"/>
      <c r="I224" s="34"/>
    </row>
    <row r="225" spans="2:10" s="38" customFormat="1" x14ac:dyDescent="0.25">
      <c r="B225" s="14"/>
      <c r="C225" s="21"/>
      <c r="H225" s="70"/>
      <c r="I225" s="34"/>
    </row>
    <row r="226" spans="2:10" s="38" customFormat="1" x14ac:dyDescent="0.25">
      <c r="B226" s="14"/>
      <c r="C226" s="21"/>
      <c r="H226" s="70"/>
      <c r="I226" s="34"/>
    </row>
    <row r="227" spans="2:10" s="38" customFormat="1" x14ac:dyDescent="0.25">
      <c r="B227" s="14"/>
      <c r="C227" s="21"/>
      <c r="H227" s="70"/>
      <c r="I227" s="34"/>
    </row>
    <row r="228" spans="2:10" s="38" customFormat="1" x14ac:dyDescent="0.25">
      <c r="B228" s="14"/>
      <c r="C228" s="21"/>
      <c r="H228" s="70"/>
      <c r="I228" s="34"/>
    </row>
    <row r="229" spans="2:10" s="38" customFormat="1" x14ac:dyDescent="0.25">
      <c r="B229" s="14"/>
      <c r="C229" s="21"/>
      <c r="H229" s="70"/>
      <c r="I229" s="34"/>
    </row>
    <row r="230" spans="2:10" s="38" customFormat="1" x14ac:dyDescent="0.25">
      <c r="B230" s="14"/>
      <c r="C230" s="21"/>
      <c r="H230" s="70"/>
      <c r="I230" s="34"/>
    </row>
    <row r="231" spans="2:10" s="38" customFormat="1" x14ac:dyDescent="0.25">
      <c r="B231" s="14"/>
      <c r="C231" s="21"/>
      <c r="H231" s="70"/>
      <c r="I231" s="34"/>
    </row>
    <row r="232" spans="2:10" s="38" customFormat="1" x14ac:dyDescent="0.25">
      <c r="B232" s="14"/>
      <c r="C232" s="21"/>
      <c r="H232" s="70"/>
      <c r="I232" s="34"/>
    </row>
    <row r="233" spans="2:10" s="38" customFormat="1" x14ac:dyDescent="0.25">
      <c r="C233" s="66">
        <f>SUM(B153,B147,B135,B113,B107,B92,B64,B47,B40,B33,B23,B12,B7)</f>
        <v>126</v>
      </c>
      <c r="D233" s="21"/>
      <c r="I233" s="27"/>
      <c r="J233" s="27"/>
    </row>
    <row r="234" spans="2:10" s="38" customFormat="1" x14ac:dyDescent="0.25">
      <c r="D234" s="21"/>
      <c r="I234" s="27"/>
      <c r="J234" s="27"/>
    </row>
    <row r="235" spans="2:10" s="67" customFormat="1" ht="23.25" customHeight="1" x14ac:dyDescent="0.35">
      <c r="D235" s="68"/>
      <c r="E235" s="237" t="s">
        <v>657</v>
      </c>
      <c r="F235" s="238"/>
      <c r="G235" s="238"/>
      <c r="H235" s="238"/>
      <c r="I235" s="239"/>
      <c r="J235" s="69">
        <f>SUM(I154,I148,I136,I114,I108,I93,H65,I43:I47,I41,I34,I24,I13,I8)</f>
        <v>5507000</v>
      </c>
    </row>
  </sheetData>
  <mergeCells count="20">
    <mergeCell ref="B1:P1"/>
    <mergeCell ref="B114:F114"/>
    <mergeCell ref="B136:F136"/>
    <mergeCell ref="B148:F148"/>
    <mergeCell ref="B65:F65"/>
    <mergeCell ref="B41:G41"/>
    <mergeCell ref="B93:F93"/>
    <mergeCell ref="B108:F108"/>
    <mergeCell ref="B203:G203"/>
    <mergeCell ref="B209:G209"/>
    <mergeCell ref="E235:I235"/>
    <mergeCell ref="B8:G8"/>
    <mergeCell ref="B34:F34"/>
    <mergeCell ref="B13:G13"/>
    <mergeCell ref="B24:F24"/>
    <mergeCell ref="D213:G213"/>
    <mergeCell ref="B159:G159"/>
    <mergeCell ref="B167:G167"/>
    <mergeCell ref="B188:G188"/>
    <mergeCell ref="B196:G196"/>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5"/>
  <sheetViews>
    <sheetView workbookViewId="0">
      <selection activeCell="A3" sqref="A3:C175"/>
    </sheetView>
  </sheetViews>
  <sheetFormatPr defaultRowHeight="15" x14ac:dyDescent="0.25"/>
  <cols>
    <col min="1" max="1" width="19.5703125" customWidth="1"/>
    <col min="2" max="2" width="14.42578125" customWidth="1"/>
    <col min="3" max="3" width="27" style="181" customWidth="1"/>
    <col min="4" max="19" width="9.140625" style="181"/>
  </cols>
  <sheetData>
    <row r="1" spans="1:3" s="180" customFormat="1" x14ac:dyDescent="0.25"/>
    <row r="2" spans="1:3" s="180" customFormat="1" x14ac:dyDescent="0.25"/>
    <row r="3" spans="1:3" x14ac:dyDescent="0.25">
      <c r="A3" s="187" t="s">
        <v>899</v>
      </c>
      <c r="B3" s="187" t="s">
        <v>3</v>
      </c>
      <c r="C3" s="188" t="s">
        <v>890</v>
      </c>
    </row>
    <row r="4" spans="1:3" x14ac:dyDescent="0.25">
      <c r="A4" s="188" t="s">
        <v>352</v>
      </c>
      <c r="B4" s="188"/>
      <c r="C4" s="189">
        <v>350000</v>
      </c>
    </row>
    <row r="5" spans="1:3" x14ac:dyDescent="0.25">
      <c r="A5" s="188"/>
      <c r="B5" s="188">
        <v>3457446</v>
      </c>
      <c r="C5" s="189">
        <v>50000</v>
      </c>
    </row>
    <row r="6" spans="1:3" x14ac:dyDescent="0.25">
      <c r="A6" s="188"/>
      <c r="B6" s="188">
        <v>3457447</v>
      </c>
      <c r="C6" s="189">
        <v>50000</v>
      </c>
    </row>
    <row r="7" spans="1:3" x14ac:dyDescent="0.25">
      <c r="A7" s="188"/>
      <c r="B7" s="188">
        <v>3457448</v>
      </c>
      <c r="C7" s="189">
        <v>50000</v>
      </c>
    </row>
    <row r="8" spans="1:3" x14ac:dyDescent="0.25">
      <c r="A8" s="188"/>
      <c r="B8" s="188">
        <v>3457529</v>
      </c>
      <c r="C8" s="189">
        <v>50000</v>
      </c>
    </row>
    <row r="9" spans="1:3" x14ac:dyDescent="0.25">
      <c r="A9" s="188"/>
      <c r="B9" s="188">
        <v>3457530</v>
      </c>
      <c r="C9" s="189">
        <v>50000</v>
      </c>
    </row>
    <row r="10" spans="1:3" x14ac:dyDescent="0.25">
      <c r="A10" s="188"/>
      <c r="B10" s="188">
        <v>3457532</v>
      </c>
      <c r="C10" s="189">
        <v>50000</v>
      </c>
    </row>
    <row r="11" spans="1:3" s="181" customFormat="1" x14ac:dyDescent="0.25">
      <c r="A11" s="188"/>
      <c r="B11" s="188">
        <v>3457554</v>
      </c>
      <c r="C11" s="189">
        <v>50000</v>
      </c>
    </row>
    <row r="12" spans="1:3" s="181" customFormat="1" x14ac:dyDescent="0.25">
      <c r="A12" s="188" t="s">
        <v>126</v>
      </c>
      <c r="B12" s="188"/>
      <c r="C12" s="189">
        <v>135000</v>
      </c>
    </row>
    <row r="13" spans="1:3" s="181" customFormat="1" x14ac:dyDescent="0.25">
      <c r="A13" s="188"/>
      <c r="B13" s="188">
        <v>3457041</v>
      </c>
      <c r="C13" s="189">
        <v>45000</v>
      </c>
    </row>
    <row r="14" spans="1:3" s="181" customFormat="1" x14ac:dyDescent="0.25">
      <c r="A14" s="188"/>
      <c r="B14" s="188">
        <v>3457056</v>
      </c>
      <c r="C14" s="189">
        <v>45000</v>
      </c>
    </row>
    <row r="15" spans="1:3" s="181" customFormat="1" x14ac:dyDescent="0.25">
      <c r="A15" s="188"/>
      <c r="B15" s="188">
        <v>3457057</v>
      </c>
      <c r="C15" s="189">
        <v>45000</v>
      </c>
    </row>
    <row r="16" spans="1:3" s="181" customFormat="1" x14ac:dyDescent="0.25">
      <c r="A16" s="188" t="s">
        <v>21</v>
      </c>
      <c r="B16" s="188"/>
      <c r="C16" s="189">
        <v>5509000</v>
      </c>
    </row>
    <row r="17" spans="1:3" s="181" customFormat="1" x14ac:dyDescent="0.25">
      <c r="A17" s="188"/>
      <c r="B17" s="188">
        <v>3457078</v>
      </c>
      <c r="C17" s="189">
        <v>40000</v>
      </c>
    </row>
    <row r="18" spans="1:3" s="181" customFormat="1" x14ac:dyDescent="0.25">
      <c r="A18" s="188"/>
      <c r="B18" s="188">
        <v>3457079</v>
      </c>
      <c r="C18" s="189">
        <v>40000</v>
      </c>
    </row>
    <row r="19" spans="1:3" s="181" customFormat="1" x14ac:dyDescent="0.25">
      <c r="A19" s="188"/>
      <c r="B19" s="188">
        <v>3457080</v>
      </c>
      <c r="C19" s="189">
        <v>40000</v>
      </c>
    </row>
    <row r="20" spans="1:3" s="181" customFormat="1" x14ac:dyDescent="0.25">
      <c r="A20" s="188"/>
      <c r="B20" s="188">
        <v>3457081</v>
      </c>
      <c r="C20" s="189">
        <v>40000</v>
      </c>
    </row>
    <row r="21" spans="1:3" s="181" customFormat="1" x14ac:dyDescent="0.25">
      <c r="A21" s="188"/>
      <c r="B21" s="188">
        <v>3457085</v>
      </c>
      <c r="C21" s="189">
        <v>40000</v>
      </c>
    </row>
    <row r="22" spans="1:3" s="181" customFormat="1" x14ac:dyDescent="0.25">
      <c r="A22" s="188"/>
      <c r="B22" s="188">
        <v>3457086</v>
      </c>
      <c r="C22" s="189">
        <v>40000</v>
      </c>
    </row>
    <row r="23" spans="1:3" s="181" customFormat="1" x14ac:dyDescent="0.25">
      <c r="A23" s="188"/>
      <c r="B23" s="188">
        <v>3457087</v>
      </c>
      <c r="C23" s="189">
        <v>40000</v>
      </c>
    </row>
    <row r="24" spans="1:3" s="181" customFormat="1" x14ac:dyDescent="0.25">
      <c r="A24" s="188"/>
      <c r="B24" s="188">
        <v>3457088</v>
      </c>
      <c r="C24" s="189">
        <v>40000</v>
      </c>
    </row>
    <row r="25" spans="1:3" s="181" customFormat="1" x14ac:dyDescent="0.25">
      <c r="A25" s="188"/>
      <c r="B25" s="188">
        <v>3457089</v>
      </c>
      <c r="C25" s="189">
        <v>40000</v>
      </c>
    </row>
    <row r="26" spans="1:3" s="181" customFormat="1" x14ac:dyDescent="0.25">
      <c r="A26" s="188"/>
      <c r="B26" s="188">
        <v>3457090</v>
      </c>
      <c r="C26" s="189">
        <v>40000</v>
      </c>
    </row>
    <row r="27" spans="1:3" s="181" customFormat="1" x14ac:dyDescent="0.25">
      <c r="A27" s="188"/>
      <c r="B27" s="188">
        <v>3457091</v>
      </c>
      <c r="C27" s="189">
        <v>40000</v>
      </c>
    </row>
    <row r="28" spans="1:3" s="181" customFormat="1" x14ac:dyDescent="0.25">
      <c r="A28" s="188"/>
      <c r="B28" s="188">
        <v>3457092</v>
      </c>
      <c r="C28" s="189">
        <v>40000</v>
      </c>
    </row>
    <row r="29" spans="1:3" s="181" customFormat="1" x14ac:dyDescent="0.25">
      <c r="A29" s="188"/>
      <c r="B29" s="188">
        <v>3457093</v>
      </c>
      <c r="C29" s="189">
        <v>40000</v>
      </c>
    </row>
    <row r="30" spans="1:3" s="181" customFormat="1" x14ac:dyDescent="0.25">
      <c r="A30" s="188"/>
      <c r="B30" s="188">
        <v>3457094</v>
      </c>
      <c r="C30" s="189">
        <v>40000</v>
      </c>
    </row>
    <row r="31" spans="1:3" s="181" customFormat="1" x14ac:dyDescent="0.25">
      <c r="A31" s="188"/>
      <c r="B31" s="188">
        <v>3457095</v>
      </c>
      <c r="C31" s="189">
        <v>33000</v>
      </c>
    </row>
    <row r="32" spans="1:3" s="181" customFormat="1" x14ac:dyDescent="0.25">
      <c r="A32" s="188"/>
      <c r="B32" s="188">
        <v>3457096</v>
      </c>
      <c r="C32" s="189">
        <v>40000</v>
      </c>
    </row>
    <row r="33" spans="1:3" s="181" customFormat="1" x14ac:dyDescent="0.25">
      <c r="A33" s="188"/>
      <c r="B33" s="188">
        <v>3457097</v>
      </c>
      <c r="C33" s="189">
        <v>33000</v>
      </c>
    </row>
    <row r="34" spans="1:3" s="181" customFormat="1" x14ac:dyDescent="0.25">
      <c r="A34" s="188"/>
      <c r="B34" s="188">
        <v>3457098</v>
      </c>
      <c r="C34" s="189">
        <v>50000</v>
      </c>
    </row>
    <row r="35" spans="1:3" s="181" customFormat="1" x14ac:dyDescent="0.25">
      <c r="A35" s="188"/>
      <c r="B35" s="188">
        <v>3457099</v>
      </c>
      <c r="C35" s="189">
        <v>50000</v>
      </c>
    </row>
    <row r="36" spans="1:3" s="181" customFormat="1" x14ac:dyDescent="0.25">
      <c r="A36" s="188"/>
      <c r="B36" s="188">
        <v>3457100</v>
      </c>
      <c r="C36" s="189">
        <v>50000</v>
      </c>
    </row>
    <row r="37" spans="1:3" s="181" customFormat="1" x14ac:dyDescent="0.25">
      <c r="A37" s="188"/>
      <c r="B37" s="188">
        <v>3457101</v>
      </c>
      <c r="C37" s="189">
        <v>50000</v>
      </c>
    </row>
    <row r="38" spans="1:3" s="181" customFormat="1" x14ac:dyDescent="0.25">
      <c r="A38" s="188"/>
      <c r="B38" s="188">
        <v>3457102</v>
      </c>
      <c r="C38" s="189">
        <v>50000</v>
      </c>
    </row>
    <row r="39" spans="1:3" s="181" customFormat="1" x14ac:dyDescent="0.25">
      <c r="A39" s="188"/>
      <c r="B39" s="188">
        <v>3457103</v>
      </c>
      <c r="C39" s="189">
        <v>40000</v>
      </c>
    </row>
    <row r="40" spans="1:3" s="181" customFormat="1" x14ac:dyDescent="0.25">
      <c r="A40" s="188"/>
      <c r="B40" s="188">
        <v>3457104</v>
      </c>
      <c r="C40" s="189">
        <v>40000</v>
      </c>
    </row>
    <row r="41" spans="1:3" s="181" customFormat="1" x14ac:dyDescent="0.25">
      <c r="A41" s="188"/>
      <c r="B41" s="188">
        <v>3457105</v>
      </c>
      <c r="C41" s="189">
        <v>40000</v>
      </c>
    </row>
    <row r="42" spans="1:3" s="181" customFormat="1" x14ac:dyDescent="0.25">
      <c r="A42" s="188"/>
      <c r="B42" s="188">
        <v>3457106</v>
      </c>
      <c r="C42" s="189">
        <v>40000</v>
      </c>
    </row>
    <row r="43" spans="1:3" s="181" customFormat="1" x14ac:dyDescent="0.25">
      <c r="A43" s="188"/>
      <c r="B43" s="188">
        <v>3457107</v>
      </c>
      <c r="C43" s="189">
        <v>40000</v>
      </c>
    </row>
    <row r="44" spans="1:3" s="181" customFormat="1" x14ac:dyDescent="0.25">
      <c r="A44" s="188"/>
      <c r="B44" s="188">
        <v>3457108</v>
      </c>
      <c r="C44" s="189">
        <v>50000</v>
      </c>
    </row>
    <row r="45" spans="1:3" s="181" customFormat="1" x14ac:dyDescent="0.25">
      <c r="A45" s="188"/>
      <c r="B45" s="188">
        <v>3457109</v>
      </c>
      <c r="C45" s="189">
        <v>50000</v>
      </c>
    </row>
    <row r="46" spans="1:3" s="181" customFormat="1" x14ac:dyDescent="0.25">
      <c r="A46" s="188"/>
      <c r="B46" s="188">
        <v>3457110</v>
      </c>
      <c r="C46" s="189">
        <v>50000</v>
      </c>
    </row>
    <row r="47" spans="1:3" s="181" customFormat="1" x14ac:dyDescent="0.25">
      <c r="A47" s="188"/>
      <c r="B47" s="188">
        <v>3457112</v>
      </c>
      <c r="C47" s="189">
        <v>50000</v>
      </c>
    </row>
    <row r="48" spans="1:3" s="181" customFormat="1" x14ac:dyDescent="0.25">
      <c r="A48" s="188"/>
      <c r="B48" s="188">
        <v>3457113</v>
      </c>
      <c r="C48" s="189">
        <v>50000</v>
      </c>
    </row>
    <row r="49" spans="1:3" x14ac:dyDescent="0.25">
      <c r="A49" s="188"/>
      <c r="B49" s="188">
        <v>3457114</v>
      </c>
      <c r="C49" s="189">
        <v>50000</v>
      </c>
    </row>
    <row r="50" spans="1:3" x14ac:dyDescent="0.25">
      <c r="A50" s="188"/>
      <c r="B50" s="188">
        <v>3457115</v>
      </c>
      <c r="C50" s="189">
        <v>50000</v>
      </c>
    </row>
    <row r="51" spans="1:3" x14ac:dyDescent="0.25">
      <c r="A51" s="188"/>
      <c r="B51" s="188">
        <v>3457116</v>
      </c>
      <c r="C51" s="189">
        <v>50000</v>
      </c>
    </row>
    <row r="52" spans="1:3" x14ac:dyDescent="0.25">
      <c r="A52" s="188"/>
      <c r="B52" s="188">
        <v>3457117</v>
      </c>
      <c r="C52" s="189">
        <v>50000</v>
      </c>
    </row>
    <row r="53" spans="1:3" x14ac:dyDescent="0.25">
      <c r="A53" s="188"/>
      <c r="B53" s="188">
        <v>3457118</v>
      </c>
      <c r="C53" s="189">
        <v>50000</v>
      </c>
    </row>
    <row r="54" spans="1:3" x14ac:dyDescent="0.25">
      <c r="A54" s="188"/>
      <c r="B54" s="188">
        <v>3457119</v>
      </c>
      <c r="C54" s="189">
        <v>50000</v>
      </c>
    </row>
    <row r="55" spans="1:3" x14ac:dyDescent="0.25">
      <c r="A55" s="188"/>
      <c r="B55" s="188">
        <v>3457120</v>
      </c>
      <c r="C55" s="189">
        <v>50000</v>
      </c>
    </row>
    <row r="56" spans="1:3" x14ac:dyDescent="0.25">
      <c r="A56" s="188"/>
      <c r="B56" s="188">
        <v>3457121</v>
      </c>
      <c r="C56" s="189">
        <v>50000</v>
      </c>
    </row>
    <row r="57" spans="1:3" x14ac:dyDescent="0.25">
      <c r="A57" s="188"/>
      <c r="B57" s="188">
        <v>3457122</v>
      </c>
      <c r="C57" s="189">
        <v>50000</v>
      </c>
    </row>
    <row r="58" spans="1:3" x14ac:dyDescent="0.25">
      <c r="A58" s="188"/>
      <c r="B58" s="188">
        <v>3457123</v>
      </c>
      <c r="C58" s="189">
        <v>45000</v>
      </c>
    </row>
    <row r="59" spans="1:3" x14ac:dyDescent="0.25">
      <c r="A59" s="188"/>
      <c r="B59" s="188">
        <v>3457124</v>
      </c>
      <c r="C59" s="189">
        <v>45000</v>
      </c>
    </row>
    <row r="60" spans="1:3" x14ac:dyDescent="0.25">
      <c r="A60" s="188"/>
      <c r="B60" s="188">
        <v>3457125</v>
      </c>
      <c r="C60" s="189">
        <v>45000</v>
      </c>
    </row>
    <row r="61" spans="1:3" x14ac:dyDescent="0.25">
      <c r="A61" s="188"/>
      <c r="B61" s="188">
        <v>3457126</v>
      </c>
      <c r="C61" s="189">
        <v>45000</v>
      </c>
    </row>
    <row r="62" spans="1:3" x14ac:dyDescent="0.25">
      <c r="A62" s="188"/>
      <c r="B62" s="188">
        <v>3457127</v>
      </c>
      <c r="C62" s="189">
        <v>45000</v>
      </c>
    </row>
    <row r="63" spans="1:3" x14ac:dyDescent="0.25">
      <c r="A63" s="188"/>
      <c r="B63" s="188">
        <v>3457128</v>
      </c>
      <c r="C63" s="189">
        <v>45000</v>
      </c>
    </row>
    <row r="64" spans="1:3" x14ac:dyDescent="0.25">
      <c r="A64" s="188"/>
      <c r="B64" s="188">
        <v>3457129</v>
      </c>
      <c r="C64" s="189">
        <v>45000</v>
      </c>
    </row>
    <row r="65" spans="1:3" x14ac:dyDescent="0.25">
      <c r="A65" s="188"/>
      <c r="B65" s="188">
        <v>3457130</v>
      </c>
      <c r="C65" s="189">
        <v>45000</v>
      </c>
    </row>
    <row r="66" spans="1:3" x14ac:dyDescent="0.25">
      <c r="A66" s="188"/>
      <c r="B66" s="188">
        <v>3457131</v>
      </c>
      <c r="C66" s="189">
        <v>45000</v>
      </c>
    </row>
    <row r="67" spans="1:3" x14ac:dyDescent="0.25">
      <c r="A67" s="188"/>
      <c r="B67" s="188">
        <v>3457132</v>
      </c>
      <c r="C67" s="189">
        <v>45000</v>
      </c>
    </row>
    <row r="68" spans="1:3" x14ac:dyDescent="0.25">
      <c r="A68" s="188"/>
      <c r="B68" s="188">
        <v>3457133</v>
      </c>
      <c r="C68" s="189">
        <v>45000</v>
      </c>
    </row>
    <row r="69" spans="1:3" x14ac:dyDescent="0.25">
      <c r="A69" s="188"/>
      <c r="B69" s="188">
        <v>3457135</v>
      </c>
      <c r="C69" s="189">
        <v>45000</v>
      </c>
    </row>
    <row r="70" spans="1:3" x14ac:dyDescent="0.25">
      <c r="A70" s="188"/>
      <c r="B70" s="188">
        <v>3457136</v>
      </c>
      <c r="C70" s="189">
        <v>50000</v>
      </c>
    </row>
    <row r="71" spans="1:3" x14ac:dyDescent="0.25">
      <c r="A71" s="188"/>
      <c r="B71" s="188">
        <v>3457137</v>
      </c>
      <c r="C71" s="189">
        <v>50000</v>
      </c>
    </row>
    <row r="72" spans="1:3" x14ac:dyDescent="0.25">
      <c r="A72" s="188"/>
      <c r="B72" s="188">
        <v>3457139</v>
      </c>
      <c r="C72" s="189">
        <v>45000</v>
      </c>
    </row>
    <row r="73" spans="1:3" x14ac:dyDescent="0.25">
      <c r="A73" s="188"/>
      <c r="B73" s="188">
        <v>3457142</v>
      </c>
      <c r="C73" s="189">
        <v>45000</v>
      </c>
    </row>
    <row r="74" spans="1:3" x14ac:dyDescent="0.25">
      <c r="A74" s="188"/>
      <c r="B74" s="188">
        <v>3457143</v>
      </c>
      <c r="C74" s="189">
        <v>45000</v>
      </c>
    </row>
    <row r="75" spans="1:3" x14ac:dyDescent="0.25">
      <c r="A75" s="188"/>
      <c r="B75" s="188">
        <v>3457144</v>
      </c>
      <c r="C75" s="189">
        <v>33000</v>
      </c>
    </row>
    <row r="76" spans="1:3" x14ac:dyDescent="0.25">
      <c r="A76" s="188"/>
      <c r="B76" s="188">
        <v>3457145</v>
      </c>
      <c r="C76" s="189">
        <v>33000</v>
      </c>
    </row>
    <row r="77" spans="1:3" x14ac:dyDescent="0.25">
      <c r="A77" s="188"/>
      <c r="B77" s="188">
        <v>3457146</v>
      </c>
      <c r="C77" s="189">
        <v>45000</v>
      </c>
    </row>
    <row r="78" spans="1:3" x14ac:dyDescent="0.25">
      <c r="A78" s="188"/>
      <c r="B78" s="188">
        <v>3457147</v>
      </c>
      <c r="C78" s="189">
        <v>60000</v>
      </c>
    </row>
    <row r="79" spans="1:3" x14ac:dyDescent="0.25">
      <c r="A79" s="188"/>
      <c r="B79" s="188">
        <v>3457148</v>
      </c>
      <c r="C79" s="189">
        <v>60000</v>
      </c>
    </row>
    <row r="80" spans="1:3" x14ac:dyDescent="0.25">
      <c r="A80" s="188"/>
      <c r="B80" s="188">
        <v>3457149</v>
      </c>
      <c r="C80" s="189">
        <v>60000</v>
      </c>
    </row>
    <row r="81" spans="1:3" x14ac:dyDescent="0.25">
      <c r="A81" s="188"/>
      <c r="B81" s="188">
        <v>3457150</v>
      </c>
      <c r="C81" s="189">
        <v>60000</v>
      </c>
    </row>
    <row r="82" spans="1:3" x14ac:dyDescent="0.25">
      <c r="A82" s="188"/>
      <c r="B82" s="188">
        <v>3457151</v>
      </c>
      <c r="C82" s="189">
        <v>60000</v>
      </c>
    </row>
    <row r="83" spans="1:3" x14ac:dyDescent="0.25">
      <c r="A83" s="188"/>
      <c r="B83" s="188">
        <v>3457162</v>
      </c>
      <c r="C83" s="189">
        <v>45000</v>
      </c>
    </row>
    <row r="84" spans="1:3" x14ac:dyDescent="0.25">
      <c r="A84" s="188"/>
      <c r="B84" s="188">
        <v>3457201</v>
      </c>
      <c r="C84" s="189">
        <v>40000</v>
      </c>
    </row>
    <row r="85" spans="1:3" x14ac:dyDescent="0.25">
      <c r="A85" s="188"/>
      <c r="B85" s="188">
        <v>3457202</v>
      </c>
      <c r="C85" s="189">
        <v>33000</v>
      </c>
    </row>
    <row r="86" spans="1:3" x14ac:dyDescent="0.25">
      <c r="A86" s="188"/>
      <c r="B86" s="188">
        <v>3457203</v>
      </c>
      <c r="C86" s="189">
        <v>33000</v>
      </c>
    </row>
    <row r="87" spans="1:3" x14ac:dyDescent="0.25">
      <c r="A87" s="188"/>
      <c r="B87" s="188">
        <v>3457204</v>
      </c>
      <c r="C87" s="189">
        <v>33000</v>
      </c>
    </row>
    <row r="88" spans="1:3" x14ac:dyDescent="0.25">
      <c r="A88" s="188"/>
      <c r="B88" s="188">
        <v>3457205</v>
      </c>
      <c r="C88" s="189">
        <v>33000</v>
      </c>
    </row>
    <row r="89" spans="1:3" x14ac:dyDescent="0.25">
      <c r="A89" s="188"/>
      <c r="B89" s="188">
        <v>3457211</v>
      </c>
      <c r="C89" s="189">
        <v>33000</v>
      </c>
    </row>
    <row r="90" spans="1:3" x14ac:dyDescent="0.25">
      <c r="A90" s="188"/>
      <c r="B90" s="188">
        <v>3457212</v>
      </c>
      <c r="C90" s="189">
        <v>33000</v>
      </c>
    </row>
    <row r="91" spans="1:3" x14ac:dyDescent="0.25">
      <c r="A91" s="188"/>
      <c r="B91" s="188">
        <v>3457213</v>
      </c>
      <c r="C91" s="189">
        <v>33000</v>
      </c>
    </row>
    <row r="92" spans="1:3" x14ac:dyDescent="0.25">
      <c r="A92" s="188"/>
      <c r="B92" s="188">
        <v>3457214</v>
      </c>
      <c r="C92" s="189">
        <v>33000</v>
      </c>
    </row>
    <row r="93" spans="1:3" x14ac:dyDescent="0.25">
      <c r="A93" s="188"/>
      <c r="B93" s="188">
        <v>3457215</v>
      </c>
      <c r="C93" s="189">
        <v>33000</v>
      </c>
    </row>
    <row r="94" spans="1:3" x14ac:dyDescent="0.25">
      <c r="A94" s="188"/>
      <c r="B94" s="188">
        <v>3457226</v>
      </c>
      <c r="C94" s="189">
        <v>45000</v>
      </c>
    </row>
    <row r="95" spans="1:3" x14ac:dyDescent="0.25">
      <c r="A95" s="188"/>
      <c r="B95" s="188">
        <v>3457227</v>
      </c>
      <c r="C95" s="189">
        <v>45000</v>
      </c>
    </row>
    <row r="96" spans="1:3" x14ac:dyDescent="0.25">
      <c r="A96" s="188"/>
      <c r="B96" s="188">
        <v>3457228</v>
      </c>
      <c r="C96" s="189">
        <v>45000</v>
      </c>
    </row>
    <row r="97" spans="1:3" x14ac:dyDescent="0.25">
      <c r="A97" s="188"/>
      <c r="B97" s="188">
        <v>3457229</v>
      </c>
      <c r="C97" s="189">
        <v>45000</v>
      </c>
    </row>
    <row r="98" spans="1:3" x14ac:dyDescent="0.25">
      <c r="A98" s="188"/>
      <c r="B98" s="188">
        <v>3457230</v>
      </c>
      <c r="C98" s="189">
        <v>45000</v>
      </c>
    </row>
    <row r="99" spans="1:3" x14ac:dyDescent="0.25">
      <c r="A99" s="188"/>
      <c r="B99" s="188">
        <v>3457231</v>
      </c>
      <c r="C99" s="189">
        <v>45000</v>
      </c>
    </row>
    <row r="100" spans="1:3" x14ac:dyDescent="0.25">
      <c r="A100" s="188"/>
      <c r="B100" s="188">
        <v>3457232</v>
      </c>
      <c r="C100" s="189">
        <v>45000</v>
      </c>
    </row>
    <row r="101" spans="1:3" x14ac:dyDescent="0.25">
      <c r="A101" s="188"/>
      <c r="B101" s="188">
        <v>3457233</v>
      </c>
      <c r="C101" s="189">
        <v>45000</v>
      </c>
    </row>
    <row r="102" spans="1:3" x14ac:dyDescent="0.25">
      <c r="A102" s="188"/>
      <c r="B102" s="188">
        <v>3457238</v>
      </c>
      <c r="C102" s="189">
        <v>45000</v>
      </c>
    </row>
    <row r="103" spans="1:3" x14ac:dyDescent="0.25">
      <c r="A103" s="188"/>
      <c r="B103" s="188">
        <v>3457240</v>
      </c>
      <c r="C103" s="189">
        <v>45000</v>
      </c>
    </row>
    <row r="104" spans="1:3" x14ac:dyDescent="0.25">
      <c r="A104" s="188"/>
      <c r="B104" s="188">
        <v>3457241</v>
      </c>
      <c r="C104" s="189">
        <v>45000</v>
      </c>
    </row>
    <row r="105" spans="1:3" x14ac:dyDescent="0.25">
      <c r="A105" s="188"/>
      <c r="B105" s="188">
        <v>3457266</v>
      </c>
      <c r="C105" s="189">
        <v>40000</v>
      </c>
    </row>
    <row r="106" spans="1:3" x14ac:dyDescent="0.25">
      <c r="A106" s="188"/>
      <c r="B106" s="188">
        <v>3457267</v>
      </c>
      <c r="C106" s="189">
        <v>40000</v>
      </c>
    </row>
    <row r="107" spans="1:3" x14ac:dyDescent="0.25">
      <c r="A107" s="188"/>
      <c r="B107" s="188">
        <v>3457268</v>
      </c>
      <c r="C107" s="189">
        <v>40000</v>
      </c>
    </row>
    <row r="108" spans="1:3" x14ac:dyDescent="0.25">
      <c r="A108" s="188"/>
      <c r="B108" s="188">
        <v>3457270</v>
      </c>
      <c r="C108" s="189">
        <v>40000</v>
      </c>
    </row>
    <row r="109" spans="1:3" x14ac:dyDescent="0.25">
      <c r="A109" s="188"/>
      <c r="B109" s="188">
        <v>3457271</v>
      </c>
      <c r="C109" s="189">
        <v>40000</v>
      </c>
    </row>
    <row r="110" spans="1:3" x14ac:dyDescent="0.25">
      <c r="A110" s="188"/>
      <c r="B110" s="188">
        <v>3457273</v>
      </c>
      <c r="C110" s="189">
        <v>40000</v>
      </c>
    </row>
    <row r="111" spans="1:3" x14ac:dyDescent="0.25">
      <c r="A111" s="188"/>
      <c r="B111" s="188">
        <v>3457274</v>
      </c>
      <c r="C111" s="189">
        <v>40000</v>
      </c>
    </row>
    <row r="112" spans="1:3" x14ac:dyDescent="0.25">
      <c r="A112" s="188"/>
      <c r="B112" s="188">
        <v>3457279</v>
      </c>
      <c r="C112" s="189">
        <v>40000</v>
      </c>
    </row>
    <row r="113" spans="1:3" x14ac:dyDescent="0.25">
      <c r="A113" s="188"/>
      <c r="B113" s="188">
        <v>3457280</v>
      </c>
      <c r="C113" s="189">
        <v>40000</v>
      </c>
    </row>
    <row r="114" spans="1:3" x14ac:dyDescent="0.25">
      <c r="A114" s="188"/>
      <c r="B114" s="188">
        <v>3457297</v>
      </c>
      <c r="C114" s="189">
        <v>40000</v>
      </c>
    </row>
    <row r="115" spans="1:3" x14ac:dyDescent="0.25">
      <c r="A115" s="188"/>
      <c r="B115" s="188">
        <v>3457409</v>
      </c>
      <c r="C115" s="189">
        <v>40000</v>
      </c>
    </row>
    <row r="116" spans="1:3" x14ac:dyDescent="0.25">
      <c r="A116" s="188"/>
      <c r="B116" s="188">
        <v>3457419</v>
      </c>
      <c r="C116" s="189">
        <v>40000</v>
      </c>
    </row>
    <row r="117" spans="1:3" x14ac:dyDescent="0.25">
      <c r="A117" s="188"/>
      <c r="B117" s="188">
        <v>3457420</v>
      </c>
      <c r="C117" s="189">
        <v>40000</v>
      </c>
    </row>
    <row r="118" spans="1:3" x14ac:dyDescent="0.25">
      <c r="A118" s="188"/>
      <c r="B118" s="188">
        <v>3457451</v>
      </c>
      <c r="C118" s="189">
        <v>30000</v>
      </c>
    </row>
    <row r="119" spans="1:3" x14ac:dyDescent="0.25">
      <c r="A119" s="188"/>
      <c r="B119" s="188">
        <v>3457531</v>
      </c>
      <c r="C119" s="189">
        <v>50000</v>
      </c>
    </row>
    <row r="120" spans="1:3" x14ac:dyDescent="0.25">
      <c r="A120" s="188"/>
      <c r="B120" s="188">
        <v>3457533</v>
      </c>
      <c r="C120" s="189">
        <v>40000</v>
      </c>
    </row>
    <row r="121" spans="1:3" x14ac:dyDescent="0.25">
      <c r="A121" s="188"/>
      <c r="B121" s="188">
        <v>3457534</v>
      </c>
      <c r="C121" s="189">
        <v>40000</v>
      </c>
    </row>
    <row r="122" spans="1:3" x14ac:dyDescent="0.25">
      <c r="A122" s="188"/>
      <c r="B122" s="188">
        <v>3457535</v>
      </c>
      <c r="C122" s="189">
        <v>40000</v>
      </c>
    </row>
    <row r="123" spans="1:3" x14ac:dyDescent="0.25">
      <c r="A123" s="188"/>
      <c r="B123" s="188">
        <v>3457536</v>
      </c>
      <c r="C123" s="189">
        <v>40000</v>
      </c>
    </row>
    <row r="124" spans="1:3" x14ac:dyDescent="0.25">
      <c r="A124" s="188"/>
      <c r="B124" s="188">
        <v>3457537</v>
      </c>
      <c r="C124" s="189">
        <v>40000</v>
      </c>
    </row>
    <row r="125" spans="1:3" x14ac:dyDescent="0.25">
      <c r="A125" s="188"/>
      <c r="B125" s="188">
        <v>3457538</v>
      </c>
      <c r="C125" s="189">
        <v>40000</v>
      </c>
    </row>
    <row r="126" spans="1:3" x14ac:dyDescent="0.25">
      <c r="A126" s="188"/>
      <c r="B126" s="188">
        <v>3457539</v>
      </c>
      <c r="C126" s="189">
        <v>40000</v>
      </c>
    </row>
    <row r="127" spans="1:3" x14ac:dyDescent="0.25">
      <c r="A127" s="188"/>
      <c r="B127" s="188">
        <v>3457540</v>
      </c>
      <c r="C127" s="189">
        <v>40000</v>
      </c>
    </row>
    <row r="128" spans="1:3" x14ac:dyDescent="0.25">
      <c r="A128" s="188"/>
      <c r="B128" s="188">
        <v>3457541</v>
      </c>
      <c r="C128" s="189">
        <v>40000</v>
      </c>
    </row>
    <row r="129" spans="1:3" x14ac:dyDescent="0.25">
      <c r="A129" s="188"/>
      <c r="B129" s="188">
        <v>3457542</v>
      </c>
      <c r="C129" s="189">
        <v>40000</v>
      </c>
    </row>
    <row r="130" spans="1:3" x14ac:dyDescent="0.25">
      <c r="A130" s="188"/>
      <c r="B130" s="188">
        <v>3457543</v>
      </c>
      <c r="C130" s="189">
        <v>40000</v>
      </c>
    </row>
    <row r="131" spans="1:3" x14ac:dyDescent="0.25">
      <c r="A131" s="188"/>
      <c r="B131" s="188">
        <v>3457544</v>
      </c>
      <c r="C131" s="189">
        <v>40000</v>
      </c>
    </row>
    <row r="132" spans="1:3" x14ac:dyDescent="0.25">
      <c r="A132" s="188"/>
      <c r="B132" s="188">
        <v>3457545</v>
      </c>
      <c r="C132" s="189">
        <v>40000</v>
      </c>
    </row>
    <row r="133" spans="1:3" x14ac:dyDescent="0.25">
      <c r="A133" s="188"/>
      <c r="B133" s="188">
        <v>3457546</v>
      </c>
      <c r="C133" s="189">
        <v>40000</v>
      </c>
    </row>
    <row r="134" spans="1:3" x14ac:dyDescent="0.25">
      <c r="A134" s="188"/>
      <c r="B134" s="188">
        <v>3457549</v>
      </c>
      <c r="C134" s="189">
        <v>50000</v>
      </c>
    </row>
    <row r="135" spans="1:3" x14ac:dyDescent="0.25">
      <c r="A135" s="188"/>
      <c r="B135" s="188">
        <v>3457551</v>
      </c>
      <c r="C135" s="189">
        <v>50000</v>
      </c>
    </row>
    <row r="136" spans="1:3" x14ac:dyDescent="0.25">
      <c r="A136" s="188"/>
      <c r="B136" s="188">
        <v>3457552</v>
      </c>
      <c r="C136" s="189">
        <v>50000</v>
      </c>
    </row>
    <row r="137" spans="1:3" x14ac:dyDescent="0.25">
      <c r="A137" s="188"/>
      <c r="B137" s="188">
        <v>3457553</v>
      </c>
      <c r="C137" s="189">
        <v>50000</v>
      </c>
    </row>
    <row r="138" spans="1:3" x14ac:dyDescent="0.25">
      <c r="A138" s="188"/>
      <c r="B138" s="188">
        <v>3457628</v>
      </c>
      <c r="C138" s="189">
        <v>45000</v>
      </c>
    </row>
    <row r="139" spans="1:3" x14ac:dyDescent="0.25">
      <c r="A139" s="188"/>
      <c r="B139" s="188">
        <v>3457629</v>
      </c>
      <c r="C139" s="189">
        <v>45000</v>
      </c>
    </row>
    <row r="140" spans="1:3" x14ac:dyDescent="0.25">
      <c r="A140" s="188"/>
      <c r="B140" s="188">
        <v>3457630</v>
      </c>
      <c r="C140" s="189">
        <v>45000</v>
      </c>
    </row>
    <row r="141" spans="1:3" x14ac:dyDescent="0.25">
      <c r="A141" s="188"/>
      <c r="B141" s="188">
        <v>3457631</v>
      </c>
      <c r="C141" s="189">
        <v>45000</v>
      </c>
    </row>
    <row r="142" spans="1:3" x14ac:dyDescent="0.25">
      <c r="A142" s="188"/>
      <c r="B142" s="188">
        <v>3457632</v>
      </c>
      <c r="C142" s="189">
        <v>45000</v>
      </c>
    </row>
    <row r="143" spans="1:3" x14ac:dyDescent="0.25">
      <c r="A143" s="188"/>
      <c r="B143" s="188">
        <v>3457633</v>
      </c>
      <c r="C143" s="189">
        <v>45000</v>
      </c>
    </row>
    <row r="144" spans="1:3" x14ac:dyDescent="0.25">
      <c r="A144" s="188" t="s">
        <v>53</v>
      </c>
      <c r="B144" s="188"/>
      <c r="C144" s="189">
        <v>50000</v>
      </c>
    </row>
    <row r="145" spans="1:3" x14ac:dyDescent="0.25">
      <c r="A145" s="188"/>
      <c r="B145" s="188">
        <v>3457111</v>
      </c>
      <c r="C145" s="189">
        <v>50000</v>
      </c>
    </row>
    <row r="146" spans="1:3" x14ac:dyDescent="0.25">
      <c r="A146" s="188" t="s">
        <v>317</v>
      </c>
      <c r="B146" s="188"/>
      <c r="C146" s="189">
        <v>553000</v>
      </c>
    </row>
    <row r="147" spans="1:3" x14ac:dyDescent="0.25">
      <c r="A147" s="188"/>
      <c r="B147" s="188">
        <v>3457138</v>
      </c>
      <c r="C147" s="189">
        <v>45000</v>
      </c>
    </row>
    <row r="148" spans="1:3" x14ac:dyDescent="0.25">
      <c r="A148" s="188"/>
      <c r="B148" s="188">
        <v>3457140</v>
      </c>
      <c r="C148" s="189">
        <v>45000</v>
      </c>
    </row>
    <row r="149" spans="1:3" x14ac:dyDescent="0.25">
      <c r="A149" s="188"/>
      <c r="B149" s="188">
        <v>3457141</v>
      </c>
      <c r="C149" s="189">
        <v>45000</v>
      </c>
    </row>
    <row r="150" spans="1:3" x14ac:dyDescent="0.25">
      <c r="A150" s="188"/>
      <c r="B150" s="188">
        <v>3457234</v>
      </c>
      <c r="C150" s="189">
        <v>45000</v>
      </c>
    </row>
    <row r="151" spans="1:3" x14ac:dyDescent="0.25">
      <c r="A151" s="188"/>
      <c r="B151" s="188">
        <v>3457235</v>
      </c>
      <c r="C151" s="189">
        <v>45000</v>
      </c>
    </row>
    <row r="152" spans="1:3" x14ac:dyDescent="0.25">
      <c r="A152" s="188"/>
      <c r="B152" s="188">
        <v>3457236</v>
      </c>
      <c r="C152" s="189">
        <v>45000</v>
      </c>
    </row>
    <row r="153" spans="1:3" x14ac:dyDescent="0.25">
      <c r="A153" s="188"/>
      <c r="B153" s="188">
        <v>3457237</v>
      </c>
      <c r="C153" s="189">
        <v>45000</v>
      </c>
    </row>
    <row r="154" spans="1:3" x14ac:dyDescent="0.25">
      <c r="A154" s="188"/>
      <c r="B154" s="188">
        <v>3457239</v>
      </c>
      <c r="C154" s="189">
        <v>45000</v>
      </c>
    </row>
    <row r="155" spans="1:3" x14ac:dyDescent="0.25">
      <c r="A155" s="188"/>
      <c r="B155" s="188">
        <v>3457408</v>
      </c>
      <c r="C155" s="189">
        <v>40000</v>
      </c>
    </row>
    <row r="156" spans="1:3" x14ac:dyDescent="0.25">
      <c r="A156" s="188"/>
      <c r="B156" s="188">
        <v>3457410</v>
      </c>
      <c r="C156" s="189">
        <v>33000</v>
      </c>
    </row>
    <row r="157" spans="1:3" x14ac:dyDescent="0.25">
      <c r="A157" s="188"/>
      <c r="B157" s="188">
        <v>3457412</v>
      </c>
      <c r="C157" s="189">
        <v>40000</v>
      </c>
    </row>
    <row r="158" spans="1:3" x14ac:dyDescent="0.25">
      <c r="A158" s="188"/>
      <c r="B158" s="188">
        <v>3457416</v>
      </c>
      <c r="C158" s="189">
        <v>40000</v>
      </c>
    </row>
    <row r="159" spans="1:3" x14ac:dyDescent="0.25">
      <c r="A159" s="188"/>
      <c r="B159" s="188">
        <v>3457417</v>
      </c>
      <c r="C159" s="189">
        <v>40000</v>
      </c>
    </row>
    <row r="160" spans="1:3" x14ac:dyDescent="0.25">
      <c r="A160" s="188" t="s">
        <v>89</v>
      </c>
      <c r="B160" s="188"/>
      <c r="C160" s="189">
        <v>635000</v>
      </c>
    </row>
    <row r="161" spans="1:3" x14ac:dyDescent="0.25">
      <c r="A161" s="188"/>
      <c r="B161" s="188">
        <v>3457072</v>
      </c>
      <c r="C161" s="189">
        <v>60000</v>
      </c>
    </row>
    <row r="162" spans="1:3" x14ac:dyDescent="0.25">
      <c r="A162" s="188"/>
      <c r="B162" s="188">
        <v>3457073</v>
      </c>
      <c r="C162" s="189">
        <v>45000</v>
      </c>
    </row>
    <row r="163" spans="1:3" x14ac:dyDescent="0.25">
      <c r="A163" s="188"/>
      <c r="B163" s="188">
        <v>3457074</v>
      </c>
      <c r="C163" s="189">
        <v>45000</v>
      </c>
    </row>
    <row r="164" spans="1:3" x14ac:dyDescent="0.25">
      <c r="A164" s="188"/>
      <c r="B164" s="188">
        <v>3457076</v>
      </c>
      <c r="C164" s="189">
        <v>45000</v>
      </c>
    </row>
    <row r="165" spans="1:3" x14ac:dyDescent="0.25">
      <c r="A165" s="188"/>
      <c r="B165" s="188">
        <v>3457077</v>
      </c>
      <c r="C165" s="189">
        <v>45000</v>
      </c>
    </row>
    <row r="166" spans="1:3" x14ac:dyDescent="0.25">
      <c r="A166" s="188"/>
      <c r="B166" s="188">
        <v>3457082</v>
      </c>
      <c r="C166" s="189">
        <v>45000</v>
      </c>
    </row>
    <row r="167" spans="1:3" x14ac:dyDescent="0.25">
      <c r="A167" s="188"/>
      <c r="B167" s="188">
        <v>3457083</v>
      </c>
      <c r="C167" s="189">
        <v>45000</v>
      </c>
    </row>
    <row r="168" spans="1:3" x14ac:dyDescent="0.25">
      <c r="A168" s="188"/>
      <c r="B168" s="188">
        <v>3457084</v>
      </c>
      <c r="C168" s="189">
        <v>45000</v>
      </c>
    </row>
    <row r="169" spans="1:3" x14ac:dyDescent="0.25">
      <c r="A169" s="188"/>
      <c r="B169" s="188">
        <v>3457122</v>
      </c>
      <c r="C169" s="189">
        <v>40000</v>
      </c>
    </row>
    <row r="170" spans="1:3" x14ac:dyDescent="0.25">
      <c r="A170" s="188"/>
      <c r="B170" s="188">
        <v>3457168</v>
      </c>
      <c r="C170" s="189">
        <v>40000</v>
      </c>
    </row>
    <row r="171" spans="1:3" x14ac:dyDescent="0.25">
      <c r="A171" s="188"/>
      <c r="B171" s="188">
        <v>3457169</v>
      </c>
      <c r="C171" s="189">
        <v>40000</v>
      </c>
    </row>
    <row r="172" spans="1:3" x14ac:dyDescent="0.25">
      <c r="A172" s="188"/>
      <c r="B172" s="188">
        <v>3457170</v>
      </c>
      <c r="C172" s="189">
        <v>40000</v>
      </c>
    </row>
    <row r="173" spans="1:3" x14ac:dyDescent="0.25">
      <c r="A173" s="188"/>
      <c r="B173" s="188">
        <v>3457171</v>
      </c>
      <c r="C173" s="189">
        <v>40000</v>
      </c>
    </row>
    <row r="174" spans="1:3" x14ac:dyDescent="0.25">
      <c r="A174" s="188"/>
      <c r="B174" s="188">
        <v>3457172</v>
      </c>
      <c r="C174" s="189">
        <v>60000</v>
      </c>
    </row>
    <row r="175" spans="1:3" x14ac:dyDescent="0.25">
      <c r="A175" s="188" t="s">
        <v>889</v>
      </c>
      <c r="B175" s="188"/>
      <c r="C175" s="189">
        <v>7232000</v>
      </c>
    </row>
  </sheetData>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 xmlns:x15="http://schemas.microsoft.com/office/spreadsheetml/2010/11/main" uri="{7E03D99C-DC04-49d9-9315-930204A7B6E9}">
      <x15:timelineRefs>
        <x15:timelineRef r:id="rId5"/>
      </x15:timelineRef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168"/>
  <sheetViews>
    <sheetView topLeftCell="A146" workbookViewId="0">
      <selection activeCell="E163" sqref="E163"/>
    </sheetView>
  </sheetViews>
  <sheetFormatPr defaultRowHeight="15" x14ac:dyDescent="0.25"/>
  <cols>
    <col min="2" max="2" width="7.140625" customWidth="1"/>
    <col min="3" max="3" width="10.7109375" bestFit="1" customWidth="1"/>
    <col min="4" max="4" width="16.7109375" bestFit="1" customWidth="1"/>
    <col min="5" max="5" width="17.7109375" customWidth="1"/>
    <col min="7" max="7" width="12" bestFit="1" customWidth="1"/>
    <col min="8" max="8" width="12.42578125" customWidth="1"/>
    <col min="9" max="9" width="13.85546875" customWidth="1"/>
    <col min="10" max="10" width="7.140625" bestFit="1" customWidth="1"/>
    <col min="11" max="11" width="16" bestFit="1" customWidth="1"/>
  </cols>
  <sheetData>
    <row r="1" spans="2:11" ht="15.75" thickBot="1" x14ac:dyDescent="0.3"/>
    <row r="2" spans="2:11" ht="15.75" thickBot="1" x14ac:dyDescent="0.3">
      <c r="B2" s="77" t="s">
        <v>0</v>
      </c>
      <c r="C2" s="78" t="s">
        <v>52</v>
      </c>
      <c r="D2" s="78" t="s">
        <v>1</v>
      </c>
      <c r="E2" s="78" t="s">
        <v>2</v>
      </c>
      <c r="F2" s="78" t="s">
        <v>3</v>
      </c>
      <c r="G2" s="78" t="s">
        <v>4</v>
      </c>
      <c r="H2" s="140" t="s">
        <v>886</v>
      </c>
      <c r="I2" s="140" t="s">
        <v>887</v>
      </c>
      <c r="J2" s="78" t="s">
        <v>11</v>
      </c>
      <c r="K2" s="78" t="s">
        <v>899</v>
      </c>
    </row>
    <row r="3" spans="2:11" x14ac:dyDescent="0.25">
      <c r="B3" s="72">
        <v>1</v>
      </c>
      <c r="C3" s="55">
        <v>42888</v>
      </c>
      <c r="D3" s="72" t="s">
        <v>14</v>
      </c>
      <c r="E3" s="72" t="s">
        <v>15</v>
      </c>
      <c r="F3" s="72">
        <v>3457080</v>
      </c>
      <c r="G3" s="72" t="s">
        <v>16</v>
      </c>
      <c r="H3" s="73">
        <v>40000</v>
      </c>
      <c r="I3" s="73">
        <v>40000</v>
      </c>
      <c r="J3" s="178">
        <v>102252</v>
      </c>
      <c r="K3" s="72" t="s">
        <v>21</v>
      </c>
    </row>
    <row r="4" spans="2:11" x14ac:dyDescent="0.25">
      <c r="B4" s="15">
        <f>B3+1</f>
        <v>2</v>
      </c>
      <c r="C4" s="23">
        <v>42888</v>
      </c>
      <c r="D4" s="15" t="s">
        <v>14</v>
      </c>
      <c r="E4" s="15" t="s">
        <v>15</v>
      </c>
      <c r="F4" s="15">
        <v>3457081</v>
      </c>
      <c r="G4" s="15" t="s">
        <v>23</v>
      </c>
      <c r="H4" s="16">
        <v>40000</v>
      </c>
      <c r="I4" s="16">
        <v>40000</v>
      </c>
      <c r="J4" s="179">
        <v>102253</v>
      </c>
      <c r="K4" s="15" t="s">
        <v>21</v>
      </c>
    </row>
    <row r="5" spans="2:11" x14ac:dyDescent="0.25">
      <c r="B5" s="15">
        <f t="shared" ref="B5:B7" si="0">B4+1</f>
        <v>3</v>
      </c>
      <c r="C5" s="23">
        <v>42888</v>
      </c>
      <c r="D5" s="15" t="s">
        <v>26</v>
      </c>
      <c r="E5" s="15" t="s">
        <v>15</v>
      </c>
      <c r="F5" s="15">
        <v>3457098</v>
      </c>
      <c r="G5" s="15" t="s">
        <v>27</v>
      </c>
      <c r="H5" s="16">
        <v>50000</v>
      </c>
      <c r="I5" s="16">
        <v>50000</v>
      </c>
      <c r="J5" s="179">
        <v>102256</v>
      </c>
      <c r="K5" s="15" t="s">
        <v>21</v>
      </c>
    </row>
    <row r="6" spans="2:11" x14ac:dyDescent="0.25">
      <c r="B6" s="15">
        <f t="shared" si="0"/>
        <v>4</v>
      </c>
      <c r="C6" s="23">
        <v>42888</v>
      </c>
      <c r="D6" s="15" t="s">
        <v>26</v>
      </c>
      <c r="E6" s="15" t="s">
        <v>15</v>
      </c>
      <c r="F6" s="15">
        <v>3457110</v>
      </c>
      <c r="G6" s="15" t="s">
        <v>32</v>
      </c>
      <c r="H6" s="16">
        <v>50000</v>
      </c>
      <c r="I6" s="16">
        <v>50000</v>
      </c>
      <c r="J6" s="179">
        <v>102255</v>
      </c>
      <c r="K6" s="15" t="s">
        <v>21</v>
      </c>
    </row>
    <row r="7" spans="2:11" x14ac:dyDescent="0.25">
      <c r="B7" s="15">
        <f t="shared" si="0"/>
        <v>5</v>
      </c>
      <c r="C7" s="23">
        <v>42888</v>
      </c>
      <c r="D7" s="15" t="s">
        <v>26</v>
      </c>
      <c r="E7" s="15" t="s">
        <v>15</v>
      </c>
      <c r="F7" s="15">
        <v>3457111</v>
      </c>
      <c r="G7" s="15" t="s">
        <v>35</v>
      </c>
      <c r="H7" s="16">
        <v>50000</v>
      </c>
      <c r="I7" s="16">
        <v>50000</v>
      </c>
      <c r="J7" s="179">
        <v>102254</v>
      </c>
      <c r="K7" s="15" t="s">
        <v>53</v>
      </c>
    </row>
    <row r="8" spans="2:11" x14ac:dyDescent="0.25">
      <c r="B8" s="8">
        <v>1</v>
      </c>
      <c r="C8" s="23">
        <v>42891</v>
      </c>
      <c r="D8" s="8" t="s">
        <v>26</v>
      </c>
      <c r="E8" s="8" t="s">
        <v>15</v>
      </c>
      <c r="F8" s="8">
        <v>3457101</v>
      </c>
      <c r="G8" s="9" t="s">
        <v>39</v>
      </c>
      <c r="H8" s="10">
        <v>50000</v>
      </c>
      <c r="I8" s="10">
        <v>50000</v>
      </c>
      <c r="J8" s="37">
        <v>102258</v>
      </c>
      <c r="K8" s="8" t="s">
        <v>21</v>
      </c>
    </row>
    <row r="9" spans="2:11" x14ac:dyDescent="0.25">
      <c r="B9" s="8">
        <f>B8+1</f>
        <v>2</v>
      </c>
      <c r="C9" s="23">
        <v>42891</v>
      </c>
      <c r="D9" s="8" t="s">
        <v>26</v>
      </c>
      <c r="E9" s="8" t="s">
        <v>15</v>
      </c>
      <c r="F9" s="8">
        <v>3457114</v>
      </c>
      <c r="G9" s="9" t="s">
        <v>42</v>
      </c>
      <c r="H9" s="10">
        <v>50000</v>
      </c>
      <c r="I9" s="10">
        <v>50000</v>
      </c>
      <c r="J9" s="37">
        <v>102257</v>
      </c>
      <c r="K9" s="8" t="s">
        <v>21</v>
      </c>
    </row>
    <row r="10" spans="2:11" x14ac:dyDescent="0.25">
      <c r="B10" s="8">
        <f>B9+1</f>
        <v>3</v>
      </c>
      <c r="C10" s="23">
        <v>42891</v>
      </c>
      <c r="D10" s="8" t="s">
        <v>45</v>
      </c>
      <c r="E10" s="8" t="s">
        <v>15</v>
      </c>
      <c r="F10" s="8">
        <v>3457088</v>
      </c>
      <c r="G10" s="9" t="s">
        <v>46</v>
      </c>
      <c r="H10" s="10">
        <v>40000</v>
      </c>
      <c r="I10" s="10">
        <v>40000</v>
      </c>
      <c r="J10" s="37">
        <v>102259</v>
      </c>
      <c r="K10" s="8" t="s">
        <v>21</v>
      </c>
    </row>
    <row r="11" spans="2:11" x14ac:dyDescent="0.25">
      <c r="B11" s="8">
        <v>1</v>
      </c>
      <c r="C11" s="23">
        <v>42892</v>
      </c>
      <c r="D11" s="8" t="s">
        <v>45</v>
      </c>
      <c r="E11" s="8" t="s">
        <v>15</v>
      </c>
      <c r="F11" s="8">
        <v>3457087</v>
      </c>
      <c r="G11" s="8" t="s">
        <v>54</v>
      </c>
      <c r="H11" s="10">
        <v>40000</v>
      </c>
      <c r="I11" s="10">
        <v>40000</v>
      </c>
      <c r="J11" s="51">
        <v>102262</v>
      </c>
      <c r="K11" s="8" t="s">
        <v>21</v>
      </c>
    </row>
    <row r="12" spans="2:11" x14ac:dyDescent="0.25">
      <c r="B12" s="8">
        <f>B11+1</f>
        <v>2</v>
      </c>
      <c r="C12" s="23">
        <v>42892</v>
      </c>
      <c r="D12" s="8" t="s">
        <v>45</v>
      </c>
      <c r="E12" s="8" t="s">
        <v>15</v>
      </c>
      <c r="F12" s="8">
        <v>3457090</v>
      </c>
      <c r="G12" s="8" t="s">
        <v>57</v>
      </c>
      <c r="H12" s="10">
        <v>40000</v>
      </c>
      <c r="I12" s="10">
        <v>40000</v>
      </c>
      <c r="J12" s="51">
        <v>102260</v>
      </c>
      <c r="K12" s="8" t="s">
        <v>21</v>
      </c>
    </row>
    <row r="13" spans="2:11" x14ac:dyDescent="0.25">
      <c r="B13" s="8">
        <f t="shared" ref="B13:B19" si="1">B12+1</f>
        <v>3</v>
      </c>
      <c r="C13" s="23">
        <v>42892</v>
      </c>
      <c r="D13" s="8" t="s">
        <v>45</v>
      </c>
      <c r="E13" s="8" t="s">
        <v>15</v>
      </c>
      <c r="F13" s="8">
        <v>3457085</v>
      </c>
      <c r="G13" s="8" t="s">
        <v>60</v>
      </c>
      <c r="H13" s="10">
        <v>40000</v>
      </c>
      <c r="I13" s="10">
        <v>40000</v>
      </c>
      <c r="J13" s="51">
        <v>102261</v>
      </c>
      <c r="K13" s="8" t="s">
        <v>21</v>
      </c>
    </row>
    <row r="14" spans="2:11" x14ac:dyDescent="0.25">
      <c r="B14" s="8">
        <f t="shared" si="1"/>
        <v>4</v>
      </c>
      <c r="C14" s="23">
        <v>42892</v>
      </c>
      <c r="D14" s="8" t="s">
        <v>45</v>
      </c>
      <c r="E14" s="8" t="s">
        <v>15</v>
      </c>
      <c r="F14" s="8">
        <v>3457086</v>
      </c>
      <c r="G14" s="8" t="s">
        <v>63</v>
      </c>
      <c r="H14" s="10">
        <v>40000</v>
      </c>
      <c r="I14" s="10">
        <v>40000</v>
      </c>
      <c r="J14" s="51">
        <v>102263</v>
      </c>
      <c r="K14" s="8" t="s">
        <v>21</v>
      </c>
    </row>
    <row r="15" spans="2:11" x14ac:dyDescent="0.25">
      <c r="B15" s="8">
        <f t="shared" si="1"/>
        <v>5</v>
      </c>
      <c r="C15" s="23">
        <v>42892</v>
      </c>
      <c r="D15" s="8" t="s">
        <v>45</v>
      </c>
      <c r="E15" s="8" t="s">
        <v>15</v>
      </c>
      <c r="F15" s="8">
        <v>3457089</v>
      </c>
      <c r="G15" s="8" t="s">
        <v>66</v>
      </c>
      <c r="H15" s="10">
        <v>40000</v>
      </c>
      <c r="I15" s="10">
        <v>40000</v>
      </c>
      <c r="J15" s="51">
        <v>102264</v>
      </c>
      <c r="K15" s="8" t="s">
        <v>21</v>
      </c>
    </row>
    <row r="16" spans="2:11" x14ac:dyDescent="0.25">
      <c r="B16" s="8">
        <f t="shared" si="1"/>
        <v>6</v>
      </c>
      <c r="C16" s="23">
        <v>42892</v>
      </c>
      <c r="D16" s="8" t="s">
        <v>69</v>
      </c>
      <c r="E16" s="8" t="s">
        <v>15</v>
      </c>
      <c r="F16" s="8">
        <v>3457097</v>
      </c>
      <c r="G16" s="8" t="s">
        <v>70</v>
      </c>
      <c r="H16" s="10">
        <v>33000</v>
      </c>
      <c r="I16" s="10">
        <v>33000</v>
      </c>
      <c r="J16" s="51">
        <v>102265</v>
      </c>
      <c r="K16" s="8" t="s">
        <v>21</v>
      </c>
    </row>
    <row r="17" spans="2:11" x14ac:dyDescent="0.25">
      <c r="B17" s="8">
        <f t="shared" si="1"/>
        <v>7</v>
      </c>
      <c r="C17" s="23">
        <v>42892</v>
      </c>
      <c r="D17" s="8" t="s">
        <v>75</v>
      </c>
      <c r="E17" s="8" t="s">
        <v>15</v>
      </c>
      <c r="F17" s="8">
        <v>3457122</v>
      </c>
      <c r="G17" s="8" t="s">
        <v>76</v>
      </c>
      <c r="H17" s="10">
        <v>50000</v>
      </c>
      <c r="I17" s="10">
        <v>50000</v>
      </c>
      <c r="J17" s="51">
        <v>102266</v>
      </c>
      <c r="K17" s="8" t="s">
        <v>21</v>
      </c>
    </row>
    <row r="18" spans="2:11" x14ac:dyDescent="0.25">
      <c r="B18" s="8">
        <f t="shared" si="1"/>
        <v>8</v>
      </c>
      <c r="C18" s="23">
        <v>42892</v>
      </c>
      <c r="D18" s="8" t="s">
        <v>79</v>
      </c>
      <c r="E18" s="8" t="s">
        <v>15</v>
      </c>
      <c r="F18" s="8">
        <v>3457128</v>
      </c>
      <c r="G18" s="8" t="s">
        <v>80</v>
      </c>
      <c r="H18" s="10">
        <v>45000</v>
      </c>
      <c r="I18" s="10">
        <v>45000</v>
      </c>
      <c r="J18" s="51">
        <v>102268</v>
      </c>
      <c r="K18" s="8" t="s">
        <v>21</v>
      </c>
    </row>
    <row r="19" spans="2:11" x14ac:dyDescent="0.25">
      <c r="B19" s="8">
        <f t="shared" si="1"/>
        <v>9</v>
      </c>
      <c r="C19" s="23">
        <v>42892</v>
      </c>
      <c r="D19" s="8" t="s">
        <v>83</v>
      </c>
      <c r="E19" s="8" t="s">
        <v>15</v>
      </c>
      <c r="F19" s="8">
        <v>3457122</v>
      </c>
      <c r="G19" s="8" t="s">
        <v>84</v>
      </c>
      <c r="H19" s="10">
        <v>40000</v>
      </c>
      <c r="I19" s="10">
        <v>40000</v>
      </c>
      <c r="J19" s="51">
        <v>102267</v>
      </c>
      <c r="K19" s="8" t="s">
        <v>89</v>
      </c>
    </row>
    <row r="20" spans="2:11" x14ac:dyDescent="0.25">
      <c r="B20" s="15">
        <v>1</v>
      </c>
      <c r="C20" s="20">
        <v>42893</v>
      </c>
      <c r="D20" s="15" t="s">
        <v>26</v>
      </c>
      <c r="E20" s="15" t="s">
        <v>15</v>
      </c>
      <c r="F20" s="15">
        <v>3457109</v>
      </c>
      <c r="G20" s="15" t="s">
        <v>92</v>
      </c>
      <c r="H20" s="16">
        <v>50000</v>
      </c>
      <c r="I20" s="16">
        <v>50000</v>
      </c>
      <c r="J20" s="15">
        <v>102276</v>
      </c>
      <c r="K20" s="15" t="s">
        <v>21</v>
      </c>
    </row>
    <row r="21" spans="2:11" x14ac:dyDescent="0.25">
      <c r="B21" s="15">
        <f>B20+1</f>
        <v>2</v>
      </c>
      <c r="C21" s="20">
        <v>42893</v>
      </c>
      <c r="D21" s="15" t="s">
        <v>95</v>
      </c>
      <c r="E21" s="15" t="s">
        <v>15</v>
      </c>
      <c r="F21" s="15">
        <v>3457077</v>
      </c>
      <c r="G21" s="15" t="s">
        <v>96</v>
      </c>
      <c r="H21" s="16">
        <v>45000</v>
      </c>
      <c r="I21" s="16">
        <v>45000</v>
      </c>
      <c r="J21" s="179">
        <v>102275</v>
      </c>
      <c r="K21" s="15" t="s">
        <v>89</v>
      </c>
    </row>
    <row r="22" spans="2:11" x14ac:dyDescent="0.25">
      <c r="B22" s="15">
        <f t="shared" ref="B22:B27" si="2">B21+1</f>
        <v>3</v>
      </c>
      <c r="C22" s="20">
        <v>42893</v>
      </c>
      <c r="D22" s="15" t="s">
        <v>95</v>
      </c>
      <c r="E22" s="15" t="s">
        <v>15</v>
      </c>
      <c r="F22" s="15">
        <v>3457072</v>
      </c>
      <c r="G22" s="15" t="s">
        <v>98</v>
      </c>
      <c r="H22" s="16">
        <v>60000</v>
      </c>
      <c r="I22" s="16">
        <v>60000</v>
      </c>
      <c r="J22" s="179">
        <v>102270</v>
      </c>
      <c r="K22" s="15" t="s">
        <v>89</v>
      </c>
    </row>
    <row r="23" spans="2:11" x14ac:dyDescent="0.25">
      <c r="B23" s="15">
        <f t="shared" si="2"/>
        <v>4</v>
      </c>
      <c r="C23" s="20">
        <v>42893</v>
      </c>
      <c r="D23" s="15" t="s">
        <v>101</v>
      </c>
      <c r="E23" s="15" t="s">
        <v>15</v>
      </c>
      <c r="F23" s="15">
        <v>3457148</v>
      </c>
      <c r="G23" s="15" t="s">
        <v>102</v>
      </c>
      <c r="H23" s="16">
        <v>60000</v>
      </c>
      <c r="I23" s="16">
        <v>60000</v>
      </c>
      <c r="J23" s="179">
        <v>102274</v>
      </c>
      <c r="K23" s="15" t="s">
        <v>21</v>
      </c>
    </row>
    <row r="24" spans="2:11" x14ac:dyDescent="0.25">
      <c r="B24" s="15">
        <f t="shared" si="2"/>
        <v>5</v>
      </c>
      <c r="C24" s="20">
        <v>42893</v>
      </c>
      <c r="D24" s="15" t="s">
        <v>101</v>
      </c>
      <c r="E24" s="15" t="s">
        <v>15</v>
      </c>
      <c r="F24" s="15">
        <v>3457147</v>
      </c>
      <c r="G24" s="15" t="s">
        <v>106</v>
      </c>
      <c r="H24" s="16">
        <v>60000</v>
      </c>
      <c r="I24" s="16">
        <v>60000</v>
      </c>
      <c r="J24" s="179">
        <v>102269</v>
      </c>
      <c r="K24" s="15" t="s">
        <v>21</v>
      </c>
    </row>
    <row r="25" spans="2:11" x14ac:dyDescent="0.25">
      <c r="B25" s="15">
        <f t="shared" si="2"/>
        <v>6</v>
      </c>
      <c r="C25" s="20">
        <v>42893</v>
      </c>
      <c r="D25" s="15" t="s">
        <v>14</v>
      </c>
      <c r="E25" s="15" t="s">
        <v>15</v>
      </c>
      <c r="F25" s="15">
        <v>3457078</v>
      </c>
      <c r="G25" s="15" t="s">
        <v>109</v>
      </c>
      <c r="H25" s="16">
        <v>40000</v>
      </c>
      <c r="I25" s="16">
        <v>40000</v>
      </c>
      <c r="J25" s="179">
        <v>102271</v>
      </c>
      <c r="K25" s="15" t="s">
        <v>21</v>
      </c>
    </row>
    <row r="26" spans="2:11" x14ac:dyDescent="0.25">
      <c r="B26" s="15">
        <f t="shared" si="2"/>
        <v>7</v>
      </c>
      <c r="C26" s="20">
        <v>42893</v>
      </c>
      <c r="D26" s="15" t="s">
        <v>69</v>
      </c>
      <c r="E26" s="15" t="s">
        <v>15</v>
      </c>
      <c r="F26" s="15">
        <v>3457095</v>
      </c>
      <c r="G26" s="15" t="s">
        <v>112</v>
      </c>
      <c r="H26" s="16">
        <v>33000</v>
      </c>
      <c r="I26" s="16">
        <v>33000</v>
      </c>
      <c r="J26" s="179">
        <v>102272</v>
      </c>
      <c r="K26" s="15" t="s">
        <v>21</v>
      </c>
    </row>
    <row r="27" spans="2:11" x14ac:dyDescent="0.25">
      <c r="B27" s="15">
        <f t="shared" si="2"/>
        <v>8</v>
      </c>
      <c r="C27" s="20">
        <v>42893</v>
      </c>
      <c r="D27" s="15" t="s">
        <v>26</v>
      </c>
      <c r="E27" s="15" t="s">
        <v>15</v>
      </c>
      <c r="F27" s="15">
        <v>3457102</v>
      </c>
      <c r="G27" s="15" t="s">
        <v>115</v>
      </c>
      <c r="H27" s="16">
        <v>50000</v>
      </c>
      <c r="I27" s="16">
        <v>50000</v>
      </c>
      <c r="J27" s="179">
        <v>102273</v>
      </c>
      <c r="K27" s="15" t="s">
        <v>21</v>
      </c>
    </row>
    <row r="28" spans="2:11" x14ac:dyDescent="0.25">
      <c r="B28" s="8">
        <v>1</v>
      </c>
      <c r="C28" s="20">
        <v>42894</v>
      </c>
      <c r="D28" s="8" t="s">
        <v>120</v>
      </c>
      <c r="E28" s="8" t="s">
        <v>15</v>
      </c>
      <c r="F28" s="8">
        <v>3457041</v>
      </c>
      <c r="G28" s="9" t="s">
        <v>121</v>
      </c>
      <c r="H28" s="10">
        <v>45000</v>
      </c>
      <c r="I28" s="10">
        <v>45000</v>
      </c>
      <c r="J28" s="37">
        <v>102278</v>
      </c>
      <c r="K28" s="8" t="s">
        <v>126</v>
      </c>
    </row>
    <row r="29" spans="2:11" x14ac:dyDescent="0.25">
      <c r="B29" s="8">
        <f>B28+1</f>
        <v>2</v>
      </c>
      <c r="C29" s="20">
        <v>42894</v>
      </c>
      <c r="D29" s="8" t="s">
        <v>120</v>
      </c>
      <c r="E29" s="8" t="s">
        <v>15</v>
      </c>
      <c r="F29" s="8">
        <v>3457057</v>
      </c>
      <c r="G29" s="9" t="s">
        <v>128</v>
      </c>
      <c r="H29" s="10">
        <v>45000</v>
      </c>
      <c r="I29" s="10">
        <v>45000</v>
      </c>
      <c r="J29" s="37">
        <v>102277</v>
      </c>
      <c r="K29" s="8" t="s">
        <v>126</v>
      </c>
    </row>
    <row r="30" spans="2:11" x14ac:dyDescent="0.25">
      <c r="B30" s="8">
        <f t="shared" ref="B30:B32" si="3">B29+1</f>
        <v>3</v>
      </c>
      <c r="C30" s="20">
        <v>42894</v>
      </c>
      <c r="D30" s="8" t="s">
        <v>95</v>
      </c>
      <c r="E30" s="8" t="s">
        <v>15</v>
      </c>
      <c r="F30" s="8">
        <v>3457171</v>
      </c>
      <c r="G30" s="9" t="s">
        <v>131</v>
      </c>
      <c r="H30" s="10">
        <v>40000</v>
      </c>
      <c r="I30" s="10">
        <v>40000</v>
      </c>
      <c r="J30" s="37">
        <v>102281</v>
      </c>
      <c r="K30" s="8" t="s">
        <v>89</v>
      </c>
    </row>
    <row r="31" spans="2:11" x14ac:dyDescent="0.25">
      <c r="B31" s="8">
        <f t="shared" si="3"/>
        <v>4</v>
      </c>
      <c r="C31" s="20">
        <v>42894</v>
      </c>
      <c r="D31" s="8" t="s">
        <v>101</v>
      </c>
      <c r="E31" s="8" t="s">
        <v>15</v>
      </c>
      <c r="F31" s="8">
        <v>3457149</v>
      </c>
      <c r="G31" s="9" t="s">
        <v>135</v>
      </c>
      <c r="H31" s="10">
        <v>60000</v>
      </c>
      <c r="I31" s="10">
        <v>60000</v>
      </c>
      <c r="J31" s="37">
        <v>102279</v>
      </c>
      <c r="K31" s="8" t="s">
        <v>21</v>
      </c>
    </row>
    <row r="32" spans="2:11" x14ac:dyDescent="0.25">
      <c r="B32" s="8">
        <f t="shared" si="3"/>
        <v>5</v>
      </c>
      <c r="C32" s="20">
        <v>42894</v>
      </c>
      <c r="D32" s="8" t="s">
        <v>101</v>
      </c>
      <c r="E32" s="8" t="s">
        <v>15</v>
      </c>
      <c r="F32" s="8">
        <v>3457150</v>
      </c>
      <c r="G32" s="9" t="s">
        <v>138</v>
      </c>
      <c r="H32" s="10">
        <v>60000</v>
      </c>
      <c r="I32" s="10">
        <v>60000</v>
      </c>
      <c r="J32" s="37">
        <v>102280</v>
      </c>
      <c r="K32" s="8" t="s">
        <v>21</v>
      </c>
    </row>
    <row r="33" spans="2:11" x14ac:dyDescent="0.25">
      <c r="B33" s="8">
        <v>1</v>
      </c>
      <c r="C33" s="20">
        <v>42895</v>
      </c>
      <c r="D33" s="8" t="s">
        <v>120</v>
      </c>
      <c r="E33" s="8" t="s">
        <v>15</v>
      </c>
      <c r="F33" s="8">
        <v>3457056</v>
      </c>
      <c r="G33" s="9" t="s">
        <v>141</v>
      </c>
      <c r="H33" s="10">
        <v>45000</v>
      </c>
      <c r="I33" s="10">
        <v>45000</v>
      </c>
      <c r="J33" s="37">
        <v>102286</v>
      </c>
      <c r="K33" s="8" t="s">
        <v>126</v>
      </c>
    </row>
    <row r="34" spans="2:11" x14ac:dyDescent="0.25">
      <c r="B34" s="8">
        <f>B33+1</f>
        <v>2</v>
      </c>
      <c r="C34" s="20">
        <v>42895</v>
      </c>
      <c r="D34" s="8" t="s">
        <v>101</v>
      </c>
      <c r="E34" s="8" t="s">
        <v>15</v>
      </c>
      <c r="F34" s="8">
        <v>3457151</v>
      </c>
      <c r="G34" s="9" t="s">
        <v>144</v>
      </c>
      <c r="H34" s="10">
        <v>60000</v>
      </c>
      <c r="I34" s="10">
        <v>60000</v>
      </c>
      <c r="J34" s="37">
        <v>102282</v>
      </c>
      <c r="K34" s="8" t="s">
        <v>21</v>
      </c>
    </row>
    <row r="35" spans="2:11" x14ac:dyDescent="0.25">
      <c r="B35" s="8">
        <f t="shared" ref="B35:B37" si="4">B34+1</f>
        <v>3</v>
      </c>
      <c r="C35" s="20">
        <v>42895</v>
      </c>
      <c r="D35" s="8" t="s">
        <v>79</v>
      </c>
      <c r="E35" s="8" t="s">
        <v>15</v>
      </c>
      <c r="F35" s="8">
        <v>3457124</v>
      </c>
      <c r="G35" s="9" t="s">
        <v>147</v>
      </c>
      <c r="H35" s="10">
        <v>45000</v>
      </c>
      <c r="I35" s="10">
        <v>45000</v>
      </c>
      <c r="J35" s="37">
        <v>102284</v>
      </c>
      <c r="K35" s="8" t="s">
        <v>21</v>
      </c>
    </row>
    <row r="36" spans="2:11" x14ac:dyDescent="0.25">
      <c r="B36" s="8">
        <f t="shared" si="4"/>
        <v>4</v>
      </c>
      <c r="C36" s="20">
        <v>42895</v>
      </c>
      <c r="D36" s="8" t="s">
        <v>79</v>
      </c>
      <c r="E36" s="8" t="s">
        <v>15</v>
      </c>
      <c r="F36" s="8">
        <v>3457126</v>
      </c>
      <c r="G36" s="9" t="s">
        <v>150</v>
      </c>
      <c r="H36" s="10">
        <v>45000</v>
      </c>
      <c r="I36" s="10">
        <v>45000</v>
      </c>
      <c r="J36" s="37">
        <v>102285</v>
      </c>
      <c r="K36" s="8" t="s">
        <v>21</v>
      </c>
    </row>
    <row r="37" spans="2:11" x14ac:dyDescent="0.25">
      <c r="B37" s="8">
        <f t="shared" si="4"/>
        <v>5</v>
      </c>
      <c r="C37" s="20">
        <v>42895</v>
      </c>
      <c r="D37" s="8" t="s">
        <v>79</v>
      </c>
      <c r="E37" s="8" t="s">
        <v>15</v>
      </c>
      <c r="F37" s="8">
        <v>3457127</v>
      </c>
      <c r="G37" s="9" t="s">
        <v>153</v>
      </c>
      <c r="H37" s="10">
        <v>45000</v>
      </c>
      <c r="I37" s="10">
        <v>45000</v>
      </c>
      <c r="J37" s="37">
        <v>102283</v>
      </c>
      <c r="K37" s="8" t="s">
        <v>21</v>
      </c>
    </row>
    <row r="38" spans="2:11" x14ac:dyDescent="0.25">
      <c r="B38" s="8">
        <v>1</v>
      </c>
      <c r="C38" s="20">
        <v>42898</v>
      </c>
      <c r="D38" s="8" t="s">
        <v>45</v>
      </c>
      <c r="E38" s="8" t="s">
        <v>15</v>
      </c>
      <c r="F38" s="8">
        <v>3457091</v>
      </c>
      <c r="G38" s="9" t="s">
        <v>46</v>
      </c>
      <c r="H38" s="10">
        <v>40000</v>
      </c>
      <c r="I38" s="10">
        <v>40000</v>
      </c>
      <c r="J38" s="37">
        <v>102287</v>
      </c>
      <c r="K38" s="8" t="s">
        <v>21</v>
      </c>
    </row>
    <row r="39" spans="2:11" x14ac:dyDescent="0.25">
      <c r="B39" s="8">
        <f>B38+1</f>
        <v>2</v>
      </c>
      <c r="C39" s="20">
        <v>42898</v>
      </c>
      <c r="D39" s="8" t="s">
        <v>45</v>
      </c>
      <c r="E39" s="8" t="s">
        <v>15</v>
      </c>
      <c r="F39" s="8">
        <v>3457092</v>
      </c>
      <c r="G39" s="9" t="s">
        <v>60</v>
      </c>
      <c r="H39" s="10">
        <v>40000</v>
      </c>
      <c r="I39" s="10">
        <v>40000</v>
      </c>
      <c r="J39" s="37">
        <v>102293</v>
      </c>
      <c r="K39" s="8" t="s">
        <v>21</v>
      </c>
    </row>
    <row r="40" spans="2:11" x14ac:dyDescent="0.25">
      <c r="B40" s="8">
        <f t="shared" ref="B40:B52" si="5">B39+1</f>
        <v>3</v>
      </c>
      <c r="C40" s="20">
        <v>42898</v>
      </c>
      <c r="D40" s="8" t="s">
        <v>45</v>
      </c>
      <c r="E40" s="8" t="s">
        <v>15</v>
      </c>
      <c r="F40" s="8">
        <v>3457094</v>
      </c>
      <c r="G40" s="9" t="s">
        <v>54</v>
      </c>
      <c r="H40" s="10">
        <v>40000</v>
      </c>
      <c r="I40" s="10">
        <v>40000</v>
      </c>
      <c r="J40" s="37">
        <v>102288</v>
      </c>
      <c r="K40" s="8" t="s">
        <v>21</v>
      </c>
    </row>
    <row r="41" spans="2:11" x14ac:dyDescent="0.25">
      <c r="B41" s="8">
        <f t="shared" si="5"/>
        <v>4</v>
      </c>
      <c r="C41" s="20">
        <v>42898</v>
      </c>
      <c r="D41" s="8" t="s">
        <v>157</v>
      </c>
      <c r="E41" s="8" t="s">
        <v>15</v>
      </c>
      <c r="F41" s="8">
        <v>3457073</v>
      </c>
      <c r="G41" s="9" t="s">
        <v>158</v>
      </c>
      <c r="H41" s="10">
        <v>45000</v>
      </c>
      <c r="I41" s="10">
        <v>45000</v>
      </c>
      <c r="J41" s="37">
        <v>102296</v>
      </c>
      <c r="K41" s="8" t="s">
        <v>89</v>
      </c>
    </row>
    <row r="42" spans="2:11" x14ac:dyDescent="0.25">
      <c r="B42" s="8">
        <f t="shared" si="5"/>
        <v>5</v>
      </c>
      <c r="C42" s="20">
        <v>42898</v>
      </c>
      <c r="D42" s="8" t="s">
        <v>157</v>
      </c>
      <c r="E42" s="8" t="s">
        <v>15</v>
      </c>
      <c r="F42" s="8">
        <v>3457082</v>
      </c>
      <c r="G42" s="9" t="s">
        <v>163</v>
      </c>
      <c r="H42" s="10">
        <v>45000</v>
      </c>
      <c r="I42" s="10">
        <v>45000</v>
      </c>
      <c r="J42" s="37">
        <v>102292</v>
      </c>
      <c r="K42" s="8" t="s">
        <v>89</v>
      </c>
    </row>
    <row r="43" spans="2:11" x14ac:dyDescent="0.25">
      <c r="B43" s="8">
        <f t="shared" si="5"/>
        <v>6</v>
      </c>
      <c r="C43" s="20">
        <v>42898</v>
      </c>
      <c r="D43" s="8" t="s">
        <v>157</v>
      </c>
      <c r="E43" s="8" t="s">
        <v>15</v>
      </c>
      <c r="F43" s="8">
        <v>3457083</v>
      </c>
      <c r="G43" s="9" t="s">
        <v>166</v>
      </c>
      <c r="H43" s="10">
        <v>45000</v>
      </c>
      <c r="I43" s="10">
        <v>45000</v>
      </c>
      <c r="J43" s="37">
        <v>102291</v>
      </c>
      <c r="K43" s="8" t="s">
        <v>89</v>
      </c>
    </row>
    <row r="44" spans="2:11" x14ac:dyDescent="0.25">
      <c r="B44" s="8">
        <f t="shared" si="5"/>
        <v>7</v>
      </c>
      <c r="C44" s="20">
        <v>42898</v>
      </c>
      <c r="D44" s="8" t="s">
        <v>157</v>
      </c>
      <c r="E44" s="8" t="s">
        <v>15</v>
      </c>
      <c r="F44" s="8">
        <v>3457084</v>
      </c>
      <c r="G44" s="9" t="s">
        <v>169</v>
      </c>
      <c r="H44" s="10">
        <v>45000</v>
      </c>
      <c r="I44" s="10">
        <v>45000</v>
      </c>
      <c r="J44" s="37">
        <v>102300</v>
      </c>
      <c r="K44" s="8" t="s">
        <v>89</v>
      </c>
    </row>
    <row r="45" spans="2:11" x14ac:dyDescent="0.25">
      <c r="B45" s="8">
        <f t="shared" si="5"/>
        <v>8</v>
      </c>
      <c r="C45" s="20">
        <v>42898</v>
      </c>
      <c r="D45" s="8" t="s">
        <v>95</v>
      </c>
      <c r="E45" s="8" t="s">
        <v>15</v>
      </c>
      <c r="F45" s="8">
        <v>3457076</v>
      </c>
      <c r="G45" s="9" t="s">
        <v>172</v>
      </c>
      <c r="H45" s="10">
        <v>45000</v>
      </c>
      <c r="I45" s="10">
        <v>45000</v>
      </c>
      <c r="J45" s="37">
        <v>98957</v>
      </c>
      <c r="K45" s="8" t="s">
        <v>89</v>
      </c>
    </row>
    <row r="46" spans="2:11" x14ac:dyDescent="0.25">
      <c r="B46" s="8">
        <f t="shared" si="5"/>
        <v>9</v>
      </c>
      <c r="C46" s="20">
        <v>42898</v>
      </c>
      <c r="D46" s="8" t="s">
        <v>95</v>
      </c>
      <c r="E46" s="8" t="s">
        <v>15</v>
      </c>
      <c r="F46" s="8">
        <v>3457169</v>
      </c>
      <c r="G46" s="9" t="s">
        <v>175</v>
      </c>
      <c r="H46" s="10">
        <v>40000</v>
      </c>
      <c r="I46" s="10">
        <v>40000</v>
      </c>
      <c r="J46" s="37">
        <v>102298</v>
      </c>
      <c r="K46" s="8" t="s">
        <v>89</v>
      </c>
    </row>
    <row r="47" spans="2:11" x14ac:dyDescent="0.25">
      <c r="B47" s="8">
        <f t="shared" si="5"/>
        <v>10</v>
      </c>
      <c r="C47" s="20">
        <v>42898</v>
      </c>
      <c r="D47" s="8" t="s">
        <v>177</v>
      </c>
      <c r="E47" s="8" t="s">
        <v>15</v>
      </c>
      <c r="F47" s="8">
        <v>3457096</v>
      </c>
      <c r="G47" s="9" t="s">
        <v>16</v>
      </c>
      <c r="H47" s="10">
        <v>40000</v>
      </c>
      <c r="I47" s="10">
        <v>40000</v>
      </c>
      <c r="J47" s="37">
        <v>102290</v>
      </c>
      <c r="K47" s="8" t="s">
        <v>21</v>
      </c>
    </row>
    <row r="48" spans="2:11" x14ac:dyDescent="0.25">
      <c r="B48" s="8">
        <f t="shared" si="5"/>
        <v>11</v>
      </c>
      <c r="C48" s="20">
        <v>42898</v>
      </c>
      <c r="D48" s="8" t="s">
        <v>14</v>
      </c>
      <c r="E48" s="8" t="s">
        <v>15</v>
      </c>
      <c r="F48" s="8">
        <v>3457079</v>
      </c>
      <c r="G48" s="9" t="s">
        <v>178</v>
      </c>
      <c r="H48" s="10">
        <v>40000</v>
      </c>
      <c r="I48" s="10">
        <v>40000</v>
      </c>
      <c r="J48" s="37">
        <v>102289</v>
      </c>
      <c r="K48" s="8" t="s">
        <v>21</v>
      </c>
    </row>
    <row r="49" spans="2:11" x14ac:dyDescent="0.25">
      <c r="B49" s="8">
        <f t="shared" si="5"/>
        <v>12</v>
      </c>
      <c r="C49" s="20">
        <v>42898</v>
      </c>
      <c r="D49" s="8" t="s">
        <v>180</v>
      </c>
      <c r="E49" s="8" t="s">
        <v>15</v>
      </c>
      <c r="F49" s="8">
        <v>3457204</v>
      </c>
      <c r="G49" s="9" t="s">
        <v>181</v>
      </c>
      <c r="H49" s="10">
        <v>33000</v>
      </c>
      <c r="I49" s="10">
        <v>33000</v>
      </c>
      <c r="J49" s="37">
        <v>102294</v>
      </c>
      <c r="K49" s="8" t="s">
        <v>21</v>
      </c>
    </row>
    <row r="50" spans="2:11" x14ac:dyDescent="0.25">
      <c r="B50" s="8">
        <f t="shared" si="5"/>
        <v>13</v>
      </c>
      <c r="C50" s="20">
        <v>42898</v>
      </c>
      <c r="D50" s="8" t="s">
        <v>26</v>
      </c>
      <c r="E50" s="8" t="s">
        <v>15</v>
      </c>
      <c r="F50" s="8">
        <v>3457100</v>
      </c>
      <c r="G50" s="9" t="s">
        <v>186</v>
      </c>
      <c r="H50" s="10">
        <v>50000</v>
      </c>
      <c r="I50" s="10">
        <v>50000</v>
      </c>
      <c r="J50" s="37">
        <v>102297</v>
      </c>
      <c r="K50" s="8" t="s">
        <v>21</v>
      </c>
    </row>
    <row r="51" spans="2:11" x14ac:dyDescent="0.25">
      <c r="B51" s="8">
        <f>B50+1</f>
        <v>14</v>
      </c>
      <c r="C51" s="20">
        <v>42898</v>
      </c>
      <c r="D51" s="8" t="s">
        <v>26</v>
      </c>
      <c r="E51" s="8" t="s">
        <v>15</v>
      </c>
      <c r="F51" s="8">
        <v>3457108</v>
      </c>
      <c r="G51" s="9" t="s">
        <v>189</v>
      </c>
      <c r="H51" s="10">
        <v>50000</v>
      </c>
      <c r="I51" s="10">
        <v>50000</v>
      </c>
      <c r="J51" s="37">
        <v>102295</v>
      </c>
      <c r="K51" s="8" t="s">
        <v>21</v>
      </c>
    </row>
    <row r="52" spans="2:11" x14ac:dyDescent="0.25">
      <c r="B52" s="8">
        <f t="shared" si="5"/>
        <v>15</v>
      </c>
      <c r="C52" s="20">
        <v>42898</v>
      </c>
      <c r="D52" s="8" t="s">
        <v>192</v>
      </c>
      <c r="E52" s="8" t="s">
        <v>15</v>
      </c>
      <c r="F52" s="8">
        <v>3457162</v>
      </c>
      <c r="G52" s="9" t="s">
        <v>193</v>
      </c>
      <c r="H52" s="10">
        <v>45000</v>
      </c>
      <c r="I52" s="10">
        <v>45000</v>
      </c>
      <c r="J52" s="37">
        <v>102299</v>
      </c>
      <c r="K52" s="8" t="s">
        <v>21</v>
      </c>
    </row>
    <row r="53" spans="2:11" x14ac:dyDescent="0.25">
      <c r="B53" s="8">
        <v>1</v>
      </c>
      <c r="C53" s="20">
        <v>42899</v>
      </c>
      <c r="D53" s="8" t="s">
        <v>26</v>
      </c>
      <c r="E53" s="8" t="s">
        <v>15</v>
      </c>
      <c r="F53" s="8">
        <v>3457115</v>
      </c>
      <c r="G53" s="9" t="s">
        <v>200</v>
      </c>
      <c r="H53" s="10">
        <v>50000</v>
      </c>
      <c r="I53" s="10">
        <v>50000</v>
      </c>
      <c r="J53" s="37">
        <v>98653</v>
      </c>
      <c r="K53" s="8" t="s">
        <v>21</v>
      </c>
    </row>
    <row r="54" spans="2:11" x14ac:dyDescent="0.25">
      <c r="B54" s="8">
        <f>B53+1</f>
        <v>2</v>
      </c>
      <c r="C54" s="20">
        <v>42899</v>
      </c>
      <c r="D54" s="8" t="s">
        <v>26</v>
      </c>
      <c r="E54" s="8" t="s">
        <v>15</v>
      </c>
      <c r="F54" s="8">
        <v>3457099</v>
      </c>
      <c r="G54" s="9" t="s">
        <v>203</v>
      </c>
      <c r="H54" s="10">
        <v>50000</v>
      </c>
      <c r="I54" s="10">
        <v>50000</v>
      </c>
      <c r="J54" s="37">
        <v>98657</v>
      </c>
      <c r="K54" s="8" t="s">
        <v>21</v>
      </c>
    </row>
    <row r="55" spans="2:11" x14ac:dyDescent="0.25">
      <c r="B55" s="8">
        <f t="shared" ref="B55:B78" si="6">B54+1</f>
        <v>3</v>
      </c>
      <c r="C55" s="20">
        <v>42899</v>
      </c>
      <c r="D55" s="8" t="s">
        <v>69</v>
      </c>
      <c r="E55" s="8" t="s">
        <v>15</v>
      </c>
      <c r="F55" s="8">
        <v>3457213</v>
      </c>
      <c r="G55" s="9" t="s">
        <v>206</v>
      </c>
      <c r="H55" s="10">
        <v>33000</v>
      </c>
      <c r="I55" s="10">
        <v>33000</v>
      </c>
      <c r="J55" s="37">
        <v>98654</v>
      </c>
      <c r="K55" s="8" t="s">
        <v>21</v>
      </c>
    </row>
    <row r="56" spans="2:11" x14ac:dyDescent="0.25">
      <c r="B56" s="8">
        <f t="shared" si="6"/>
        <v>4</v>
      </c>
      <c r="C56" s="20">
        <v>42899</v>
      </c>
      <c r="D56" s="8" t="s">
        <v>69</v>
      </c>
      <c r="E56" s="8" t="s">
        <v>15</v>
      </c>
      <c r="F56" s="8">
        <v>3457211</v>
      </c>
      <c r="G56" s="9" t="s">
        <v>209</v>
      </c>
      <c r="H56" s="10">
        <v>33000</v>
      </c>
      <c r="I56" s="10">
        <v>33000</v>
      </c>
      <c r="J56" s="37">
        <v>98673</v>
      </c>
      <c r="K56" s="8" t="s">
        <v>21</v>
      </c>
    </row>
    <row r="57" spans="2:11" x14ac:dyDescent="0.25">
      <c r="B57" s="8">
        <f t="shared" si="6"/>
        <v>5</v>
      </c>
      <c r="C57" s="20">
        <v>42899</v>
      </c>
      <c r="D57" s="8" t="s">
        <v>69</v>
      </c>
      <c r="E57" s="8" t="s">
        <v>15</v>
      </c>
      <c r="F57" s="8">
        <v>3457212</v>
      </c>
      <c r="G57" s="9" t="s">
        <v>212</v>
      </c>
      <c r="H57" s="10">
        <v>33000</v>
      </c>
      <c r="I57" s="10">
        <v>33000</v>
      </c>
      <c r="J57" s="37">
        <v>98654</v>
      </c>
      <c r="K57" s="8" t="s">
        <v>21</v>
      </c>
    </row>
    <row r="58" spans="2:11" x14ac:dyDescent="0.25">
      <c r="B58" s="8">
        <f t="shared" si="6"/>
        <v>6</v>
      </c>
      <c r="C58" s="20">
        <v>42899</v>
      </c>
      <c r="D58" s="8" t="s">
        <v>215</v>
      </c>
      <c r="E58" s="8" t="s">
        <v>15</v>
      </c>
      <c r="F58" s="8">
        <v>3457137</v>
      </c>
      <c r="G58" s="9" t="s">
        <v>216</v>
      </c>
      <c r="H58" s="10">
        <v>50000</v>
      </c>
      <c r="I58" s="10">
        <v>50000</v>
      </c>
      <c r="J58" s="37">
        <v>98668</v>
      </c>
      <c r="K58" s="8" t="s">
        <v>21</v>
      </c>
    </row>
    <row r="59" spans="2:11" x14ac:dyDescent="0.25">
      <c r="B59" s="8">
        <f t="shared" si="6"/>
        <v>7</v>
      </c>
      <c r="C59" s="20">
        <v>42899</v>
      </c>
      <c r="D59" s="8" t="s">
        <v>215</v>
      </c>
      <c r="E59" s="8" t="s">
        <v>15</v>
      </c>
      <c r="F59" s="8">
        <v>3457136</v>
      </c>
      <c r="G59" s="9" t="s">
        <v>221</v>
      </c>
      <c r="H59" s="10">
        <v>50000</v>
      </c>
      <c r="I59" s="10">
        <v>50000</v>
      </c>
      <c r="J59" s="37">
        <v>98667</v>
      </c>
      <c r="K59" s="8" t="s">
        <v>21</v>
      </c>
    </row>
    <row r="60" spans="2:11" x14ac:dyDescent="0.25">
      <c r="B60" s="8">
        <f t="shared" si="6"/>
        <v>8</v>
      </c>
      <c r="C60" s="20">
        <v>42899</v>
      </c>
      <c r="D60" s="8" t="s">
        <v>26</v>
      </c>
      <c r="E60" s="8" t="s">
        <v>15</v>
      </c>
      <c r="F60" s="8">
        <v>3457119</v>
      </c>
      <c r="G60" s="9" t="s">
        <v>224</v>
      </c>
      <c r="H60" s="10">
        <v>50000</v>
      </c>
      <c r="I60" s="10">
        <v>50000</v>
      </c>
      <c r="J60" s="37">
        <v>98670</v>
      </c>
      <c r="K60" s="8" t="s">
        <v>21</v>
      </c>
    </row>
    <row r="61" spans="2:11" x14ac:dyDescent="0.25">
      <c r="B61" s="8">
        <f t="shared" si="6"/>
        <v>9</v>
      </c>
      <c r="C61" s="20">
        <v>42899</v>
      </c>
      <c r="D61" s="8" t="s">
        <v>26</v>
      </c>
      <c r="E61" s="8" t="s">
        <v>15</v>
      </c>
      <c r="F61" s="8">
        <v>3457132</v>
      </c>
      <c r="G61" s="9" t="s">
        <v>226</v>
      </c>
      <c r="H61" s="10">
        <v>45000</v>
      </c>
      <c r="I61" s="10">
        <v>45000</v>
      </c>
      <c r="J61" s="37">
        <v>98672</v>
      </c>
      <c r="K61" s="8" t="s">
        <v>21</v>
      </c>
    </row>
    <row r="62" spans="2:11" x14ac:dyDescent="0.25">
      <c r="B62" s="8">
        <f t="shared" si="6"/>
        <v>10</v>
      </c>
      <c r="C62" s="20">
        <v>42899</v>
      </c>
      <c r="D62" s="8" t="s">
        <v>26</v>
      </c>
      <c r="E62" s="8" t="s">
        <v>15</v>
      </c>
      <c r="F62" s="8">
        <v>3457117</v>
      </c>
      <c r="G62" s="9" t="s">
        <v>42</v>
      </c>
      <c r="H62" s="10">
        <v>50000</v>
      </c>
      <c r="I62" s="10">
        <v>50000</v>
      </c>
      <c r="J62" s="37">
        <v>98666</v>
      </c>
      <c r="K62" s="8" t="s">
        <v>21</v>
      </c>
    </row>
    <row r="63" spans="2:11" x14ac:dyDescent="0.25">
      <c r="B63" s="8">
        <f t="shared" si="6"/>
        <v>11</v>
      </c>
      <c r="C63" s="20">
        <v>42899</v>
      </c>
      <c r="D63" s="8" t="s">
        <v>26</v>
      </c>
      <c r="E63" s="8" t="s">
        <v>15</v>
      </c>
      <c r="F63" s="8">
        <v>3457118</v>
      </c>
      <c r="G63" s="9" t="s">
        <v>230</v>
      </c>
      <c r="H63" s="10">
        <v>50000</v>
      </c>
      <c r="I63" s="10">
        <v>50000</v>
      </c>
      <c r="J63" s="37">
        <v>98671</v>
      </c>
      <c r="K63" s="8" t="s">
        <v>21</v>
      </c>
    </row>
    <row r="64" spans="2:11" x14ac:dyDescent="0.25">
      <c r="B64" s="8">
        <f t="shared" si="6"/>
        <v>12</v>
      </c>
      <c r="C64" s="20">
        <v>42899</v>
      </c>
      <c r="D64" s="8" t="s">
        <v>180</v>
      </c>
      <c r="E64" s="8" t="s">
        <v>15</v>
      </c>
      <c r="F64" s="8">
        <v>3457205</v>
      </c>
      <c r="G64" s="9" t="s">
        <v>233</v>
      </c>
      <c r="H64" s="10">
        <v>33000</v>
      </c>
      <c r="I64" s="10">
        <v>33000</v>
      </c>
      <c r="J64" s="37">
        <v>98662</v>
      </c>
      <c r="K64" s="8" t="s">
        <v>21</v>
      </c>
    </row>
    <row r="65" spans="2:11" x14ac:dyDescent="0.25">
      <c r="B65" s="8">
        <f t="shared" si="6"/>
        <v>13</v>
      </c>
      <c r="C65" s="20">
        <v>42899</v>
      </c>
      <c r="D65" s="8" t="s">
        <v>157</v>
      </c>
      <c r="E65" s="8" t="s">
        <v>15</v>
      </c>
      <c r="F65" s="8">
        <v>3457074</v>
      </c>
      <c r="G65" s="9" t="s">
        <v>235</v>
      </c>
      <c r="H65" s="10">
        <v>45000</v>
      </c>
      <c r="I65" s="10">
        <v>45000</v>
      </c>
      <c r="J65" s="37">
        <v>98661</v>
      </c>
      <c r="K65" s="8" t="s">
        <v>89</v>
      </c>
    </row>
    <row r="66" spans="2:11" x14ac:dyDescent="0.25">
      <c r="B66" s="8">
        <f t="shared" si="6"/>
        <v>14</v>
      </c>
      <c r="C66" s="20">
        <v>42899</v>
      </c>
      <c r="D66" s="8" t="s">
        <v>26</v>
      </c>
      <c r="E66" s="8" t="s">
        <v>15</v>
      </c>
      <c r="F66" s="8">
        <v>3457120</v>
      </c>
      <c r="G66" s="9" t="s">
        <v>238</v>
      </c>
      <c r="H66" s="10">
        <v>50000</v>
      </c>
      <c r="I66" s="10">
        <v>50000</v>
      </c>
      <c r="J66" s="37">
        <v>98675</v>
      </c>
      <c r="K66" s="8" t="s">
        <v>21</v>
      </c>
    </row>
    <row r="67" spans="2:11" x14ac:dyDescent="0.25">
      <c r="B67" s="8">
        <f t="shared" si="6"/>
        <v>15</v>
      </c>
      <c r="C67" s="20">
        <v>42899</v>
      </c>
      <c r="D67" s="8" t="s">
        <v>26</v>
      </c>
      <c r="E67" s="8" t="s">
        <v>15</v>
      </c>
      <c r="F67" s="8">
        <v>3457121</v>
      </c>
      <c r="G67" s="9" t="s">
        <v>240</v>
      </c>
      <c r="H67" s="10">
        <v>50000</v>
      </c>
      <c r="I67" s="10">
        <v>50000</v>
      </c>
      <c r="J67" s="37">
        <v>98676</v>
      </c>
      <c r="K67" s="8" t="s">
        <v>21</v>
      </c>
    </row>
    <row r="68" spans="2:11" x14ac:dyDescent="0.25">
      <c r="B68" s="8">
        <f>B67+1</f>
        <v>16</v>
      </c>
      <c r="C68" s="20">
        <v>42899</v>
      </c>
      <c r="D68" s="8" t="s">
        <v>79</v>
      </c>
      <c r="E68" s="8" t="s">
        <v>15</v>
      </c>
      <c r="F68" s="8">
        <v>3457123</v>
      </c>
      <c r="G68" s="9" t="s">
        <v>243</v>
      </c>
      <c r="H68" s="10">
        <v>45000</v>
      </c>
      <c r="I68" s="10">
        <v>45000</v>
      </c>
      <c r="J68" s="37">
        <v>98660</v>
      </c>
      <c r="K68" s="8" t="s">
        <v>21</v>
      </c>
    </row>
    <row r="69" spans="2:11" x14ac:dyDescent="0.25">
      <c r="B69" s="8">
        <f t="shared" si="6"/>
        <v>17</v>
      </c>
      <c r="C69" s="20">
        <v>42899</v>
      </c>
      <c r="D69" s="8" t="s">
        <v>95</v>
      </c>
      <c r="E69" s="8" t="s">
        <v>15</v>
      </c>
      <c r="F69" s="8">
        <v>3457168</v>
      </c>
      <c r="G69" s="9" t="s">
        <v>246</v>
      </c>
      <c r="H69" s="10">
        <v>40000</v>
      </c>
      <c r="I69" s="10">
        <v>40000</v>
      </c>
      <c r="J69" s="37">
        <v>98658</v>
      </c>
      <c r="K69" s="8" t="s">
        <v>89</v>
      </c>
    </row>
    <row r="70" spans="2:11" x14ac:dyDescent="0.25">
      <c r="B70" s="8">
        <f t="shared" si="6"/>
        <v>18</v>
      </c>
      <c r="C70" s="20">
        <v>42899</v>
      </c>
      <c r="D70" s="8" t="s">
        <v>95</v>
      </c>
      <c r="E70" s="8" t="s">
        <v>15</v>
      </c>
      <c r="F70" s="8">
        <v>3457170</v>
      </c>
      <c r="G70" s="9" t="s">
        <v>248</v>
      </c>
      <c r="H70" s="10">
        <v>40000</v>
      </c>
      <c r="I70" s="10">
        <v>40000</v>
      </c>
      <c r="J70" s="37">
        <v>98674</v>
      </c>
      <c r="K70" s="8" t="s">
        <v>89</v>
      </c>
    </row>
    <row r="71" spans="2:11" x14ac:dyDescent="0.25">
      <c r="B71" s="8">
        <f t="shared" si="6"/>
        <v>19</v>
      </c>
      <c r="C71" s="20">
        <v>42899</v>
      </c>
      <c r="D71" s="8" t="s">
        <v>95</v>
      </c>
      <c r="E71" s="8" t="s">
        <v>15</v>
      </c>
      <c r="F71" s="8">
        <v>3457172</v>
      </c>
      <c r="G71" s="9" t="s">
        <v>251</v>
      </c>
      <c r="H71" s="10">
        <v>60000</v>
      </c>
      <c r="I71" s="10">
        <v>60000</v>
      </c>
      <c r="J71" s="37">
        <v>98659</v>
      </c>
      <c r="K71" s="8" t="s">
        <v>89</v>
      </c>
    </row>
    <row r="72" spans="2:11" x14ac:dyDescent="0.25">
      <c r="B72" s="8">
        <f t="shared" si="6"/>
        <v>20</v>
      </c>
      <c r="C72" s="20">
        <v>42899</v>
      </c>
      <c r="D72" s="8" t="s">
        <v>45</v>
      </c>
      <c r="E72" s="8" t="s">
        <v>15</v>
      </c>
      <c r="F72" s="8">
        <v>3457093</v>
      </c>
      <c r="G72" s="9" t="s">
        <v>63</v>
      </c>
      <c r="H72" s="10">
        <v>40000</v>
      </c>
      <c r="I72" s="10">
        <v>40000</v>
      </c>
      <c r="J72" s="37">
        <v>98651</v>
      </c>
      <c r="K72" s="8" t="s">
        <v>21</v>
      </c>
    </row>
    <row r="73" spans="2:11" x14ac:dyDescent="0.25">
      <c r="B73" s="8">
        <f t="shared" si="6"/>
        <v>21</v>
      </c>
      <c r="C73" s="20">
        <v>42899</v>
      </c>
      <c r="D73" s="8" t="s">
        <v>45</v>
      </c>
      <c r="E73" s="8" t="s">
        <v>15</v>
      </c>
      <c r="F73" s="8">
        <v>3457104</v>
      </c>
      <c r="G73" s="9" t="s">
        <v>66</v>
      </c>
      <c r="H73" s="10">
        <v>40000</v>
      </c>
      <c r="I73" s="10">
        <v>40000</v>
      </c>
      <c r="J73" s="37">
        <v>98652</v>
      </c>
      <c r="K73" s="8" t="s">
        <v>21</v>
      </c>
    </row>
    <row r="74" spans="2:11" x14ac:dyDescent="0.25">
      <c r="B74" s="8">
        <f t="shared" si="6"/>
        <v>22</v>
      </c>
      <c r="C74" s="20">
        <v>42899</v>
      </c>
      <c r="D74" s="8" t="s">
        <v>45</v>
      </c>
      <c r="E74" s="8" t="s">
        <v>15</v>
      </c>
      <c r="F74" s="8">
        <v>3457105</v>
      </c>
      <c r="G74" s="9" t="s">
        <v>254</v>
      </c>
      <c r="H74" s="10">
        <v>40000</v>
      </c>
      <c r="I74" s="10">
        <v>40000</v>
      </c>
      <c r="J74" s="37">
        <v>98664</v>
      </c>
      <c r="K74" s="8" t="s">
        <v>21</v>
      </c>
    </row>
    <row r="75" spans="2:11" x14ac:dyDescent="0.25">
      <c r="B75" s="8">
        <f t="shared" si="6"/>
        <v>23</v>
      </c>
      <c r="C75" s="20">
        <v>42899</v>
      </c>
      <c r="D75" s="8" t="s">
        <v>45</v>
      </c>
      <c r="E75" s="8" t="s">
        <v>15</v>
      </c>
      <c r="F75" s="8">
        <v>3457107</v>
      </c>
      <c r="G75" s="9" t="s">
        <v>46</v>
      </c>
      <c r="H75" s="10">
        <v>40000</v>
      </c>
      <c r="I75" s="10">
        <v>40000</v>
      </c>
      <c r="J75" s="37">
        <v>98665</v>
      </c>
      <c r="K75" s="8" t="s">
        <v>21</v>
      </c>
    </row>
    <row r="76" spans="2:11" x14ac:dyDescent="0.25">
      <c r="B76" s="8">
        <f t="shared" si="6"/>
        <v>24</v>
      </c>
      <c r="C76" s="20">
        <v>42899</v>
      </c>
      <c r="D76" s="8" t="s">
        <v>45</v>
      </c>
      <c r="E76" s="8" t="s">
        <v>15</v>
      </c>
      <c r="F76" s="8">
        <v>3457103</v>
      </c>
      <c r="G76" s="9" t="s">
        <v>255</v>
      </c>
      <c r="H76" s="10">
        <v>40000</v>
      </c>
      <c r="I76" s="10">
        <v>40000</v>
      </c>
      <c r="J76" s="37">
        <v>98656</v>
      </c>
      <c r="K76" s="8" t="s">
        <v>21</v>
      </c>
    </row>
    <row r="77" spans="2:11" x14ac:dyDescent="0.25">
      <c r="B77" s="8">
        <f t="shared" si="6"/>
        <v>25</v>
      </c>
      <c r="C77" s="20">
        <v>42899</v>
      </c>
      <c r="D77" s="8" t="s">
        <v>45</v>
      </c>
      <c r="E77" s="8" t="s">
        <v>15</v>
      </c>
      <c r="F77" s="8">
        <v>3457106</v>
      </c>
      <c r="G77" s="9" t="s">
        <v>54</v>
      </c>
      <c r="H77" s="10">
        <v>40000</v>
      </c>
      <c r="I77" s="10">
        <v>40000</v>
      </c>
      <c r="J77" s="37">
        <v>98669</v>
      </c>
      <c r="K77" s="8" t="s">
        <v>21</v>
      </c>
    </row>
    <row r="78" spans="2:11" x14ac:dyDescent="0.25">
      <c r="B78" s="8">
        <f t="shared" si="6"/>
        <v>26</v>
      </c>
      <c r="C78" s="20">
        <v>42899</v>
      </c>
      <c r="D78" s="8" t="s">
        <v>257</v>
      </c>
      <c r="E78" s="8" t="s">
        <v>15</v>
      </c>
      <c r="F78" s="8">
        <v>3457202</v>
      </c>
      <c r="G78" s="9" t="s">
        <v>258</v>
      </c>
      <c r="H78" s="10">
        <v>33000</v>
      </c>
      <c r="I78" s="10">
        <v>33000</v>
      </c>
      <c r="J78" s="37">
        <v>98663</v>
      </c>
      <c r="K78" s="8" t="s">
        <v>21</v>
      </c>
    </row>
    <row r="79" spans="2:11" x14ac:dyDescent="0.25">
      <c r="B79" s="8">
        <v>1</v>
      </c>
      <c r="C79" s="20">
        <v>42900</v>
      </c>
      <c r="D79" s="8" t="s">
        <v>69</v>
      </c>
      <c r="E79" s="8" t="s">
        <v>15</v>
      </c>
      <c r="F79" s="8">
        <v>3457214</v>
      </c>
      <c r="G79" s="9" t="s">
        <v>209</v>
      </c>
      <c r="H79" s="10">
        <v>33000</v>
      </c>
      <c r="I79" s="10">
        <v>33000</v>
      </c>
      <c r="J79" s="37">
        <v>98957</v>
      </c>
      <c r="K79" s="8" t="s">
        <v>21</v>
      </c>
    </row>
    <row r="80" spans="2:11" x14ac:dyDescent="0.25">
      <c r="B80" s="8">
        <f>B79+1</f>
        <v>2</v>
      </c>
      <c r="C80" s="20">
        <v>42900</v>
      </c>
      <c r="D80" s="8" t="s">
        <v>69</v>
      </c>
      <c r="E80" s="8" t="s">
        <v>15</v>
      </c>
      <c r="F80" s="8">
        <v>3457215</v>
      </c>
      <c r="G80" s="9" t="s">
        <v>212</v>
      </c>
      <c r="H80" s="10">
        <v>33000</v>
      </c>
      <c r="I80" s="10">
        <v>33000</v>
      </c>
      <c r="J80" s="37">
        <v>98962</v>
      </c>
      <c r="K80" s="8" t="s">
        <v>21</v>
      </c>
    </row>
    <row r="81" spans="2:11" x14ac:dyDescent="0.25">
      <c r="B81" s="8">
        <f t="shared" ref="B81:B91" si="7">B80+1</f>
        <v>3</v>
      </c>
      <c r="C81" s="20">
        <v>42900</v>
      </c>
      <c r="D81" s="8" t="s">
        <v>257</v>
      </c>
      <c r="E81" s="8" t="s">
        <v>15</v>
      </c>
      <c r="F81" s="8">
        <v>3457203</v>
      </c>
      <c r="G81" s="9" t="s">
        <v>181</v>
      </c>
      <c r="H81" s="10">
        <v>33000</v>
      </c>
      <c r="I81" s="10">
        <v>33000</v>
      </c>
      <c r="J81" s="37">
        <v>98958</v>
      </c>
      <c r="K81" s="8" t="s">
        <v>21</v>
      </c>
    </row>
    <row r="82" spans="2:11" x14ac:dyDescent="0.25">
      <c r="B82" s="8">
        <f t="shared" si="7"/>
        <v>4</v>
      </c>
      <c r="C82" s="20">
        <v>42900</v>
      </c>
      <c r="D82" s="8" t="s">
        <v>267</v>
      </c>
      <c r="E82" s="8" t="s">
        <v>15</v>
      </c>
      <c r="F82" s="8">
        <v>3457201</v>
      </c>
      <c r="G82" s="9" t="s">
        <v>268</v>
      </c>
      <c r="H82" s="10">
        <v>40000</v>
      </c>
      <c r="I82" s="10">
        <v>40000</v>
      </c>
      <c r="J82" s="37">
        <v>98963</v>
      </c>
      <c r="K82" s="8" t="s">
        <v>21</v>
      </c>
    </row>
    <row r="83" spans="2:11" x14ac:dyDescent="0.25">
      <c r="B83" s="8">
        <f t="shared" si="7"/>
        <v>5</v>
      </c>
      <c r="C83" s="20">
        <v>42900</v>
      </c>
      <c r="D83" s="8" t="s">
        <v>26</v>
      </c>
      <c r="E83" s="8" t="s">
        <v>15</v>
      </c>
      <c r="F83" s="8">
        <v>3457112</v>
      </c>
      <c r="G83" s="9" t="s">
        <v>271</v>
      </c>
      <c r="H83" s="10">
        <v>50000</v>
      </c>
      <c r="I83" s="10">
        <v>50000</v>
      </c>
      <c r="J83" s="37">
        <v>98961</v>
      </c>
      <c r="K83" s="8" t="s">
        <v>21</v>
      </c>
    </row>
    <row r="84" spans="2:11" x14ac:dyDescent="0.25">
      <c r="B84" s="8">
        <f t="shared" si="7"/>
        <v>6</v>
      </c>
      <c r="C84" s="20">
        <v>42900</v>
      </c>
      <c r="D84" s="8" t="s">
        <v>26</v>
      </c>
      <c r="E84" s="8" t="s">
        <v>15</v>
      </c>
      <c r="F84" s="8">
        <v>3457116</v>
      </c>
      <c r="G84" s="9" t="s">
        <v>274</v>
      </c>
      <c r="H84" s="10">
        <v>50000</v>
      </c>
      <c r="I84" s="10">
        <v>50000</v>
      </c>
      <c r="J84" s="37">
        <v>98956</v>
      </c>
      <c r="K84" s="8" t="s">
        <v>21</v>
      </c>
    </row>
    <row r="85" spans="2:11" x14ac:dyDescent="0.25">
      <c r="B85" s="8">
        <f t="shared" si="7"/>
        <v>7</v>
      </c>
      <c r="C85" s="20">
        <v>42900</v>
      </c>
      <c r="D85" s="8" t="s">
        <v>26</v>
      </c>
      <c r="E85" s="8" t="s">
        <v>15</v>
      </c>
      <c r="F85" s="8">
        <v>3457113</v>
      </c>
      <c r="G85" s="9" t="s">
        <v>276</v>
      </c>
      <c r="H85" s="10">
        <v>50000</v>
      </c>
      <c r="I85" s="10">
        <v>50000</v>
      </c>
      <c r="J85" s="37">
        <v>98959</v>
      </c>
      <c r="K85" s="8" t="s">
        <v>21</v>
      </c>
    </row>
    <row r="86" spans="2:11" x14ac:dyDescent="0.25">
      <c r="B86" s="8">
        <f t="shared" si="7"/>
        <v>8</v>
      </c>
      <c r="C86" s="20">
        <v>42900</v>
      </c>
      <c r="D86" s="8" t="s">
        <v>26</v>
      </c>
      <c r="E86" s="8" t="s">
        <v>15</v>
      </c>
      <c r="F86" s="8">
        <v>3457133</v>
      </c>
      <c r="G86" s="9" t="s">
        <v>279</v>
      </c>
      <c r="H86" s="10">
        <v>45000</v>
      </c>
      <c r="I86" s="10">
        <v>45000</v>
      </c>
      <c r="J86" s="37">
        <v>98960</v>
      </c>
      <c r="K86" s="8" t="s">
        <v>21</v>
      </c>
    </row>
    <row r="87" spans="2:11" x14ac:dyDescent="0.25">
      <c r="B87" s="8">
        <f t="shared" si="7"/>
        <v>9</v>
      </c>
      <c r="C87" s="20">
        <v>42900</v>
      </c>
      <c r="D87" s="8" t="s">
        <v>79</v>
      </c>
      <c r="E87" s="8" t="s">
        <v>15</v>
      </c>
      <c r="F87" s="8">
        <v>3457130</v>
      </c>
      <c r="G87" s="9" t="s">
        <v>282</v>
      </c>
      <c r="H87" s="10">
        <v>45000</v>
      </c>
      <c r="I87" s="10">
        <v>45000</v>
      </c>
      <c r="J87" s="37">
        <v>98953</v>
      </c>
      <c r="K87" s="8" t="s">
        <v>21</v>
      </c>
    </row>
    <row r="88" spans="2:11" x14ac:dyDescent="0.25">
      <c r="B88" s="8">
        <f t="shared" si="7"/>
        <v>10</v>
      </c>
      <c r="C88" s="20">
        <v>42900</v>
      </c>
      <c r="D88" s="8" t="s">
        <v>285</v>
      </c>
      <c r="E88" s="8" t="s">
        <v>15</v>
      </c>
      <c r="F88" s="8">
        <v>3457227</v>
      </c>
      <c r="G88" s="9" t="s">
        <v>286</v>
      </c>
      <c r="H88" s="10">
        <v>45000</v>
      </c>
      <c r="I88" s="10">
        <v>45000</v>
      </c>
      <c r="J88" s="37">
        <v>98955</v>
      </c>
      <c r="K88" s="8" t="s">
        <v>21</v>
      </c>
    </row>
    <row r="89" spans="2:11" x14ac:dyDescent="0.25">
      <c r="B89" s="8">
        <f t="shared" si="7"/>
        <v>11</v>
      </c>
      <c r="C89" s="20">
        <v>42900</v>
      </c>
      <c r="D89" s="8" t="s">
        <v>285</v>
      </c>
      <c r="E89" s="8" t="s">
        <v>15</v>
      </c>
      <c r="F89" s="8">
        <v>3457226</v>
      </c>
      <c r="G89" s="9" t="s">
        <v>289</v>
      </c>
      <c r="H89" s="10">
        <v>45000</v>
      </c>
      <c r="I89" s="10">
        <v>45000</v>
      </c>
      <c r="J89" s="37">
        <v>98954</v>
      </c>
      <c r="K89" s="8" t="s">
        <v>21</v>
      </c>
    </row>
    <row r="90" spans="2:11" x14ac:dyDescent="0.25">
      <c r="B90" s="8">
        <f t="shared" si="7"/>
        <v>12</v>
      </c>
      <c r="C90" s="20">
        <v>42900</v>
      </c>
      <c r="D90" s="8" t="s">
        <v>26</v>
      </c>
      <c r="E90" s="8" t="s">
        <v>15</v>
      </c>
      <c r="F90" s="8">
        <v>3457131</v>
      </c>
      <c r="G90" s="9" t="s">
        <v>292</v>
      </c>
      <c r="H90" s="10">
        <v>45000</v>
      </c>
      <c r="I90" s="10">
        <v>45000</v>
      </c>
      <c r="J90" s="37">
        <v>98964</v>
      </c>
      <c r="K90" s="8" t="s">
        <v>21</v>
      </c>
    </row>
    <row r="91" spans="2:11" x14ac:dyDescent="0.25">
      <c r="B91" s="8">
        <f t="shared" si="7"/>
        <v>13</v>
      </c>
      <c r="C91" s="20">
        <v>42900</v>
      </c>
      <c r="D91" s="8" t="s">
        <v>79</v>
      </c>
      <c r="E91" s="8" t="s">
        <v>15</v>
      </c>
      <c r="F91" s="8">
        <v>3457129</v>
      </c>
      <c r="G91" s="9" t="s">
        <v>295</v>
      </c>
      <c r="H91" s="10">
        <v>45000</v>
      </c>
      <c r="I91" s="10">
        <v>45000</v>
      </c>
      <c r="J91" s="37">
        <v>98952</v>
      </c>
      <c r="K91" s="8" t="s">
        <v>21</v>
      </c>
    </row>
    <row r="92" spans="2:11" x14ac:dyDescent="0.25">
      <c r="B92" s="8">
        <v>1</v>
      </c>
      <c r="C92" s="20">
        <v>42901</v>
      </c>
      <c r="D92" s="8" t="s">
        <v>180</v>
      </c>
      <c r="E92" s="8" t="s">
        <v>15</v>
      </c>
      <c r="F92" s="8">
        <v>3457146</v>
      </c>
      <c r="G92" s="9" t="s">
        <v>300</v>
      </c>
      <c r="H92" s="10">
        <v>45000</v>
      </c>
      <c r="I92" s="10">
        <v>45000</v>
      </c>
      <c r="J92" s="37">
        <v>98966</v>
      </c>
      <c r="K92" s="8" t="s">
        <v>21</v>
      </c>
    </row>
    <row r="93" spans="2:11" x14ac:dyDescent="0.25">
      <c r="B93" s="8">
        <f>B92+1</f>
        <v>2</v>
      </c>
      <c r="C93" s="20">
        <v>42901</v>
      </c>
      <c r="D93" s="8" t="s">
        <v>180</v>
      </c>
      <c r="E93" s="8" t="s">
        <v>15</v>
      </c>
      <c r="F93" s="8">
        <v>3457144</v>
      </c>
      <c r="G93" s="9" t="s">
        <v>305</v>
      </c>
      <c r="H93" s="10">
        <v>33000</v>
      </c>
      <c r="I93" s="10">
        <v>33000</v>
      </c>
      <c r="J93" s="37">
        <v>98965</v>
      </c>
      <c r="K93" s="8" t="s">
        <v>21</v>
      </c>
    </row>
    <row r="94" spans="2:11" x14ac:dyDescent="0.25">
      <c r="B94" s="8">
        <f t="shared" ref="B94:B95" si="8">B93+1</f>
        <v>3</v>
      </c>
      <c r="C94" s="20">
        <v>42901</v>
      </c>
      <c r="D94" s="8" t="s">
        <v>79</v>
      </c>
      <c r="E94" s="8" t="s">
        <v>15</v>
      </c>
      <c r="F94" s="8">
        <v>3457125</v>
      </c>
      <c r="G94" s="9" t="s">
        <v>308</v>
      </c>
      <c r="H94" s="10">
        <v>45000</v>
      </c>
      <c r="I94" s="10">
        <v>45000</v>
      </c>
      <c r="J94" s="37">
        <v>98968</v>
      </c>
      <c r="K94" s="8" t="s">
        <v>21</v>
      </c>
    </row>
    <row r="95" spans="2:11" x14ac:dyDescent="0.25">
      <c r="B95" s="8">
        <f t="shared" si="8"/>
        <v>4</v>
      </c>
      <c r="C95" s="20">
        <v>42901</v>
      </c>
      <c r="D95" s="8" t="s">
        <v>79</v>
      </c>
      <c r="E95" s="8" t="s">
        <v>15</v>
      </c>
      <c r="F95" s="8">
        <v>3457241</v>
      </c>
      <c r="G95" s="9" t="s">
        <v>310</v>
      </c>
      <c r="H95" s="10">
        <v>45000</v>
      </c>
      <c r="I95" s="10">
        <v>45000</v>
      </c>
      <c r="J95" s="37">
        <v>98969</v>
      </c>
      <c r="K95" s="8" t="s">
        <v>21</v>
      </c>
    </row>
    <row r="96" spans="2:11" x14ac:dyDescent="0.25">
      <c r="B96" s="8">
        <v>1</v>
      </c>
      <c r="C96" s="20">
        <v>42902</v>
      </c>
      <c r="D96" s="15" t="s">
        <v>285</v>
      </c>
      <c r="E96" s="15" t="s">
        <v>15</v>
      </c>
      <c r="F96" s="15">
        <v>3457229</v>
      </c>
      <c r="G96" s="24" t="s">
        <v>150</v>
      </c>
      <c r="H96" s="16">
        <v>45000</v>
      </c>
      <c r="I96" s="16">
        <v>45000</v>
      </c>
      <c r="J96" s="33">
        <v>98970</v>
      </c>
      <c r="K96" s="15" t="s">
        <v>21</v>
      </c>
    </row>
    <row r="97" spans="2:11" x14ac:dyDescent="0.25">
      <c r="B97" s="8">
        <f>B96+1</f>
        <v>2</v>
      </c>
      <c r="C97" s="20">
        <v>42902</v>
      </c>
      <c r="D97" s="15" t="s">
        <v>79</v>
      </c>
      <c r="E97" s="15" t="s">
        <v>15</v>
      </c>
      <c r="F97" s="15">
        <v>3457234</v>
      </c>
      <c r="G97" s="24" t="s">
        <v>314</v>
      </c>
      <c r="H97" s="16">
        <v>45000</v>
      </c>
      <c r="I97" s="16">
        <v>45000</v>
      </c>
      <c r="J97" s="33">
        <v>98971</v>
      </c>
      <c r="K97" s="15" t="s">
        <v>317</v>
      </c>
    </row>
    <row r="98" spans="2:11" x14ac:dyDescent="0.25">
      <c r="B98" s="8">
        <f t="shared" ref="B98:B115" si="9">B97+1</f>
        <v>3</v>
      </c>
      <c r="C98" s="20">
        <v>42902</v>
      </c>
      <c r="D98" s="15" t="s">
        <v>79</v>
      </c>
      <c r="E98" s="15" t="s">
        <v>15</v>
      </c>
      <c r="F98" s="15">
        <v>3457235</v>
      </c>
      <c r="G98" s="24" t="s">
        <v>318</v>
      </c>
      <c r="H98" s="16">
        <v>45000</v>
      </c>
      <c r="I98" s="16">
        <v>45000</v>
      </c>
      <c r="J98" s="33">
        <v>98972</v>
      </c>
      <c r="K98" s="15" t="s">
        <v>317</v>
      </c>
    </row>
    <row r="99" spans="2:11" x14ac:dyDescent="0.25">
      <c r="B99" s="8">
        <f t="shared" si="9"/>
        <v>4</v>
      </c>
      <c r="C99" s="20">
        <v>42902</v>
      </c>
      <c r="D99" s="15" t="s">
        <v>79</v>
      </c>
      <c r="E99" s="15" t="s">
        <v>15</v>
      </c>
      <c r="F99" s="15">
        <v>3457236</v>
      </c>
      <c r="G99" s="24" t="s">
        <v>321</v>
      </c>
      <c r="H99" s="16">
        <v>45000</v>
      </c>
      <c r="I99" s="16">
        <v>45000</v>
      </c>
      <c r="J99" s="33">
        <v>98973</v>
      </c>
      <c r="K99" s="15" t="s">
        <v>317</v>
      </c>
    </row>
    <row r="100" spans="2:11" x14ac:dyDescent="0.25">
      <c r="B100" s="8">
        <f t="shared" si="9"/>
        <v>5</v>
      </c>
      <c r="C100" s="20">
        <v>42902</v>
      </c>
      <c r="D100" s="15" t="s">
        <v>323</v>
      </c>
      <c r="E100" s="15" t="s">
        <v>15</v>
      </c>
      <c r="F100" s="15">
        <v>3457451</v>
      </c>
      <c r="G100" s="24" t="s">
        <v>324</v>
      </c>
      <c r="H100" s="16">
        <v>30000</v>
      </c>
      <c r="I100" s="16">
        <v>30000</v>
      </c>
      <c r="J100" s="33">
        <v>98974</v>
      </c>
      <c r="K100" s="15" t="s">
        <v>21</v>
      </c>
    </row>
    <row r="101" spans="2:11" x14ac:dyDescent="0.25">
      <c r="B101" s="8">
        <f t="shared" si="9"/>
        <v>6</v>
      </c>
      <c r="C101" s="20">
        <v>42902</v>
      </c>
      <c r="D101" s="15" t="s">
        <v>45</v>
      </c>
      <c r="E101" s="15" t="s">
        <v>15</v>
      </c>
      <c r="F101" s="15">
        <v>3457266</v>
      </c>
      <c r="G101" s="24" t="s">
        <v>46</v>
      </c>
      <c r="H101" s="16">
        <v>40000</v>
      </c>
      <c r="I101" s="16">
        <v>40000</v>
      </c>
      <c r="J101" s="33">
        <v>98975</v>
      </c>
      <c r="K101" s="15" t="s">
        <v>21</v>
      </c>
    </row>
    <row r="102" spans="2:11" x14ac:dyDescent="0.25">
      <c r="B102" s="8">
        <f t="shared" si="9"/>
        <v>7</v>
      </c>
      <c r="C102" s="20">
        <v>42902</v>
      </c>
      <c r="D102" s="15" t="s">
        <v>45</v>
      </c>
      <c r="E102" s="15" t="s">
        <v>15</v>
      </c>
      <c r="F102" s="15">
        <v>3457270</v>
      </c>
      <c r="G102" s="24" t="s">
        <v>60</v>
      </c>
      <c r="H102" s="16">
        <v>40000</v>
      </c>
      <c r="I102" s="16">
        <v>40000</v>
      </c>
      <c r="J102" s="33">
        <v>98976</v>
      </c>
      <c r="K102" s="15" t="s">
        <v>21</v>
      </c>
    </row>
    <row r="103" spans="2:11" x14ac:dyDescent="0.25">
      <c r="B103" s="8">
        <f t="shared" si="9"/>
        <v>8</v>
      </c>
      <c r="C103" s="20">
        <v>42902</v>
      </c>
      <c r="D103" s="15" t="s">
        <v>45</v>
      </c>
      <c r="E103" s="15" t="s">
        <v>15</v>
      </c>
      <c r="F103" s="15">
        <v>3457267</v>
      </c>
      <c r="G103" s="24" t="s">
        <v>329</v>
      </c>
      <c r="H103" s="16">
        <v>40000</v>
      </c>
      <c r="I103" s="16">
        <v>40000</v>
      </c>
      <c r="J103" s="33">
        <v>98977</v>
      </c>
      <c r="K103" s="15" t="s">
        <v>21</v>
      </c>
    </row>
    <row r="104" spans="2:11" x14ac:dyDescent="0.25">
      <c r="B104" s="8">
        <f t="shared" si="9"/>
        <v>9</v>
      </c>
      <c r="C104" s="20">
        <v>42902</v>
      </c>
      <c r="D104" s="15" t="s">
        <v>180</v>
      </c>
      <c r="E104" s="15" t="s">
        <v>15</v>
      </c>
      <c r="F104" s="15">
        <v>3457143</v>
      </c>
      <c r="G104" s="24" t="s">
        <v>331</v>
      </c>
      <c r="H104" s="16">
        <v>45000</v>
      </c>
      <c r="I104" s="16">
        <v>45000</v>
      </c>
      <c r="J104" s="33">
        <v>98978</v>
      </c>
      <c r="K104" s="15" t="s">
        <v>21</v>
      </c>
    </row>
    <row r="105" spans="2:11" x14ac:dyDescent="0.25">
      <c r="B105" s="8">
        <f t="shared" si="9"/>
        <v>10</v>
      </c>
      <c r="C105" s="20">
        <v>42902</v>
      </c>
      <c r="D105" s="15" t="s">
        <v>79</v>
      </c>
      <c r="E105" s="15" t="s">
        <v>15</v>
      </c>
      <c r="F105" s="15">
        <v>3457239</v>
      </c>
      <c r="G105" s="24" t="s">
        <v>334</v>
      </c>
      <c r="H105" s="16">
        <v>45000</v>
      </c>
      <c r="I105" s="16">
        <v>45000</v>
      </c>
      <c r="J105" s="33">
        <v>98979</v>
      </c>
      <c r="K105" s="15" t="s">
        <v>317</v>
      </c>
    </row>
    <row r="106" spans="2:11" x14ac:dyDescent="0.25">
      <c r="B106" s="8">
        <f t="shared" si="9"/>
        <v>11</v>
      </c>
      <c r="C106" s="20">
        <v>42902</v>
      </c>
      <c r="D106" s="15" t="s">
        <v>79</v>
      </c>
      <c r="E106" s="15" t="s">
        <v>15</v>
      </c>
      <c r="F106" s="15">
        <v>3457237</v>
      </c>
      <c r="G106" s="24" t="s">
        <v>337</v>
      </c>
      <c r="H106" s="16">
        <v>45000</v>
      </c>
      <c r="I106" s="16">
        <v>45000</v>
      </c>
      <c r="J106" s="33">
        <v>98980</v>
      </c>
      <c r="K106" s="15" t="s">
        <v>317</v>
      </c>
    </row>
    <row r="107" spans="2:11" x14ac:dyDescent="0.25">
      <c r="B107" s="8">
        <f t="shared" si="9"/>
        <v>12</v>
      </c>
      <c r="C107" s="20">
        <v>42902</v>
      </c>
      <c r="D107" s="15" t="s">
        <v>339</v>
      </c>
      <c r="E107" s="15" t="s">
        <v>15</v>
      </c>
      <c r="F107" s="15">
        <v>3457420</v>
      </c>
      <c r="G107" s="24" t="s">
        <v>340</v>
      </c>
      <c r="H107" s="16">
        <v>40000</v>
      </c>
      <c r="I107" s="16">
        <v>40000</v>
      </c>
      <c r="J107" s="33">
        <v>98981</v>
      </c>
      <c r="K107" s="15" t="s">
        <v>21</v>
      </c>
    </row>
    <row r="108" spans="2:11" x14ac:dyDescent="0.25">
      <c r="B108" s="8">
        <f t="shared" si="9"/>
        <v>13</v>
      </c>
      <c r="C108" s="20">
        <v>42902</v>
      </c>
      <c r="D108" s="15" t="s">
        <v>339</v>
      </c>
      <c r="E108" s="15" t="s">
        <v>15</v>
      </c>
      <c r="F108" s="15">
        <v>3457419</v>
      </c>
      <c r="G108" s="24" t="s">
        <v>344</v>
      </c>
      <c r="H108" s="16">
        <v>40000</v>
      </c>
      <c r="I108" s="16">
        <v>40000</v>
      </c>
      <c r="J108" s="33">
        <v>98982</v>
      </c>
      <c r="K108" s="15" t="s">
        <v>21</v>
      </c>
    </row>
    <row r="109" spans="2:11" x14ac:dyDescent="0.25">
      <c r="B109" s="8">
        <f t="shared" si="9"/>
        <v>14</v>
      </c>
      <c r="C109" s="20">
        <v>42902</v>
      </c>
      <c r="D109" s="15" t="s">
        <v>180</v>
      </c>
      <c r="E109" s="15" t="s">
        <v>15</v>
      </c>
      <c r="F109" s="15">
        <v>3457145</v>
      </c>
      <c r="G109" s="24" t="s">
        <v>347</v>
      </c>
      <c r="H109" s="16">
        <v>33000</v>
      </c>
      <c r="I109" s="16">
        <v>33000</v>
      </c>
      <c r="J109" s="33">
        <v>98985</v>
      </c>
      <c r="K109" s="15" t="s">
        <v>21</v>
      </c>
    </row>
    <row r="110" spans="2:11" x14ac:dyDescent="0.25">
      <c r="B110" s="8">
        <f t="shared" si="9"/>
        <v>15</v>
      </c>
      <c r="C110" s="20">
        <v>42902</v>
      </c>
      <c r="D110" s="15" t="s">
        <v>215</v>
      </c>
      <c r="E110" s="15" t="s">
        <v>15</v>
      </c>
      <c r="F110" s="15">
        <v>3457447</v>
      </c>
      <c r="G110" s="24" t="s">
        <v>349</v>
      </c>
      <c r="H110" s="16">
        <v>50000</v>
      </c>
      <c r="I110" s="16">
        <v>50000</v>
      </c>
      <c r="J110" s="33">
        <v>98984</v>
      </c>
      <c r="K110" s="15" t="s">
        <v>352</v>
      </c>
    </row>
    <row r="111" spans="2:11" x14ac:dyDescent="0.25">
      <c r="B111" s="8">
        <f t="shared" si="9"/>
        <v>16</v>
      </c>
      <c r="C111" s="20">
        <v>42902</v>
      </c>
      <c r="D111" s="15" t="s">
        <v>26</v>
      </c>
      <c r="E111" s="15" t="s">
        <v>15</v>
      </c>
      <c r="F111" s="15">
        <v>3457140</v>
      </c>
      <c r="G111" s="24" t="s">
        <v>354</v>
      </c>
      <c r="H111" s="16">
        <v>45000</v>
      </c>
      <c r="I111" s="16">
        <v>45000</v>
      </c>
      <c r="J111" s="33">
        <v>98983</v>
      </c>
      <c r="K111" s="15" t="s">
        <v>317</v>
      </c>
    </row>
    <row r="112" spans="2:11" x14ac:dyDescent="0.25">
      <c r="B112" s="8">
        <f t="shared" si="9"/>
        <v>17</v>
      </c>
      <c r="C112" s="20">
        <v>42902</v>
      </c>
      <c r="D112" s="15" t="s">
        <v>26</v>
      </c>
      <c r="E112" s="15" t="s">
        <v>15</v>
      </c>
      <c r="F112" s="15">
        <v>3457297</v>
      </c>
      <c r="G112" s="24" t="s">
        <v>334</v>
      </c>
      <c r="H112" s="16">
        <v>40000</v>
      </c>
      <c r="I112" s="16">
        <v>40000</v>
      </c>
      <c r="J112" s="33">
        <v>98986</v>
      </c>
      <c r="K112" s="15" t="s">
        <v>21</v>
      </c>
    </row>
    <row r="113" spans="2:11" x14ac:dyDescent="0.25">
      <c r="B113" s="8">
        <f t="shared" si="9"/>
        <v>18</v>
      </c>
      <c r="C113" s="20">
        <v>42902</v>
      </c>
      <c r="D113" s="15" t="s">
        <v>79</v>
      </c>
      <c r="E113" s="15" t="s">
        <v>15</v>
      </c>
      <c r="F113" s="15">
        <v>3457238</v>
      </c>
      <c r="G113" s="24" t="s">
        <v>357</v>
      </c>
      <c r="H113" s="16">
        <v>45000</v>
      </c>
      <c r="I113" s="16">
        <v>45000</v>
      </c>
      <c r="J113" s="33">
        <v>98986</v>
      </c>
      <c r="K113" s="15" t="s">
        <v>21</v>
      </c>
    </row>
    <row r="114" spans="2:11" x14ac:dyDescent="0.25">
      <c r="B114" s="8">
        <f t="shared" si="9"/>
        <v>19</v>
      </c>
      <c r="C114" s="20">
        <v>42902</v>
      </c>
      <c r="D114" s="15" t="s">
        <v>26</v>
      </c>
      <c r="E114" s="15" t="s">
        <v>15</v>
      </c>
      <c r="F114" s="15">
        <v>3457142</v>
      </c>
      <c r="G114" s="24" t="s">
        <v>360</v>
      </c>
      <c r="H114" s="16">
        <v>45000</v>
      </c>
      <c r="I114" s="16">
        <v>45000</v>
      </c>
      <c r="J114" s="33">
        <v>98987</v>
      </c>
      <c r="K114" s="15" t="s">
        <v>21</v>
      </c>
    </row>
    <row r="115" spans="2:11" x14ac:dyDescent="0.25">
      <c r="B115" s="8">
        <f t="shared" si="9"/>
        <v>20</v>
      </c>
      <c r="C115" s="20">
        <v>42902</v>
      </c>
      <c r="D115" s="15" t="s">
        <v>26</v>
      </c>
      <c r="E115" s="15" t="s">
        <v>15</v>
      </c>
      <c r="F115" s="15">
        <v>3457138</v>
      </c>
      <c r="G115" s="24" t="s">
        <v>363</v>
      </c>
      <c r="H115" s="16">
        <v>45000</v>
      </c>
      <c r="I115" s="16">
        <v>45000</v>
      </c>
      <c r="J115" s="33">
        <v>98989</v>
      </c>
      <c r="K115" s="15" t="s">
        <v>317</v>
      </c>
    </row>
    <row r="116" spans="2:11" x14ac:dyDescent="0.25">
      <c r="B116" s="8">
        <v>1</v>
      </c>
      <c r="C116" s="23">
        <v>42905</v>
      </c>
      <c r="D116" s="8" t="s">
        <v>45</v>
      </c>
      <c r="E116" s="8" t="s">
        <v>15</v>
      </c>
      <c r="F116" s="8">
        <v>3457274</v>
      </c>
      <c r="G116" s="9" t="s">
        <v>60</v>
      </c>
      <c r="H116" s="10">
        <v>40000</v>
      </c>
      <c r="I116" s="10">
        <v>40000</v>
      </c>
      <c r="J116" s="37">
        <v>98677</v>
      </c>
      <c r="K116" s="8" t="s">
        <v>21</v>
      </c>
    </row>
    <row r="117" spans="2:11" x14ac:dyDescent="0.25">
      <c r="B117" s="8">
        <f>B116+1</f>
        <v>2</v>
      </c>
      <c r="C117" s="23">
        <v>42905</v>
      </c>
      <c r="D117" s="8" t="s">
        <v>45</v>
      </c>
      <c r="E117" s="8" t="s">
        <v>15</v>
      </c>
      <c r="F117" s="8">
        <v>3457271</v>
      </c>
      <c r="G117" s="9" t="s">
        <v>255</v>
      </c>
      <c r="H117" s="10">
        <v>40000</v>
      </c>
      <c r="I117" s="10">
        <v>40000</v>
      </c>
      <c r="J117" s="37">
        <v>98678</v>
      </c>
      <c r="K117" s="8" t="s">
        <v>21</v>
      </c>
    </row>
    <row r="118" spans="2:11" x14ac:dyDescent="0.25">
      <c r="B118" s="8">
        <f t="shared" ref="B118:B124" si="10">B117+1</f>
        <v>3</v>
      </c>
      <c r="C118" s="23">
        <v>42905</v>
      </c>
      <c r="D118" s="8" t="s">
        <v>45</v>
      </c>
      <c r="E118" s="8" t="s">
        <v>15</v>
      </c>
      <c r="F118" s="8">
        <v>3457268</v>
      </c>
      <c r="G118" s="9" t="s">
        <v>63</v>
      </c>
      <c r="H118" s="10">
        <v>40000</v>
      </c>
      <c r="I118" s="10">
        <v>40000</v>
      </c>
      <c r="J118" s="37">
        <v>98679</v>
      </c>
      <c r="K118" s="8" t="s">
        <v>21</v>
      </c>
    </row>
    <row r="119" spans="2:11" x14ac:dyDescent="0.25">
      <c r="B119" s="8">
        <f t="shared" si="10"/>
        <v>4</v>
      </c>
      <c r="C119" s="23">
        <v>42905</v>
      </c>
      <c r="D119" s="8" t="s">
        <v>45</v>
      </c>
      <c r="E119" s="8" t="s">
        <v>15</v>
      </c>
      <c r="F119" s="8">
        <v>3457273</v>
      </c>
      <c r="G119" s="9" t="s">
        <v>54</v>
      </c>
      <c r="H119" s="10">
        <v>40000</v>
      </c>
      <c r="I119" s="10">
        <v>40000</v>
      </c>
      <c r="J119" s="37">
        <v>98680</v>
      </c>
      <c r="K119" s="8" t="s">
        <v>21</v>
      </c>
    </row>
    <row r="120" spans="2:11" x14ac:dyDescent="0.25">
      <c r="B120" s="8">
        <f t="shared" si="10"/>
        <v>5</v>
      </c>
      <c r="C120" s="23">
        <v>42905</v>
      </c>
      <c r="D120" s="8" t="s">
        <v>26</v>
      </c>
      <c r="E120" s="8" t="s">
        <v>15</v>
      </c>
      <c r="F120" s="8">
        <v>3457410</v>
      </c>
      <c r="G120" s="9" t="s">
        <v>366</v>
      </c>
      <c r="H120" s="10">
        <v>33000</v>
      </c>
      <c r="I120" s="10">
        <v>33000</v>
      </c>
      <c r="J120" s="37">
        <v>98681</v>
      </c>
      <c r="K120" s="8" t="s">
        <v>317</v>
      </c>
    </row>
    <row r="121" spans="2:11" x14ac:dyDescent="0.25">
      <c r="B121" s="8">
        <f t="shared" si="10"/>
        <v>6</v>
      </c>
      <c r="C121" s="23">
        <v>42905</v>
      </c>
      <c r="D121" s="8" t="s">
        <v>26</v>
      </c>
      <c r="E121" s="8" t="s">
        <v>15</v>
      </c>
      <c r="F121" s="8">
        <v>3457412</v>
      </c>
      <c r="G121" s="9" t="s">
        <v>369</v>
      </c>
      <c r="H121" s="10">
        <v>40000</v>
      </c>
      <c r="I121" s="10">
        <v>40000</v>
      </c>
      <c r="J121" s="37">
        <v>98682</v>
      </c>
      <c r="K121" s="8" t="s">
        <v>317</v>
      </c>
    </row>
    <row r="122" spans="2:11" x14ac:dyDescent="0.25">
      <c r="B122" s="8">
        <f t="shared" si="10"/>
        <v>7</v>
      </c>
      <c r="C122" s="23">
        <v>42905</v>
      </c>
      <c r="D122" s="8" t="s">
        <v>26</v>
      </c>
      <c r="E122" s="8" t="s">
        <v>15</v>
      </c>
      <c r="F122" s="8">
        <v>3457141</v>
      </c>
      <c r="G122" s="9" t="s">
        <v>286</v>
      </c>
      <c r="H122" s="10">
        <v>45000</v>
      </c>
      <c r="I122" s="10">
        <v>45000</v>
      </c>
      <c r="J122" s="37">
        <v>98683</v>
      </c>
      <c r="K122" s="8" t="s">
        <v>317</v>
      </c>
    </row>
    <row r="123" spans="2:11" x14ac:dyDescent="0.25">
      <c r="B123" s="8">
        <f t="shared" si="10"/>
        <v>8</v>
      </c>
      <c r="C123" s="23">
        <v>42905</v>
      </c>
      <c r="D123" s="8" t="s">
        <v>26</v>
      </c>
      <c r="E123" s="8" t="s">
        <v>15</v>
      </c>
      <c r="F123" s="8">
        <v>3457408</v>
      </c>
      <c r="G123" s="9" t="s">
        <v>371</v>
      </c>
      <c r="H123" s="10">
        <v>40000</v>
      </c>
      <c r="I123" s="10">
        <v>40000</v>
      </c>
      <c r="J123" s="37">
        <v>98684</v>
      </c>
      <c r="K123" s="8" t="s">
        <v>317</v>
      </c>
    </row>
    <row r="124" spans="2:11" x14ac:dyDescent="0.25">
      <c r="B124" s="8">
        <f t="shared" si="10"/>
        <v>9</v>
      </c>
      <c r="C124" s="23">
        <v>42905</v>
      </c>
      <c r="D124" s="8" t="s">
        <v>285</v>
      </c>
      <c r="E124" s="8" t="s">
        <v>15</v>
      </c>
      <c r="F124" s="8">
        <v>3457230</v>
      </c>
      <c r="G124" s="9" t="s">
        <v>310</v>
      </c>
      <c r="H124" s="10">
        <v>45000</v>
      </c>
      <c r="I124" s="10">
        <v>45000</v>
      </c>
      <c r="J124" s="37">
        <v>98685</v>
      </c>
      <c r="K124" s="8" t="s">
        <v>21</v>
      </c>
    </row>
    <row r="125" spans="2:11" x14ac:dyDescent="0.25">
      <c r="B125" s="8">
        <v>1</v>
      </c>
      <c r="C125" s="23">
        <v>42906</v>
      </c>
      <c r="D125" s="8" t="s">
        <v>26</v>
      </c>
      <c r="E125" s="8" t="s">
        <v>15</v>
      </c>
      <c r="F125" s="8">
        <v>3457135</v>
      </c>
      <c r="G125" s="9" t="s">
        <v>226</v>
      </c>
      <c r="H125" s="10">
        <v>45000</v>
      </c>
      <c r="I125" s="10">
        <v>45000</v>
      </c>
      <c r="J125" s="37"/>
      <c r="K125" s="8" t="s">
        <v>21</v>
      </c>
    </row>
    <row r="126" spans="2:11" x14ac:dyDescent="0.25">
      <c r="B126" s="10">
        <f>B125+1</f>
        <v>2</v>
      </c>
      <c r="C126" s="23">
        <v>42906</v>
      </c>
      <c r="D126" s="8" t="s">
        <v>26</v>
      </c>
      <c r="E126" s="8" t="s">
        <v>15</v>
      </c>
      <c r="F126" s="8">
        <v>3457416</v>
      </c>
      <c r="G126" s="9" t="s">
        <v>376</v>
      </c>
      <c r="H126" s="10">
        <v>40000</v>
      </c>
      <c r="I126" s="10">
        <v>40000</v>
      </c>
      <c r="J126" s="37"/>
      <c r="K126" s="8" t="s">
        <v>317</v>
      </c>
    </row>
    <row r="127" spans="2:11" x14ac:dyDescent="0.25">
      <c r="B127" s="10">
        <f t="shared" ref="B127:B128" si="11">B126+1</f>
        <v>3</v>
      </c>
      <c r="C127" s="23">
        <v>42906</v>
      </c>
      <c r="D127" s="8" t="s">
        <v>79</v>
      </c>
      <c r="E127" s="8" t="s">
        <v>15</v>
      </c>
      <c r="F127" s="8">
        <v>3457240</v>
      </c>
      <c r="G127" s="9" t="s">
        <v>379</v>
      </c>
      <c r="H127" s="10">
        <v>45000</v>
      </c>
      <c r="I127" s="10">
        <v>45000</v>
      </c>
      <c r="J127" s="37"/>
      <c r="K127" s="8" t="s">
        <v>21</v>
      </c>
    </row>
    <row r="128" spans="2:11" x14ac:dyDescent="0.25">
      <c r="B128" s="10">
        <f t="shared" si="11"/>
        <v>4</v>
      </c>
      <c r="C128" s="23">
        <v>42906</v>
      </c>
      <c r="D128" s="8" t="s">
        <v>26</v>
      </c>
      <c r="E128" s="8" t="s">
        <v>15</v>
      </c>
      <c r="F128" s="8">
        <v>3457409</v>
      </c>
      <c r="G128" s="9" t="s">
        <v>382</v>
      </c>
      <c r="H128" s="10">
        <v>40000</v>
      </c>
      <c r="I128" s="10">
        <v>40000</v>
      </c>
      <c r="J128" s="37"/>
      <c r="K128" s="8" t="s">
        <v>21</v>
      </c>
    </row>
    <row r="129" spans="2:11" x14ac:dyDescent="0.25">
      <c r="B129" s="8">
        <v>1</v>
      </c>
      <c r="C129" s="137">
        <v>42907</v>
      </c>
      <c r="D129" s="8" t="s">
        <v>45</v>
      </c>
      <c r="E129" s="8" t="s">
        <v>15</v>
      </c>
      <c r="F129" s="8">
        <v>3457280</v>
      </c>
      <c r="G129" s="9" t="s">
        <v>60</v>
      </c>
      <c r="H129" s="10">
        <v>40000</v>
      </c>
      <c r="I129" s="10">
        <v>40000</v>
      </c>
      <c r="J129" s="37">
        <v>98693</v>
      </c>
      <c r="K129" s="8" t="s">
        <v>21</v>
      </c>
    </row>
    <row r="130" spans="2:11" x14ac:dyDescent="0.25">
      <c r="B130" s="8">
        <f>B129+1</f>
        <v>2</v>
      </c>
      <c r="C130" s="137">
        <v>42907</v>
      </c>
      <c r="D130" s="8" t="s">
        <v>45</v>
      </c>
      <c r="E130" s="8" t="s">
        <v>15</v>
      </c>
      <c r="F130" s="8">
        <v>3457279</v>
      </c>
      <c r="G130" s="9" t="s">
        <v>54</v>
      </c>
      <c r="H130" s="10">
        <v>40000</v>
      </c>
      <c r="I130" s="10">
        <v>40000</v>
      </c>
      <c r="J130" s="37">
        <v>98692</v>
      </c>
      <c r="K130" s="8" t="s">
        <v>21</v>
      </c>
    </row>
    <row r="131" spans="2:11" x14ac:dyDescent="0.25">
      <c r="B131" s="8">
        <f>B130+1</f>
        <v>3</v>
      </c>
      <c r="C131" s="137">
        <v>42907</v>
      </c>
      <c r="D131" s="8" t="s">
        <v>26</v>
      </c>
      <c r="E131" s="8" t="s">
        <v>15</v>
      </c>
      <c r="F131" s="8">
        <v>3457417</v>
      </c>
      <c r="G131" s="9" t="s">
        <v>840</v>
      </c>
      <c r="H131" s="10">
        <v>40000</v>
      </c>
      <c r="I131" s="10">
        <v>40000</v>
      </c>
      <c r="J131" s="37">
        <v>98694</v>
      </c>
      <c r="K131" s="8" t="s">
        <v>317</v>
      </c>
    </row>
    <row r="132" spans="2:11" x14ac:dyDescent="0.25">
      <c r="B132" s="8">
        <v>1</v>
      </c>
      <c r="C132" s="137">
        <v>42908</v>
      </c>
      <c r="D132" s="8" t="s">
        <v>285</v>
      </c>
      <c r="E132" s="8" t="s">
        <v>15</v>
      </c>
      <c r="F132" s="8">
        <v>3457232</v>
      </c>
      <c r="G132" s="9" t="s">
        <v>150</v>
      </c>
      <c r="H132" s="10">
        <v>45000</v>
      </c>
      <c r="I132" s="10">
        <v>45000</v>
      </c>
      <c r="J132" s="37">
        <v>98698</v>
      </c>
      <c r="K132" s="8" t="s">
        <v>21</v>
      </c>
    </row>
    <row r="133" spans="2:11" x14ac:dyDescent="0.25">
      <c r="B133" s="8">
        <f>B132+1</f>
        <v>2</v>
      </c>
      <c r="C133" s="137">
        <v>42908</v>
      </c>
      <c r="D133" s="8" t="s">
        <v>285</v>
      </c>
      <c r="E133" s="8" t="s">
        <v>15</v>
      </c>
      <c r="F133" s="8">
        <v>3457231</v>
      </c>
      <c r="G133" s="9" t="s">
        <v>243</v>
      </c>
      <c r="H133" s="10">
        <v>45000</v>
      </c>
      <c r="I133" s="10">
        <v>45000</v>
      </c>
      <c r="J133" s="37">
        <v>98697</v>
      </c>
      <c r="K133" s="8" t="s">
        <v>21</v>
      </c>
    </row>
    <row r="134" spans="2:11" x14ac:dyDescent="0.25">
      <c r="B134" s="8">
        <f t="shared" ref="B134:B136" si="12">B133+1</f>
        <v>3</v>
      </c>
      <c r="C134" s="137">
        <v>42908</v>
      </c>
      <c r="D134" s="8" t="s">
        <v>26</v>
      </c>
      <c r="E134" s="8" t="s">
        <v>15</v>
      </c>
      <c r="F134" s="8">
        <v>3457139</v>
      </c>
      <c r="G134" s="9" t="s">
        <v>843</v>
      </c>
      <c r="H134" s="10">
        <v>45000</v>
      </c>
      <c r="I134" s="10">
        <v>45000</v>
      </c>
      <c r="J134" s="37">
        <v>98699</v>
      </c>
      <c r="K134" s="8" t="s">
        <v>21</v>
      </c>
    </row>
    <row r="135" spans="2:11" x14ac:dyDescent="0.25">
      <c r="B135" s="8">
        <f t="shared" si="12"/>
        <v>4</v>
      </c>
      <c r="C135" s="137">
        <v>42908</v>
      </c>
      <c r="D135" s="8" t="s">
        <v>215</v>
      </c>
      <c r="E135" s="8" t="s">
        <v>15</v>
      </c>
      <c r="F135" s="8">
        <v>3457446</v>
      </c>
      <c r="G135" s="9" t="s">
        <v>845</v>
      </c>
      <c r="H135" s="10">
        <v>50000</v>
      </c>
      <c r="I135" s="10">
        <v>50000</v>
      </c>
      <c r="J135" s="37">
        <v>98695</v>
      </c>
      <c r="K135" s="8" t="s">
        <v>352</v>
      </c>
    </row>
    <row r="136" spans="2:11" x14ac:dyDescent="0.25">
      <c r="B136" s="8">
        <f t="shared" si="12"/>
        <v>5</v>
      </c>
      <c r="C136" s="137">
        <v>42908</v>
      </c>
      <c r="D136" s="8" t="s">
        <v>215</v>
      </c>
      <c r="E136" s="8" t="s">
        <v>15</v>
      </c>
      <c r="F136" s="8">
        <v>3457448</v>
      </c>
      <c r="G136" s="9" t="s">
        <v>848</v>
      </c>
      <c r="H136" s="10">
        <v>50000</v>
      </c>
      <c r="I136" s="10">
        <v>50000</v>
      </c>
      <c r="J136" s="37">
        <v>98696</v>
      </c>
      <c r="K136" s="8" t="s">
        <v>352</v>
      </c>
    </row>
    <row r="137" spans="2:11" x14ac:dyDescent="0.25">
      <c r="B137" s="8">
        <v>1</v>
      </c>
      <c r="C137" s="137">
        <v>42909</v>
      </c>
      <c r="D137" s="8" t="s">
        <v>285</v>
      </c>
      <c r="E137" s="8" t="s">
        <v>15</v>
      </c>
      <c r="F137" s="8">
        <v>3457228</v>
      </c>
      <c r="G137" s="9" t="s">
        <v>418</v>
      </c>
      <c r="H137" s="10">
        <v>45000</v>
      </c>
      <c r="I137" s="10">
        <v>45000</v>
      </c>
      <c r="J137" s="37">
        <v>98700</v>
      </c>
      <c r="K137" s="8" t="s">
        <v>21</v>
      </c>
    </row>
    <row r="138" spans="2:11" x14ac:dyDescent="0.25">
      <c r="B138" s="8">
        <f>B137+1</f>
        <v>2</v>
      </c>
      <c r="C138" s="137">
        <v>42909</v>
      </c>
      <c r="D138" s="8" t="s">
        <v>285</v>
      </c>
      <c r="E138" s="8" t="s">
        <v>15</v>
      </c>
      <c r="F138" s="8">
        <v>3457233</v>
      </c>
      <c r="G138" s="9" t="s">
        <v>397</v>
      </c>
      <c r="H138" s="10">
        <v>45000</v>
      </c>
      <c r="I138" s="10">
        <v>45000</v>
      </c>
      <c r="J138" s="37">
        <v>108904</v>
      </c>
      <c r="K138" s="8" t="s">
        <v>21</v>
      </c>
    </row>
    <row r="139" spans="2:11" x14ac:dyDescent="0.25">
      <c r="B139" s="8">
        <f t="shared" ref="B139:B154" si="13">B138+1</f>
        <v>3</v>
      </c>
      <c r="C139" s="137">
        <v>42909</v>
      </c>
      <c r="D139" s="8" t="s">
        <v>45</v>
      </c>
      <c r="E139" s="8" t="s">
        <v>15</v>
      </c>
      <c r="F139" s="8">
        <v>3457539</v>
      </c>
      <c r="G139" s="9" t="s">
        <v>300</v>
      </c>
      <c r="H139" s="10">
        <v>40000</v>
      </c>
      <c r="I139" s="10">
        <v>40000</v>
      </c>
      <c r="J139" s="37">
        <v>108917</v>
      </c>
      <c r="K139" s="8" t="s">
        <v>21</v>
      </c>
    </row>
    <row r="140" spans="2:11" x14ac:dyDescent="0.25">
      <c r="B140" s="8">
        <f t="shared" si="13"/>
        <v>4</v>
      </c>
      <c r="C140" s="137">
        <v>42909</v>
      </c>
      <c r="D140" s="8" t="s">
        <v>45</v>
      </c>
      <c r="E140" s="8" t="s">
        <v>15</v>
      </c>
      <c r="F140" s="8">
        <v>3457538</v>
      </c>
      <c r="G140" s="9" t="s">
        <v>63</v>
      </c>
      <c r="H140" s="10">
        <v>40000</v>
      </c>
      <c r="I140" s="10">
        <v>40000</v>
      </c>
      <c r="J140" s="37">
        <v>108902</v>
      </c>
      <c r="K140" s="8" t="s">
        <v>21</v>
      </c>
    </row>
    <row r="141" spans="2:11" x14ac:dyDescent="0.25">
      <c r="B141" s="8">
        <f t="shared" si="13"/>
        <v>5</v>
      </c>
      <c r="C141" s="137">
        <v>42909</v>
      </c>
      <c r="D141" s="8" t="s">
        <v>45</v>
      </c>
      <c r="E141" s="8" t="s">
        <v>15</v>
      </c>
      <c r="F141" s="8">
        <v>3457537</v>
      </c>
      <c r="G141" s="9" t="s">
        <v>66</v>
      </c>
      <c r="H141" s="10">
        <v>40000</v>
      </c>
      <c r="I141" s="10">
        <v>40000</v>
      </c>
      <c r="J141" s="37">
        <v>108907</v>
      </c>
      <c r="K141" s="8" t="s">
        <v>21</v>
      </c>
    </row>
    <row r="142" spans="2:11" x14ac:dyDescent="0.25">
      <c r="B142" s="8">
        <f t="shared" si="13"/>
        <v>6</v>
      </c>
      <c r="C142" s="137">
        <v>42909</v>
      </c>
      <c r="D142" s="8" t="s">
        <v>45</v>
      </c>
      <c r="E142" s="8" t="s">
        <v>15</v>
      </c>
      <c r="F142" s="8">
        <v>3457536</v>
      </c>
      <c r="G142" s="9" t="s">
        <v>46</v>
      </c>
      <c r="H142" s="10">
        <v>40000</v>
      </c>
      <c r="I142" s="10">
        <v>40000</v>
      </c>
      <c r="J142" s="37">
        <v>108903</v>
      </c>
      <c r="K142" s="8" t="s">
        <v>21</v>
      </c>
    </row>
    <row r="143" spans="2:11" x14ac:dyDescent="0.25">
      <c r="B143" s="8">
        <f t="shared" si="13"/>
        <v>7</v>
      </c>
      <c r="C143" s="137">
        <v>42909</v>
      </c>
      <c r="D143" s="8" t="s">
        <v>45</v>
      </c>
      <c r="E143" s="8" t="s">
        <v>15</v>
      </c>
      <c r="F143" s="8">
        <v>3457534</v>
      </c>
      <c r="G143" s="9" t="s">
        <v>60</v>
      </c>
      <c r="H143" s="10">
        <v>40000</v>
      </c>
      <c r="I143" s="10">
        <v>40000</v>
      </c>
      <c r="J143" s="37">
        <v>108901</v>
      </c>
      <c r="K143" s="8" t="s">
        <v>21</v>
      </c>
    </row>
    <row r="144" spans="2:11" x14ac:dyDescent="0.25">
      <c r="B144" s="8">
        <f t="shared" si="13"/>
        <v>8</v>
      </c>
      <c r="C144" s="137">
        <v>42909</v>
      </c>
      <c r="D144" s="8" t="s">
        <v>45</v>
      </c>
      <c r="E144" s="8" t="s">
        <v>15</v>
      </c>
      <c r="F144" s="8">
        <v>3457535</v>
      </c>
      <c r="G144" s="9" t="s">
        <v>255</v>
      </c>
      <c r="H144" s="10">
        <v>40000</v>
      </c>
      <c r="I144" s="10">
        <v>40000</v>
      </c>
      <c r="J144" s="37">
        <v>108906</v>
      </c>
      <c r="K144" s="8" t="s">
        <v>21</v>
      </c>
    </row>
    <row r="145" spans="2:11" x14ac:dyDescent="0.25">
      <c r="B145" s="8">
        <f t="shared" si="13"/>
        <v>9</v>
      </c>
      <c r="C145" s="137">
        <v>42909</v>
      </c>
      <c r="D145" s="8" t="s">
        <v>45</v>
      </c>
      <c r="E145" s="8" t="s">
        <v>15</v>
      </c>
      <c r="F145" s="8">
        <v>3457533</v>
      </c>
      <c r="G145" s="9" t="s">
        <v>854</v>
      </c>
      <c r="H145" s="10">
        <v>40000</v>
      </c>
      <c r="I145" s="10">
        <v>40000</v>
      </c>
      <c r="J145" s="37">
        <v>108905</v>
      </c>
      <c r="K145" s="8" t="s">
        <v>21</v>
      </c>
    </row>
    <row r="146" spans="2:11" x14ac:dyDescent="0.25">
      <c r="B146" s="8">
        <f t="shared" si="13"/>
        <v>10</v>
      </c>
      <c r="C146" s="137">
        <v>42909</v>
      </c>
      <c r="D146" s="8" t="s">
        <v>45</v>
      </c>
      <c r="E146" s="8" t="s">
        <v>15</v>
      </c>
      <c r="F146" s="8">
        <v>3457540</v>
      </c>
      <c r="G146" s="9" t="s">
        <v>857</v>
      </c>
      <c r="H146" s="10">
        <v>40000</v>
      </c>
      <c r="I146" s="10">
        <v>40000</v>
      </c>
      <c r="J146" s="37">
        <v>108915</v>
      </c>
      <c r="K146" s="8" t="s">
        <v>21</v>
      </c>
    </row>
    <row r="147" spans="2:11" x14ac:dyDescent="0.25">
      <c r="B147" s="8">
        <f t="shared" si="13"/>
        <v>11</v>
      </c>
      <c r="C147" s="137">
        <v>42909</v>
      </c>
      <c r="D147" s="8" t="s">
        <v>215</v>
      </c>
      <c r="E147" s="8" t="s">
        <v>15</v>
      </c>
      <c r="F147" s="8">
        <v>3457551</v>
      </c>
      <c r="G147" s="9" t="s">
        <v>860</v>
      </c>
      <c r="H147" s="10">
        <v>50000</v>
      </c>
      <c r="I147" s="10">
        <v>50000</v>
      </c>
      <c r="J147" s="37">
        <v>108909</v>
      </c>
      <c r="K147" s="8" t="s">
        <v>21</v>
      </c>
    </row>
    <row r="148" spans="2:11" x14ac:dyDescent="0.25">
      <c r="B148" s="8">
        <f t="shared" si="13"/>
        <v>12</v>
      </c>
      <c r="C148" s="137">
        <v>42909</v>
      </c>
      <c r="D148" s="8" t="s">
        <v>215</v>
      </c>
      <c r="E148" s="8" t="s">
        <v>15</v>
      </c>
      <c r="F148" s="8">
        <v>3457554</v>
      </c>
      <c r="G148" s="9" t="s">
        <v>863</v>
      </c>
      <c r="H148" s="10">
        <v>50000</v>
      </c>
      <c r="I148" s="10">
        <v>50000</v>
      </c>
      <c r="J148" s="37">
        <v>108910</v>
      </c>
      <c r="K148" s="8" t="s">
        <v>352</v>
      </c>
    </row>
    <row r="149" spans="2:11" x14ac:dyDescent="0.25">
      <c r="B149" s="8">
        <f t="shared" si="13"/>
        <v>13</v>
      </c>
      <c r="C149" s="137">
        <v>42909</v>
      </c>
      <c r="D149" s="8" t="s">
        <v>215</v>
      </c>
      <c r="E149" s="8" t="s">
        <v>15</v>
      </c>
      <c r="F149" s="8">
        <v>3457531</v>
      </c>
      <c r="G149" s="9" t="s">
        <v>864</v>
      </c>
      <c r="H149" s="10">
        <v>50000</v>
      </c>
      <c r="I149" s="10">
        <v>50000</v>
      </c>
      <c r="J149" s="37">
        <v>108908</v>
      </c>
      <c r="K149" s="8" t="s">
        <v>21</v>
      </c>
    </row>
    <row r="150" spans="2:11" x14ac:dyDescent="0.25">
      <c r="B150" s="8">
        <f t="shared" si="13"/>
        <v>14</v>
      </c>
      <c r="C150" s="137">
        <v>42909</v>
      </c>
      <c r="D150" s="8" t="s">
        <v>215</v>
      </c>
      <c r="E150" s="8" t="s">
        <v>15</v>
      </c>
      <c r="F150" s="8">
        <v>3457532</v>
      </c>
      <c r="G150" s="9" t="s">
        <v>867</v>
      </c>
      <c r="H150" s="10">
        <v>50000</v>
      </c>
      <c r="I150" s="10">
        <v>50000</v>
      </c>
      <c r="J150" s="37">
        <v>108916</v>
      </c>
      <c r="K150" s="8" t="s">
        <v>352</v>
      </c>
    </row>
    <row r="151" spans="2:11" x14ac:dyDescent="0.25">
      <c r="B151" s="8">
        <f t="shared" si="13"/>
        <v>15</v>
      </c>
      <c r="C151" s="137">
        <v>42909</v>
      </c>
      <c r="D151" s="8" t="s">
        <v>215</v>
      </c>
      <c r="E151" s="8" t="s">
        <v>15</v>
      </c>
      <c r="F151" s="8">
        <v>3457530</v>
      </c>
      <c r="G151" s="9" t="s">
        <v>870</v>
      </c>
      <c r="H151" s="10">
        <v>50000</v>
      </c>
      <c r="I151" s="10">
        <v>50000</v>
      </c>
      <c r="J151" s="37">
        <v>108913</v>
      </c>
      <c r="K151" s="8" t="s">
        <v>352</v>
      </c>
    </row>
    <row r="152" spans="2:11" x14ac:dyDescent="0.25">
      <c r="B152" s="8">
        <f t="shared" si="13"/>
        <v>16</v>
      </c>
      <c r="C152" s="137">
        <v>42909</v>
      </c>
      <c r="D152" s="8" t="s">
        <v>215</v>
      </c>
      <c r="E152" s="8" t="s">
        <v>15</v>
      </c>
      <c r="F152" s="8">
        <v>3457549</v>
      </c>
      <c r="G152" s="9" t="s">
        <v>871</v>
      </c>
      <c r="H152" s="10">
        <v>50000</v>
      </c>
      <c r="I152" s="10">
        <v>50000</v>
      </c>
      <c r="J152" s="37">
        <v>108911</v>
      </c>
      <c r="K152" s="8" t="s">
        <v>21</v>
      </c>
    </row>
    <row r="153" spans="2:11" x14ac:dyDescent="0.25">
      <c r="B153" s="8">
        <f t="shared" si="13"/>
        <v>17</v>
      </c>
      <c r="C153" s="137">
        <v>42909</v>
      </c>
      <c r="D153" s="8" t="s">
        <v>215</v>
      </c>
      <c r="E153" s="8" t="s">
        <v>15</v>
      </c>
      <c r="F153" s="8">
        <v>3457529</v>
      </c>
      <c r="G153" s="9" t="s">
        <v>874</v>
      </c>
      <c r="H153" s="10">
        <v>50000</v>
      </c>
      <c r="I153" s="10">
        <v>50000</v>
      </c>
      <c r="J153" s="37">
        <v>108912</v>
      </c>
      <c r="K153" s="8" t="s">
        <v>352</v>
      </c>
    </row>
    <row r="154" spans="2:11" x14ac:dyDescent="0.25">
      <c r="B154" s="8">
        <f t="shared" si="13"/>
        <v>18</v>
      </c>
      <c r="C154" s="137">
        <v>42909</v>
      </c>
      <c r="D154" s="8" t="s">
        <v>215</v>
      </c>
      <c r="E154" s="8" t="s">
        <v>15</v>
      </c>
      <c r="F154" s="8">
        <v>3457552</v>
      </c>
      <c r="G154" s="9" t="s">
        <v>877</v>
      </c>
      <c r="H154" s="10">
        <v>50000</v>
      </c>
      <c r="I154" s="10">
        <v>50000</v>
      </c>
      <c r="J154" s="37">
        <v>108914</v>
      </c>
      <c r="K154" s="8" t="s">
        <v>21</v>
      </c>
    </row>
    <row r="155" spans="2:11" x14ac:dyDescent="0.25">
      <c r="B155" s="8">
        <v>1</v>
      </c>
      <c r="C155" s="137">
        <v>42914</v>
      </c>
      <c r="D155" s="8" t="s">
        <v>45</v>
      </c>
      <c r="E155" s="8" t="s">
        <v>15</v>
      </c>
      <c r="F155" s="8">
        <v>3457544</v>
      </c>
      <c r="G155" s="9" t="s">
        <v>255</v>
      </c>
      <c r="H155" s="10">
        <v>40000</v>
      </c>
      <c r="I155" s="10">
        <v>40000</v>
      </c>
      <c r="J155" s="37">
        <v>11455</v>
      </c>
      <c r="K155" s="8" t="s">
        <v>21</v>
      </c>
    </row>
    <row r="156" spans="2:11" x14ac:dyDescent="0.25">
      <c r="B156" s="8">
        <f t="shared" ref="B156:B160" si="14">B155+1</f>
        <v>2</v>
      </c>
      <c r="C156" s="137">
        <v>42914</v>
      </c>
      <c r="D156" s="8" t="s">
        <v>45</v>
      </c>
      <c r="E156" s="8" t="s">
        <v>15</v>
      </c>
      <c r="F156" s="8">
        <v>3457545</v>
      </c>
      <c r="G156" s="9" t="s">
        <v>63</v>
      </c>
      <c r="H156" s="10">
        <v>40000</v>
      </c>
      <c r="I156" s="10">
        <v>40000</v>
      </c>
      <c r="J156" s="37">
        <v>11456</v>
      </c>
      <c r="K156" s="8" t="s">
        <v>21</v>
      </c>
    </row>
    <row r="157" spans="2:11" x14ac:dyDescent="0.25">
      <c r="B157" s="8">
        <f t="shared" si="14"/>
        <v>3</v>
      </c>
      <c r="C157" s="137">
        <v>42914</v>
      </c>
      <c r="D157" s="8" t="s">
        <v>45</v>
      </c>
      <c r="E157" s="8" t="s">
        <v>15</v>
      </c>
      <c r="F157" s="8">
        <v>3457543</v>
      </c>
      <c r="G157" s="9" t="s">
        <v>66</v>
      </c>
      <c r="H157" s="10">
        <v>40000</v>
      </c>
      <c r="I157" s="10">
        <v>40000</v>
      </c>
      <c r="J157" s="37">
        <v>11454</v>
      </c>
      <c r="K157" s="8" t="s">
        <v>21</v>
      </c>
    </row>
    <row r="158" spans="2:11" x14ac:dyDescent="0.25">
      <c r="B158" s="8">
        <f t="shared" si="14"/>
        <v>4</v>
      </c>
      <c r="C158" s="137">
        <v>42914</v>
      </c>
      <c r="D158" s="8" t="s">
        <v>45</v>
      </c>
      <c r="E158" s="8" t="s">
        <v>15</v>
      </c>
      <c r="F158" s="8">
        <v>3457546</v>
      </c>
      <c r="G158" s="9" t="s">
        <v>46</v>
      </c>
      <c r="H158" s="10">
        <v>40000</v>
      </c>
      <c r="I158" s="10">
        <v>40000</v>
      </c>
      <c r="J158" s="37">
        <v>11457</v>
      </c>
      <c r="K158" s="8" t="s">
        <v>21</v>
      </c>
    </row>
    <row r="159" spans="2:11" x14ac:dyDescent="0.25">
      <c r="B159" s="8">
        <f t="shared" si="14"/>
        <v>5</v>
      </c>
      <c r="C159" s="137">
        <v>42914</v>
      </c>
      <c r="D159" s="8" t="s">
        <v>45</v>
      </c>
      <c r="E159" s="8" t="s">
        <v>15</v>
      </c>
      <c r="F159" s="8">
        <v>3457542</v>
      </c>
      <c r="G159" s="9" t="s">
        <v>60</v>
      </c>
      <c r="H159" s="10">
        <v>40000</v>
      </c>
      <c r="I159" s="10">
        <v>40000</v>
      </c>
      <c r="J159" s="37">
        <v>11452</v>
      </c>
      <c r="K159" s="8" t="s">
        <v>21</v>
      </c>
    </row>
    <row r="160" spans="2:11" x14ac:dyDescent="0.25">
      <c r="B160" s="8">
        <f t="shared" si="14"/>
        <v>6</v>
      </c>
      <c r="C160" s="137">
        <v>42914</v>
      </c>
      <c r="D160" s="8" t="s">
        <v>45</v>
      </c>
      <c r="E160" s="8" t="s">
        <v>15</v>
      </c>
      <c r="F160" s="8">
        <v>3457541</v>
      </c>
      <c r="G160" s="9" t="s">
        <v>54</v>
      </c>
      <c r="H160" s="10">
        <v>40000</v>
      </c>
      <c r="I160" s="10">
        <v>40000</v>
      </c>
      <c r="J160" s="37">
        <v>11453</v>
      </c>
      <c r="K160" s="8" t="s">
        <v>21</v>
      </c>
    </row>
    <row r="161" spans="2:11" x14ac:dyDescent="0.25">
      <c r="B161" s="8">
        <v>1</v>
      </c>
      <c r="C161" s="137">
        <v>42915</v>
      </c>
      <c r="D161" s="8" t="s">
        <v>285</v>
      </c>
      <c r="E161" s="8" t="s">
        <v>15</v>
      </c>
      <c r="F161" s="8">
        <v>3457628</v>
      </c>
      <c r="G161" s="9" t="s">
        <v>308</v>
      </c>
      <c r="H161" s="10">
        <v>45000</v>
      </c>
      <c r="I161" s="10">
        <v>45000</v>
      </c>
      <c r="J161" s="37">
        <v>6131</v>
      </c>
      <c r="K161" s="8" t="s">
        <v>21</v>
      </c>
    </row>
    <row r="162" spans="2:11" x14ac:dyDescent="0.25">
      <c r="B162" s="8">
        <f t="shared" ref="B162:B164" si="15">B161+1</f>
        <v>2</v>
      </c>
      <c r="C162" s="137">
        <v>42915</v>
      </c>
      <c r="D162" s="8" t="s">
        <v>285</v>
      </c>
      <c r="E162" s="8" t="s">
        <v>15</v>
      </c>
      <c r="F162" s="8">
        <v>3457629</v>
      </c>
      <c r="G162" s="9" t="s">
        <v>295</v>
      </c>
      <c r="H162" s="10">
        <v>45000</v>
      </c>
      <c r="I162" s="10">
        <v>45000</v>
      </c>
      <c r="J162" s="37">
        <v>6133</v>
      </c>
      <c r="K162" s="8" t="s">
        <v>21</v>
      </c>
    </row>
    <row r="163" spans="2:11" x14ac:dyDescent="0.25">
      <c r="B163" s="8">
        <f t="shared" si="15"/>
        <v>3</v>
      </c>
      <c r="C163" s="137">
        <v>42915</v>
      </c>
      <c r="D163" s="8" t="s">
        <v>285</v>
      </c>
      <c r="E163" s="8" t="s">
        <v>15</v>
      </c>
      <c r="F163" s="8">
        <v>3457630</v>
      </c>
      <c r="G163" s="9" t="s">
        <v>147</v>
      </c>
      <c r="H163" s="10">
        <v>45000</v>
      </c>
      <c r="I163" s="10">
        <v>45000</v>
      </c>
      <c r="J163" s="37">
        <v>6132</v>
      </c>
      <c r="K163" s="8" t="s">
        <v>21</v>
      </c>
    </row>
    <row r="164" spans="2:11" x14ac:dyDescent="0.25">
      <c r="B164" s="8">
        <f t="shared" si="15"/>
        <v>4</v>
      </c>
      <c r="C164" s="137">
        <v>42915</v>
      </c>
      <c r="D164" s="8" t="s">
        <v>79</v>
      </c>
      <c r="E164" s="8" t="s">
        <v>15</v>
      </c>
      <c r="F164" s="8">
        <v>3457631</v>
      </c>
      <c r="G164" s="9" t="s">
        <v>371</v>
      </c>
      <c r="H164" s="10">
        <v>45000</v>
      </c>
      <c r="I164" s="10">
        <v>45000</v>
      </c>
      <c r="J164" s="37">
        <v>6134</v>
      </c>
      <c r="K164" s="8" t="s">
        <v>21</v>
      </c>
    </row>
    <row r="165" spans="2:11" x14ac:dyDescent="0.25">
      <c r="B165" s="8">
        <v>1</v>
      </c>
      <c r="C165" s="137">
        <v>42916</v>
      </c>
      <c r="D165" s="8" t="s">
        <v>79</v>
      </c>
      <c r="E165" s="8" t="s">
        <v>15</v>
      </c>
      <c r="F165" s="8">
        <v>3457632</v>
      </c>
      <c r="G165" s="9" t="s">
        <v>882</v>
      </c>
      <c r="H165" s="10">
        <v>45000</v>
      </c>
      <c r="I165" s="10">
        <v>45000</v>
      </c>
      <c r="J165" s="37">
        <v>11459</v>
      </c>
      <c r="K165" s="8" t="s">
        <v>21</v>
      </c>
    </row>
    <row r="166" spans="2:11" x14ac:dyDescent="0.25">
      <c r="B166" s="8">
        <v>2</v>
      </c>
      <c r="C166" s="137">
        <v>42916</v>
      </c>
      <c r="D166" s="8" t="s">
        <v>215</v>
      </c>
      <c r="E166" s="8" t="s">
        <v>15</v>
      </c>
      <c r="F166" s="8">
        <v>3457553</v>
      </c>
      <c r="G166" s="9" t="s">
        <v>221</v>
      </c>
      <c r="H166" s="10">
        <v>50000</v>
      </c>
      <c r="I166" s="10">
        <v>50000</v>
      </c>
      <c r="J166" s="37">
        <v>11458</v>
      </c>
      <c r="K166" s="8" t="s">
        <v>21</v>
      </c>
    </row>
    <row r="167" spans="2:11" x14ac:dyDescent="0.25">
      <c r="B167" s="8">
        <f t="shared" ref="B167" si="16">B166+1</f>
        <v>3</v>
      </c>
      <c r="C167" s="137">
        <v>42916</v>
      </c>
      <c r="D167" s="8" t="s">
        <v>79</v>
      </c>
      <c r="E167" s="8" t="s">
        <v>15</v>
      </c>
      <c r="F167" s="8">
        <v>3457633</v>
      </c>
      <c r="G167" s="9" t="s">
        <v>883</v>
      </c>
      <c r="H167" s="10">
        <v>45000</v>
      </c>
      <c r="I167" s="10">
        <v>45000</v>
      </c>
      <c r="J167" s="37">
        <v>11457</v>
      </c>
      <c r="K167" s="8" t="s">
        <v>21</v>
      </c>
    </row>
    <row r="168" spans="2:11" x14ac:dyDescent="0.25">
      <c r="B168" s="14"/>
      <c r="C168" s="21"/>
      <c r="D168" s="38"/>
      <c r="E168" s="38"/>
      <c r="F168" s="38"/>
      <c r="G168" s="38"/>
      <c r="H168" s="70">
        <f>SUM(H3:H167)</f>
        <v>7232000</v>
      </c>
      <c r="I168" s="34"/>
      <c r="J168" s="38"/>
      <c r="K168" s="38"/>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72"/>
  <sheetViews>
    <sheetView zoomScale="64" zoomScaleNormal="64" workbookViewId="0">
      <selection activeCell="E2" sqref="E2"/>
    </sheetView>
  </sheetViews>
  <sheetFormatPr defaultRowHeight="15" x14ac:dyDescent="0.25"/>
  <cols>
    <col min="1" max="1" width="9.140625" style="38"/>
    <col min="3" max="3" width="19.5703125" style="21" customWidth="1"/>
    <col min="4" max="4" width="20.7109375" customWidth="1"/>
    <col min="5" max="5" width="20.42578125" customWidth="1"/>
    <col min="6" max="6" width="11.7109375" customWidth="1"/>
    <col min="7" max="7" width="13.85546875" customWidth="1"/>
    <col min="8" max="8" width="12.140625" style="27" customWidth="1"/>
    <col min="9" max="9" width="16" style="27" customWidth="1"/>
    <col min="10" max="10" width="13.42578125" customWidth="1"/>
    <col min="11" max="11" width="18.85546875" customWidth="1"/>
    <col min="12" max="12" width="12.5703125" customWidth="1"/>
    <col min="13" max="13" width="15.5703125" customWidth="1"/>
    <col min="15" max="15" width="16.42578125" customWidth="1"/>
    <col min="16" max="16" width="17.7109375" customWidth="1"/>
  </cols>
  <sheetData>
    <row r="1" spans="2:16" s="36" customFormat="1" ht="35.25" customHeight="1" thickBot="1" x14ac:dyDescent="0.3">
      <c r="B1" s="248" t="s">
        <v>396</v>
      </c>
      <c r="C1" s="249"/>
      <c r="D1" s="249"/>
      <c r="E1" s="249"/>
      <c r="F1" s="249"/>
      <c r="G1" s="249"/>
      <c r="H1" s="249"/>
      <c r="I1" s="249"/>
      <c r="J1" s="249"/>
      <c r="K1" s="249"/>
      <c r="L1" s="249"/>
      <c r="M1" s="249"/>
      <c r="N1" s="249"/>
      <c r="O1" s="249"/>
      <c r="P1" s="250"/>
    </row>
    <row r="2" spans="2:16" s="35" customFormat="1" ht="46.5" customHeight="1" thickBot="1" x14ac:dyDescent="0.3">
      <c r="B2" s="60" t="s">
        <v>385</v>
      </c>
      <c r="C2" s="61" t="s">
        <v>52</v>
      </c>
      <c r="D2" s="61" t="s">
        <v>1</v>
      </c>
      <c r="E2" s="61" t="s">
        <v>2</v>
      </c>
      <c r="F2" s="61" t="s">
        <v>3</v>
      </c>
      <c r="G2" s="62" t="s">
        <v>4</v>
      </c>
      <c r="H2" s="63" t="s">
        <v>5</v>
      </c>
      <c r="I2" s="63" t="s">
        <v>6</v>
      </c>
      <c r="J2" s="61" t="s">
        <v>7</v>
      </c>
      <c r="K2" s="61" t="s">
        <v>395</v>
      </c>
      <c r="L2" s="61" t="s">
        <v>394</v>
      </c>
      <c r="M2" s="61" t="s">
        <v>393</v>
      </c>
      <c r="N2" s="64" t="s">
        <v>11</v>
      </c>
      <c r="O2" s="61" t="s">
        <v>12</v>
      </c>
      <c r="P2" s="65" t="s">
        <v>13</v>
      </c>
    </row>
    <row r="3" spans="2:16" s="14" customFormat="1" x14ac:dyDescent="0.25">
      <c r="B3" s="54">
        <v>1</v>
      </c>
      <c r="C3" s="55">
        <v>42887</v>
      </c>
      <c r="D3" s="54" t="s">
        <v>75</v>
      </c>
      <c r="E3" s="54" t="s">
        <v>15</v>
      </c>
      <c r="F3" s="54">
        <v>3457011</v>
      </c>
      <c r="G3" s="56" t="s">
        <v>295</v>
      </c>
      <c r="H3" s="57">
        <v>45000</v>
      </c>
      <c r="I3" s="57">
        <v>45000</v>
      </c>
      <c r="J3" s="58" t="s">
        <v>296</v>
      </c>
      <c r="K3" s="54" t="s">
        <v>386</v>
      </c>
      <c r="L3" s="54" t="s">
        <v>387</v>
      </c>
      <c r="M3" s="54" t="s">
        <v>388</v>
      </c>
      <c r="N3" s="59">
        <v>29134</v>
      </c>
      <c r="O3" s="54" t="s">
        <v>389</v>
      </c>
      <c r="P3" s="54" t="s">
        <v>22</v>
      </c>
    </row>
    <row r="4" spans="2:16" s="14" customFormat="1" x14ac:dyDescent="0.25">
      <c r="B4" s="8">
        <v>2</v>
      </c>
      <c r="C4" s="23">
        <v>42887</v>
      </c>
      <c r="D4" s="8" t="s">
        <v>75</v>
      </c>
      <c r="E4" s="8" t="s">
        <v>15</v>
      </c>
      <c r="F4" s="8">
        <v>3457010</v>
      </c>
      <c r="G4" s="9" t="s">
        <v>150</v>
      </c>
      <c r="H4" s="10">
        <v>45000</v>
      </c>
      <c r="I4" s="10">
        <v>45000</v>
      </c>
      <c r="J4" s="11" t="s">
        <v>390</v>
      </c>
      <c r="K4" s="8" t="s">
        <v>152</v>
      </c>
      <c r="L4" s="8" t="s">
        <v>387</v>
      </c>
      <c r="M4" s="8" t="s">
        <v>388</v>
      </c>
      <c r="N4" s="37">
        <v>29133</v>
      </c>
      <c r="O4" s="8" t="s">
        <v>389</v>
      </c>
      <c r="P4" s="8" t="s">
        <v>22</v>
      </c>
    </row>
    <row r="5" spans="2:16" s="14" customFormat="1" x14ac:dyDescent="0.25">
      <c r="B5" s="8">
        <v>3</v>
      </c>
      <c r="C5" s="23">
        <v>42887</v>
      </c>
      <c r="D5" s="8" t="s">
        <v>45</v>
      </c>
      <c r="E5" s="8" t="s">
        <v>15</v>
      </c>
      <c r="F5" s="8">
        <v>3456918</v>
      </c>
      <c r="G5" s="9" t="s">
        <v>54</v>
      </c>
      <c r="H5" s="10">
        <v>40000</v>
      </c>
      <c r="I5" s="10">
        <v>40000</v>
      </c>
      <c r="J5" s="11" t="s">
        <v>55</v>
      </c>
      <c r="K5" s="8" t="s">
        <v>391</v>
      </c>
      <c r="L5" s="8" t="s">
        <v>49</v>
      </c>
      <c r="M5" s="8" t="s">
        <v>392</v>
      </c>
      <c r="N5" s="37">
        <v>29136</v>
      </c>
      <c r="O5" s="8" t="s">
        <v>389</v>
      </c>
      <c r="P5" s="8" t="s">
        <v>22</v>
      </c>
    </row>
    <row r="6" spans="2:16" s="14" customFormat="1" x14ac:dyDescent="0.25">
      <c r="B6" s="8">
        <v>4</v>
      </c>
      <c r="C6" s="23">
        <v>42887</v>
      </c>
      <c r="D6" s="8" t="s">
        <v>45</v>
      </c>
      <c r="E6" s="8" t="s">
        <v>15</v>
      </c>
      <c r="F6" s="8">
        <v>3456917</v>
      </c>
      <c r="G6" s="9" t="s">
        <v>60</v>
      </c>
      <c r="H6" s="10">
        <v>40000</v>
      </c>
      <c r="I6" s="10">
        <v>40000</v>
      </c>
      <c r="J6" s="11" t="s">
        <v>61</v>
      </c>
      <c r="K6" s="8" t="s">
        <v>62</v>
      </c>
      <c r="L6" s="8" t="s">
        <v>49</v>
      </c>
      <c r="M6" s="8" t="s">
        <v>392</v>
      </c>
      <c r="N6" s="37">
        <v>29135</v>
      </c>
      <c r="O6" s="8" t="s">
        <v>389</v>
      </c>
      <c r="P6" s="8" t="s">
        <v>22</v>
      </c>
    </row>
    <row r="7" spans="2:16" s="14" customFormat="1" ht="15.75" x14ac:dyDescent="0.25">
      <c r="B7" s="245" t="s">
        <v>313</v>
      </c>
      <c r="C7" s="246"/>
      <c r="D7" s="246"/>
      <c r="E7" s="246"/>
      <c r="F7" s="246"/>
      <c r="G7" s="247"/>
      <c r="H7" s="45">
        <v>170000</v>
      </c>
      <c r="I7" s="45">
        <v>170000</v>
      </c>
      <c r="J7" s="11"/>
      <c r="K7" s="8"/>
      <c r="L7" s="8"/>
      <c r="M7" s="8"/>
      <c r="N7" s="37"/>
      <c r="O7" s="8"/>
      <c r="P7" s="8"/>
    </row>
    <row r="8" spans="2:16" s="14" customFormat="1" x14ac:dyDescent="0.25">
      <c r="C8" s="31"/>
      <c r="H8" s="53"/>
      <c r="I8" s="53"/>
    </row>
    <row r="9" spans="2:16" s="14" customFormat="1" x14ac:dyDescent="0.25">
      <c r="B9" s="8">
        <v>1</v>
      </c>
      <c r="C9" s="23">
        <v>42888</v>
      </c>
      <c r="D9" s="8" t="s">
        <v>75</v>
      </c>
      <c r="E9" s="8" t="s">
        <v>15</v>
      </c>
      <c r="F9" s="8">
        <v>3457007</v>
      </c>
      <c r="G9" s="9" t="s">
        <v>397</v>
      </c>
      <c r="H9" s="10">
        <v>45000</v>
      </c>
      <c r="I9" s="10">
        <v>45000</v>
      </c>
      <c r="J9" s="11" t="s">
        <v>64</v>
      </c>
      <c r="K9" s="8" t="s">
        <v>398</v>
      </c>
      <c r="L9" s="8" t="s">
        <v>387</v>
      </c>
      <c r="M9" s="8" t="s">
        <v>388</v>
      </c>
      <c r="N9" s="12">
        <v>29082</v>
      </c>
      <c r="O9" s="13" t="s">
        <v>399</v>
      </c>
      <c r="P9" s="8" t="s">
        <v>38</v>
      </c>
    </row>
    <row r="10" spans="2:16" x14ac:dyDescent="0.25">
      <c r="I10" s="34">
        <f>SUM(I9)</f>
        <v>45000</v>
      </c>
    </row>
    <row r="11" spans="2:16" s="38" customFormat="1" x14ac:dyDescent="0.25">
      <c r="C11" s="21"/>
      <c r="H11" s="27"/>
      <c r="I11" s="34"/>
    </row>
    <row r="12" spans="2:16" s="14" customFormat="1" x14ac:dyDescent="0.25">
      <c r="B12" s="8">
        <v>1</v>
      </c>
      <c r="C12" s="23">
        <v>42892</v>
      </c>
      <c r="D12" s="15" t="s">
        <v>400</v>
      </c>
      <c r="E12" s="8" t="s">
        <v>15</v>
      </c>
      <c r="F12" s="8">
        <v>3457157</v>
      </c>
      <c r="G12" s="8" t="s">
        <v>276</v>
      </c>
      <c r="H12" s="10">
        <v>50000</v>
      </c>
      <c r="I12" s="10">
        <v>50000</v>
      </c>
      <c r="J12" s="11" t="s">
        <v>116</v>
      </c>
      <c r="K12" s="8" t="s">
        <v>401</v>
      </c>
      <c r="L12" s="8" t="s">
        <v>402</v>
      </c>
      <c r="M12" s="8" t="s">
        <v>403</v>
      </c>
      <c r="N12" s="28">
        <v>29097</v>
      </c>
      <c r="O12" s="13" t="s">
        <v>389</v>
      </c>
      <c r="P12" s="8" t="s">
        <v>22</v>
      </c>
    </row>
    <row r="13" spans="2:16" s="14" customFormat="1" x14ac:dyDescent="0.25">
      <c r="B13" s="8">
        <v>2</v>
      </c>
      <c r="C13" s="23">
        <v>42892</v>
      </c>
      <c r="D13" s="15" t="s">
        <v>404</v>
      </c>
      <c r="E13" s="8" t="s">
        <v>15</v>
      </c>
      <c r="F13" s="8">
        <v>3457152</v>
      </c>
      <c r="G13" s="8" t="s">
        <v>337</v>
      </c>
      <c r="H13" s="10">
        <v>40000</v>
      </c>
      <c r="I13" s="10">
        <v>40000</v>
      </c>
      <c r="J13" s="11" t="s">
        <v>17</v>
      </c>
      <c r="K13" s="8" t="s">
        <v>405</v>
      </c>
      <c r="L13" s="8" t="s">
        <v>402</v>
      </c>
      <c r="M13" s="8" t="s">
        <v>403</v>
      </c>
      <c r="N13" s="28">
        <v>29096</v>
      </c>
      <c r="O13" s="13" t="s">
        <v>389</v>
      </c>
      <c r="P13" s="8" t="s">
        <v>22</v>
      </c>
    </row>
    <row r="14" spans="2:16" s="14" customFormat="1" x14ac:dyDescent="0.25">
      <c r="B14" s="8">
        <v>3</v>
      </c>
      <c r="C14" s="23">
        <v>42892</v>
      </c>
      <c r="D14" s="15" t="s">
        <v>406</v>
      </c>
      <c r="E14" s="8" t="s">
        <v>15</v>
      </c>
      <c r="F14" s="8">
        <v>3457167</v>
      </c>
      <c r="G14" s="8" t="s">
        <v>407</v>
      </c>
      <c r="H14" s="10">
        <v>33000</v>
      </c>
      <c r="I14" s="10">
        <v>33000</v>
      </c>
      <c r="J14" s="11" t="s">
        <v>296</v>
      </c>
      <c r="K14" s="8" t="s">
        <v>408</v>
      </c>
      <c r="L14" s="8" t="s">
        <v>17</v>
      </c>
      <c r="M14" s="8" t="s">
        <v>409</v>
      </c>
      <c r="N14" s="28">
        <v>29099</v>
      </c>
      <c r="O14" s="13" t="s">
        <v>389</v>
      </c>
      <c r="P14" s="8" t="s">
        <v>22</v>
      </c>
    </row>
    <row r="15" spans="2:16" s="14" customFormat="1" x14ac:dyDescent="0.25">
      <c r="B15" s="8">
        <v>4</v>
      </c>
      <c r="C15" s="23">
        <v>42892</v>
      </c>
      <c r="D15" s="15" t="s">
        <v>406</v>
      </c>
      <c r="E15" s="8" t="s">
        <v>15</v>
      </c>
      <c r="F15" s="8">
        <v>3457164</v>
      </c>
      <c r="G15" s="8" t="s">
        <v>410</v>
      </c>
      <c r="H15" s="10">
        <v>40000</v>
      </c>
      <c r="I15" s="10">
        <v>40000</v>
      </c>
      <c r="J15" s="11" t="s">
        <v>411</v>
      </c>
      <c r="K15" s="8" t="s">
        <v>412</v>
      </c>
      <c r="L15" s="8" t="s">
        <v>17</v>
      </c>
      <c r="M15" s="8" t="s">
        <v>409</v>
      </c>
      <c r="N15" s="28">
        <v>29098</v>
      </c>
      <c r="O15" s="13" t="s">
        <v>389</v>
      </c>
      <c r="P15" s="8" t="s">
        <v>22</v>
      </c>
    </row>
    <row r="16" spans="2:16" ht="15.75" x14ac:dyDescent="0.25">
      <c r="B16" s="240" t="s">
        <v>313</v>
      </c>
      <c r="C16" s="240"/>
      <c r="D16" s="240"/>
      <c r="E16" s="240"/>
      <c r="F16" s="240"/>
      <c r="G16" s="45"/>
      <c r="H16" s="45">
        <f>SUM(I12:I15)</f>
        <v>163000</v>
      </c>
      <c r="I16" s="45">
        <f>SUM(I12:I15)</f>
        <v>163000</v>
      </c>
      <c r="J16" s="43"/>
      <c r="K16" s="43"/>
      <c r="L16" s="43"/>
      <c r="M16" s="29"/>
      <c r="N16" s="42"/>
      <c r="O16" s="43"/>
      <c r="P16" s="39"/>
    </row>
    <row r="19" spans="2:16" s="14" customFormat="1" x14ac:dyDescent="0.25">
      <c r="B19" s="8">
        <v>1</v>
      </c>
      <c r="C19" s="23">
        <v>42891</v>
      </c>
      <c r="D19" s="15" t="s">
        <v>413</v>
      </c>
      <c r="E19" s="8" t="s">
        <v>15</v>
      </c>
      <c r="F19" s="8">
        <v>3457154</v>
      </c>
      <c r="G19" s="8" t="s">
        <v>414</v>
      </c>
      <c r="H19" s="10">
        <v>45000</v>
      </c>
      <c r="I19" s="10">
        <v>45000</v>
      </c>
      <c r="J19" s="11" t="s">
        <v>187</v>
      </c>
      <c r="K19" s="8" t="s">
        <v>415</v>
      </c>
      <c r="L19" s="8" t="s">
        <v>416</v>
      </c>
      <c r="M19" s="8" t="s">
        <v>417</v>
      </c>
      <c r="N19" s="28">
        <v>29084</v>
      </c>
      <c r="O19" s="13" t="s">
        <v>389</v>
      </c>
      <c r="P19" s="8" t="s">
        <v>22</v>
      </c>
    </row>
    <row r="20" spans="2:16" s="14" customFormat="1" x14ac:dyDescent="0.25">
      <c r="B20" s="8">
        <v>2</v>
      </c>
      <c r="C20" s="23">
        <v>42891</v>
      </c>
      <c r="D20" s="15" t="s">
        <v>413</v>
      </c>
      <c r="E20" s="8" t="s">
        <v>15</v>
      </c>
      <c r="F20" s="8">
        <v>3457153</v>
      </c>
      <c r="G20" s="8" t="s">
        <v>418</v>
      </c>
      <c r="H20" s="10">
        <v>45000</v>
      </c>
      <c r="I20" s="10">
        <v>45000</v>
      </c>
      <c r="J20" s="11" t="s">
        <v>419</v>
      </c>
      <c r="K20" s="8" t="s">
        <v>420</v>
      </c>
      <c r="L20" s="8" t="s">
        <v>416</v>
      </c>
      <c r="M20" s="8" t="s">
        <v>417</v>
      </c>
      <c r="N20" s="28">
        <v>29088</v>
      </c>
      <c r="O20" s="13" t="s">
        <v>389</v>
      </c>
      <c r="P20" s="8" t="s">
        <v>22</v>
      </c>
    </row>
    <row r="21" spans="2:16" s="14" customFormat="1" x14ac:dyDescent="0.25">
      <c r="B21" s="8">
        <v>3</v>
      </c>
      <c r="C21" s="23">
        <v>42891</v>
      </c>
      <c r="D21" s="15" t="s">
        <v>26</v>
      </c>
      <c r="E21" s="8" t="s">
        <v>15</v>
      </c>
      <c r="F21" s="8">
        <v>3457008</v>
      </c>
      <c r="G21" s="8" t="s">
        <v>295</v>
      </c>
      <c r="H21" s="10">
        <v>45000</v>
      </c>
      <c r="I21" s="10">
        <v>45000</v>
      </c>
      <c r="J21" s="11" t="s">
        <v>296</v>
      </c>
      <c r="K21" s="8" t="s">
        <v>297</v>
      </c>
      <c r="L21" s="8" t="s">
        <v>387</v>
      </c>
      <c r="M21" s="8" t="s">
        <v>388</v>
      </c>
      <c r="N21" s="28">
        <v>29083</v>
      </c>
      <c r="O21" s="13" t="s">
        <v>399</v>
      </c>
      <c r="P21" s="8" t="s">
        <v>38</v>
      </c>
    </row>
    <row r="22" spans="2:16" s="14" customFormat="1" x14ac:dyDescent="0.25">
      <c r="B22" s="8">
        <v>4</v>
      </c>
      <c r="C22" s="23">
        <v>42891</v>
      </c>
      <c r="D22" s="15" t="s">
        <v>421</v>
      </c>
      <c r="E22" s="8" t="s">
        <v>15</v>
      </c>
      <c r="F22" s="8">
        <v>3457156</v>
      </c>
      <c r="G22" s="8" t="s">
        <v>422</v>
      </c>
      <c r="H22" s="10">
        <v>45000</v>
      </c>
      <c r="I22" s="10">
        <v>45000</v>
      </c>
      <c r="J22" s="11" t="s">
        <v>423</v>
      </c>
      <c r="K22" s="8" t="s">
        <v>424</v>
      </c>
      <c r="L22" s="8" t="s">
        <v>402</v>
      </c>
      <c r="M22" s="8" t="s">
        <v>403</v>
      </c>
      <c r="N22" s="28">
        <v>29089</v>
      </c>
      <c r="O22" s="13" t="s">
        <v>389</v>
      </c>
      <c r="P22" s="8" t="s">
        <v>22</v>
      </c>
    </row>
    <row r="23" spans="2:16" s="14" customFormat="1" x14ac:dyDescent="0.25">
      <c r="B23" s="8">
        <v>5</v>
      </c>
      <c r="C23" s="23">
        <v>42891</v>
      </c>
      <c r="D23" s="15" t="s">
        <v>421</v>
      </c>
      <c r="E23" s="8" t="s">
        <v>15</v>
      </c>
      <c r="F23" s="8">
        <v>3457155</v>
      </c>
      <c r="G23" s="8" t="s">
        <v>200</v>
      </c>
      <c r="H23" s="10">
        <v>45000</v>
      </c>
      <c r="I23" s="10">
        <v>45000</v>
      </c>
      <c r="J23" s="11" t="s">
        <v>187</v>
      </c>
      <c r="K23" s="8" t="s">
        <v>425</v>
      </c>
      <c r="L23" s="8" t="s">
        <v>402</v>
      </c>
      <c r="M23" s="8" t="s">
        <v>403</v>
      </c>
      <c r="N23" s="28">
        <v>29086</v>
      </c>
      <c r="O23" s="13" t="s">
        <v>389</v>
      </c>
      <c r="P23" s="8" t="s">
        <v>22</v>
      </c>
    </row>
    <row r="24" spans="2:16" s="14" customFormat="1" x14ac:dyDescent="0.25">
      <c r="B24" s="8">
        <v>6</v>
      </c>
      <c r="C24" s="23">
        <v>42891</v>
      </c>
      <c r="D24" s="15" t="s">
        <v>426</v>
      </c>
      <c r="E24" s="8" t="s">
        <v>15</v>
      </c>
      <c r="F24" s="8">
        <v>3457160</v>
      </c>
      <c r="G24" s="8" t="s">
        <v>427</v>
      </c>
      <c r="H24" s="10">
        <v>45000</v>
      </c>
      <c r="I24" s="10">
        <v>45000</v>
      </c>
      <c r="J24" s="11" t="s">
        <v>296</v>
      </c>
      <c r="K24" s="8" t="s">
        <v>428</v>
      </c>
      <c r="L24" s="8" t="s">
        <v>402</v>
      </c>
      <c r="M24" s="8" t="s">
        <v>403</v>
      </c>
      <c r="N24" s="28">
        <v>29091</v>
      </c>
      <c r="O24" s="13" t="s">
        <v>389</v>
      </c>
      <c r="P24" s="8" t="s">
        <v>22</v>
      </c>
    </row>
    <row r="25" spans="2:16" s="14" customFormat="1" x14ac:dyDescent="0.25">
      <c r="B25" s="8">
        <v>7</v>
      </c>
      <c r="C25" s="23">
        <v>42891</v>
      </c>
      <c r="D25" s="15" t="s">
        <v>426</v>
      </c>
      <c r="E25" s="8" t="s">
        <v>15</v>
      </c>
      <c r="F25" s="8">
        <v>3457159</v>
      </c>
      <c r="G25" s="8" t="s">
        <v>360</v>
      </c>
      <c r="H25" s="10">
        <v>45000</v>
      </c>
      <c r="I25" s="10">
        <v>45000</v>
      </c>
      <c r="J25" s="11" t="s">
        <v>380</v>
      </c>
      <c r="K25" s="8" t="s">
        <v>429</v>
      </c>
      <c r="L25" s="8" t="s">
        <v>402</v>
      </c>
      <c r="M25" s="8" t="s">
        <v>403</v>
      </c>
      <c r="N25" s="28">
        <v>29087</v>
      </c>
      <c r="O25" s="13" t="s">
        <v>389</v>
      </c>
      <c r="P25" s="8" t="s">
        <v>22</v>
      </c>
    </row>
    <row r="26" spans="2:16" s="14" customFormat="1" x14ac:dyDescent="0.25">
      <c r="B26" s="8">
        <v>8</v>
      </c>
      <c r="C26" s="23">
        <v>42891</v>
      </c>
      <c r="D26" s="15" t="s">
        <v>426</v>
      </c>
      <c r="E26" s="8" t="s">
        <v>15</v>
      </c>
      <c r="F26" s="8">
        <v>3457161</v>
      </c>
      <c r="G26" s="8" t="s">
        <v>430</v>
      </c>
      <c r="H26" s="10">
        <v>45000</v>
      </c>
      <c r="I26" s="10">
        <v>45000</v>
      </c>
      <c r="J26" s="11" t="s">
        <v>431</v>
      </c>
      <c r="K26" s="8" t="s">
        <v>432</v>
      </c>
      <c r="L26" s="8" t="s">
        <v>402</v>
      </c>
      <c r="M26" s="8" t="s">
        <v>403</v>
      </c>
      <c r="N26" s="28">
        <v>29085</v>
      </c>
      <c r="O26" s="13" t="s">
        <v>389</v>
      </c>
      <c r="P26" s="8" t="s">
        <v>22</v>
      </c>
    </row>
    <row r="27" spans="2:16" s="14" customFormat="1" x14ac:dyDescent="0.25">
      <c r="B27" s="8">
        <v>9</v>
      </c>
      <c r="C27" s="23">
        <v>42891</v>
      </c>
      <c r="D27" s="15" t="s">
        <v>426</v>
      </c>
      <c r="E27" s="8" t="s">
        <v>15</v>
      </c>
      <c r="F27" s="8">
        <v>3457158</v>
      </c>
      <c r="G27" s="8" t="s">
        <v>32</v>
      </c>
      <c r="H27" s="10">
        <v>50000</v>
      </c>
      <c r="I27" s="10">
        <v>50000</v>
      </c>
      <c r="J27" s="11" t="s">
        <v>33</v>
      </c>
      <c r="K27" s="8" t="s">
        <v>275</v>
      </c>
      <c r="L27" s="8" t="s">
        <v>402</v>
      </c>
      <c r="M27" s="8" t="s">
        <v>403</v>
      </c>
      <c r="N27" s="28">
        <v>29095</v>
      </c>
      <c r="O27" s="13" t="s">
        <v>389</v>
      </c>
      <c r="P27" s="8" t="s">
        <v>22</v>
      </c>
    </row>
    <row r="28" spans="2:16" s="14" customFormat="1" x14ac:dyDescent="0.25">
      <c r="B28" s="8">
        <v>10</v>
      </c>
      <c r="C28" s="23">
        <v>42891</v>
      </c>
      <c r="D28" s="15" t="s">
        <v>406</v>
      </c>
      <c r="E28" s="8" t="s">
        <v>15</v>
      </c>
      <c r="F28" s="8">
        <v>3457166</v>
      </c>
      <c r="G28" s="8" t="s">
        <v>206</v>
      </c>
      <c r="H28" s="10">
        <v>33000</v>
      </c>
      <c r="I28" s="10">
        <v>33000</v>
      </c>
      <c r="J28" s="11" t="s">
        <v>207</v>
      </c>
      <c r="K28" s="8" t="s">
        <v>208</v>
      </c>
      <c r="L28" s="8" t="s">
        <v>17</v>
      </c>
      <c r="M28" s="8" t="s">
        <v>409</v>
      </c>
      <c r="N28" s="28">
        <v>29093</v>
      </c>
      <c r="O28" s="13" t="s">
        <v>389</v>
      </c>
      <c r="P28" s="8" t="s">
        <v>22</v>
      </c>
    </row>
    <row r="29" spans="2:16" s="14" customFormat="1" x14ac:dyDescent="0.25">
      <c r="B29" s="8">
        <v>11</v>
      </c>
      <c r="C29" s="23">
        <v>42891</v>
      </c>
      <c r="D29" s="15" t="s">
        <v>406</v>
      </c>
      <c r="E29" s="8" t="s">
        <v>15</v>
      </c>
      <c r="F29" s="8">
        <v>3457165</v>
      </c>
      <c r="G29" s="8" t="s">
        <v>433</v>
      </c>
      <c r="H29" s="10">
        <v>33000</v>
      </c>
      <c r="I29" s="10">
        <v>33000</v>
      </c>
      <c r="J29" s="11" t="s">
        <v>434</v>
      </c>
      <c r="K29" s="8" t="s">
        <v>435</v>
      </c>
      <c r="L29" s="8" t="s">
        <v>17</v>
      </c>
      <c r="M29" s="8" t="s">
        <v>409</v>
      </c>
      <c r="N29" s="28">
        <v>29092</v>
      </c>
      <c r="O29" s="13" t="s">
        <v>389</v>
      </c>
      <c r="P29" s="8" t="s">
        <v>22</v>
      </c>
    </row>
    <row r="30" spans="2:16" s="14" customFormat="1" x14ac:dyDescent="0.25">
      <c r="B30" s="8">
        <v>12</v>
      </c>
      <c r="C30" s="23">
        <v>42891</v>
      </c>
      <c r="D30" s="15" t="s">
        <v>406</v>
      </c>
      <c r="E30" s="8" t="s">
        <v>15</v>
      </c>
      <c r="F30" s="8">
        <v>3457163</v>
      </c>
      <c r="G30" s="8" t="s">
        <v>407</v>
      </c>
      <c r="H30" s="10">
        <v>33000</v>
      </c>
      <c r="I30" s="10">
        <v>33000</v>
      </c>
      <c r="J30" s="11" t="s">
        <v>296</v>
      </c>
      <c r="K30" s="8" t="s">
        <v>408</v>
      </c>
      <c r="L30" s="8" t="s">
        <v>17</v>
      </c>
      <c r="M30" s="8" t="s">
        <v>409</v>
      </c>
      <c r="N30" s="28">
        <v>29094</v>
      </c>
      <c r="O30" s="13" t="s">
        <v>389</v>
      </c>
      <c r="P30" s="8" t="s">
        <v>22</v>
      </c>
    </row>
    <row r="31" spans="2:16" ht="15.75" x14ac:dyDescent="0.25">
      <c r="B31" s="240" t="s">
        <v>436</v>
      </c>
      <c r="C31" s="240"/>
      <c r="D31" s="240"/>
      <c r="E31" s="240"/>
      <c r="F31" s="240"/>
      <c r="G31" s="45"/>
      <c r="H31" s="45">
        <f>SUM(I19:I30)</f>
        <v>509000</v>
      </c>
      <c r="I31" s="45">
        <f>SUM(I19:I30)</f>
        <v>509000</v>
      </c>
      <c r="J31" s="43"/>
      <c r="K31" s="43"/>
      <c r="L31" s="43"/>
      <c r="M31" s="29"/>
      <c r="N31" s="42"/>
      <c r="O31" s="43"/>
      <c r="P31" s="39"/>
    </row>
    <row r="34" spans="2:16" s="14" customFormat="1" x14ac:dyDescent="0.25">
      <c r="B34" s="8">
        <v>1</v>
      </c>
      <c r="C34" s="23">
        <v>42893</v>
      </c>
      <c r="D34" s="15" t="s">
        <v>404</v>
      </c>
      <c r="E34" s="8" t="s">
        <v>15</v>
      </c>
      <c r="F34" s="8">
        <v>3457177</v>
      </c>
      <c r="G34" s="8" t="s">
        <v>437</v>
      </c>
      <c r="H34" s="10">
        <v>40000</v>
      </c>
      <c r="I34" s="10">
        <v>40000</v>
      </c>
      <c r="J34" s="11" t="s">
        <v>87</v>
      </c>
      <c r="K34" s="8" t="s">
        <v>438</v>
      </c>
      <c r="L34" s="8" t="s">
        <v>402</v>
      </c>
      <c r="M34" s="8" t="s">
        <v>403</v>
      </c>
      <c r="N34" s="28">
        <v>29100</v>
      </c>
      <c r="O34" s="13" t="s">
        <v>21</v>
      </c>
      <c r="P34" s="8" t="s">
        <v>22</v>
      </c>
    </row>
    <row r="35" spans="2:16" s="14" customFormat="1" x14ac:dyDescent="0.25">
      <c r="B35" s="8">
        <v>2</v>
      </c>
      <c r="C35" s="23">
        <v>42893</v>
      </c>
      <c r="D35" s="15" t="s">
        <v>439</v>
      </c>
      <c r="E35" s="8" t="s">
        <v>15</v>
      </c>
      <c r="F35" s="8">
        <v>3457181</v>
      </c>
      <c r="G35" s="8" t="s">
        <v>440</v>
      </c>
      <c r="H35" s="10">
        <v>40000</v>
      </c>
      <c r="I35" s="10">
        <v>40000</v>
      </c>
      <c r="J35" s="11" t="s">
        <v>43</v>
      </c>
      <c r="K35" s="8" t="s">
        <v>229</v>
      </c>
      <c r="L35" s="8" t="s">
        <v>402</v>
      </c>
      <c r="M35" s="8" t="s">
        <v>403</v>
      </c>
      <c r="N35" s="28">
        <v>29141</v>
      </c>
      <c r="O35" s="13" t="s">
        <v>21</v>
      </c>
      <c r="P35" s="8" t="s">
        <v>22</v>
      </c>
    </row>
    <row r="36" spans="2:16" s="14" customFormat="1" x14ac:dyDescent="0.25">
      <c r="B36" s="8">
        <v>3</v>
      </c>
      <c r="C36" s="23">
        <v>42893</v>
      </c>
      <c r="D36" s="15" t="s">
        <v>439</v>
      </c>
      <c r="E36" s="8" t="s">
        <v>15</v>
      </c>
      <c r="F36" s="8">
        <v>3457182</v>
      </c>
      <c r="G36" s="8" t="s">
        <v>414</v>
      </c>
      <c r="H36" s="10">
        <v>40000</v>
      </c>
      <c r="I36" s="10">
        <v>40000</v>
      </c>
      <c r="J36" s="11" t="s">
        <v>187</v>
      </c>
      <c r="K36" s="8" t="s">
        <v>441</v>
      </c>
      <c r="L36" s="8" t="s">
        <v>402</v>
      </c>
      <c r="M36" s="8" t="s">
        <v>403</v>
      </c>
      <c r="N36" s="28">
        <v>29139</v>
      </c>
      <c r="O36" s="13" t="s">
        <v>21</v>
      </c>
      <c r="P36" s="8" t="s">
        <v>22</v>
      </c>
    </row>
    <row r="37" spans="2:16" s="14" customFormat="1" x14ac:dyDescent="0.25">
      <c r="B37" s="8">
        <v>4</v>
      </c>
      <c r="C37" s="23">
        <v>42893</v>
      </c>
      <c r="D37" s="15" t="s">
        <v>439</v>
      </c>
      <c r="E37" s="8" t="s">
        <v>15</v>
      </c>
      <c r="F37" s="8">
        <v>3457183</v>
      </c>
      <c r="G37" s="8" t="s">
        <v>442</v>
      </c>
      <c r="H37" s="10">
        <v>40000</v>
      </c>
      <c r="I37" s="10">
        <v>40000</v>
      </c>
      <c r="J37" s="11" t="s">
        <v>443</v>
      </c>
      <c r="K37" s="8" t="s">
        <v>444</v>
      </c>
      <c r="L37" s="8" t="s">
        <v>402</v>
      </c>
      <c r="M37" s="8" t="s">
        <v>403</v>
      </c>
      <c r="N37" s="28">
        <v>29140</v>
      </c>
      <c r="O37" s="13" t="s">
        <v>21</v>
      </c>
      <c r="P37" s="8" t="s">
        <v>22</v>
      </c>
    </row>
    <row r="38" spans="2:16" s="14" customFormat="1" x14ac:dyDescent="0.25">
      <c r="B38" s="8">
        <v>5</v>
      </c>
      <c r="C38" s="23">
        <v>42893</v>
      </c>
      <c r="D38" s="15" t="s">
        <v>439</v>
      </c>
      <c r="E38" s="8" t="s">
        <v>15</v>
      </c>
      <c r="F38" s="8">
        <v>3457184</v>
      </c>
      <c r="G38" s="8" t="s">
        <v>32</v>
      </c>
      <c r="H38" s="10">
        <v>40000</v>
      </c>
      <c r="I38" s="10">
        <v>40000</v>
      </c>
      <c r="J38" s="11" t="s">
        <v>33</v>
      </c>
      <c r="K38" s="8" t="s">
        <v>275</v>
      </c>
      <c r="L38" s="8" t="s">
        <v>402</v>
      </c>
      <c r="M38" s="8" t="s">
        <v>403</v>
      </c>
      <c r="N38" s="28">
        <v>29138</v>
      </c>
      <c r="O38" s="13" t="s">
        <v>21</v>
      </c>
      <c r="P38" s="8" t="s">
        <v>22</v>
      </c>
    </row>
    <row r="39" spans="2:16" s="14" customFormat="1" x14ac:dyDescent="0.25">
      <c r="B39" s="8">
        <v>6</v>
      </c>
      <c r="C39" s="23">
        <v>42893</v>
      </c>
      <c r="D39" s="15" t="s">
        <v>439</v>
      </c>
      <c r="E39" s="8" t="s">
        <v>15</v>
      </c>
      <c r="F39" s="8">
        <v>3457185</v>
      </c>
      <c r="G39" s="8" t="s">
        <v>427</v>
      </c>
      <c r="H39" s="10">
        <v>40000</v>
      </c>
      <c r="I39" s="10">
        <v>40000</v>
      </c>
      <c r="J39" s="11" t="s">
        <v>296</v>
      </c>
      <c r="K39" s="8" t="s">
        <v>445</v>
      </c>
      <c r="L39" s="8" t="s">
        <v>402</v>
      </c>
      <c r="M39" s="8" t="s">
        <v>403</v>
      </c>
      <c r="N39" s="28">
        <v>29142</v>
      </c>
      <c r="O39" s="13" t="s">
        <v>21</v>
      </c>
      <c r="P39" s="8" t="s">
        <v>22</v>
      </c>
    </row>
    <row r="40" spans="2:16" s="14" customFormat="1" x14ac:dyDescent="0.25">
      <c r="B40" s="8">
        <v>7</v>
      </c>
      <c r="C40" s="23">
        <v>42893</v>
      </c>
      <c r="D40" s="15" t="s">
        <v>439</v>
      </c>
      <c r="E40" s="8" t="s">
        <v>15</v>
      </c>
      <c r="F40" s="8">
        <v>3457187</v>
      </c>
      <c r="G40" s="8" t="s">
        <v>23</v>
      </c>
      <c r="H40" s="10">
        <v>40000</v>
      </c>
      <c r="I40" s="10">
        <v>40000</v>
      </c>
      <c r="J40" s="11" t="s">
        <v>446</v>
      </c>
      <c r="K40" s="8" t="s">
        <v>447</v>
      </c>
      <c r="L40" s="8" t="s">
        <v>402</v>
      </c>
      <c r="M40" s="8" t="s">
        <v>403</v>
      </c>
      <c r="N40" s="28">
        <v>29137</v>
      </c>
      <c r="O40" s="13" t="s">
        <v>21</v>
      </c>
      <c r="P40" s="8" t="s">
        <v>22</v>
      </c>
    </row>
    <row r="41" spans="2:16" s="14" customFormat="1" x14ac:dyDescent="0.25">
      <c r="B41" s="8">
        <v>8</v>
      </c>
      <c r="C41" s="23">
        <v>42893</v>
      </c>
      <c r="D41" s="15" t="s">
        <v>439</v>
      </c>
      <c r="E41" s="8" t="s">
        <v>15</v>
      </c>
      <c r="F41" s="8">
        <v>3457186</v>
      </c>
      <c r="G41" s="8" t="s">
        <v>448</v>
      </c>
      <c r="H41" s="10">
        <v>40000</v>
      </c>
      <c r="I41" s="10">
        <v>40000</v>
      </c>
      <c r="J41" s="11" t="s">
        <v>55</v>
      </c>
      <c r="K41" s="8" t="s">
        <v>449</v>
      </c>
      <c r="L41" s="8" t="s">
        <v>402</v>
      </c>
      <c r="M41" s="8" t="s">
        <v>403</v>
      </c>
      <c r="N41" s="28">
        <v>29143</v>
      </c>
      <c r="O41" s="13" t="s">
        <v>21</v>
      </c>
      <c r="P41" s="8" t="s">
        <v>22</v>
      </c>
    </row>
    <row r="42" spans="2:16" s="14" customFormat="1" x14ac:dyDescent="0.25">
      <c r="B42" s="8">
        <v>9</v>
      </c>
      <c r="C42" s="23">
        <v>42893</v>
      </c>
      <c r="D42" s="15" t="s">
        <v>404</v>
      </c>
      <c r="E42" s="8" t="s">
        <v>15</v>
      </c>
      <c r="F42" s="8">
        <v>3457178</v>
      </c>
      <c r="G42" s="8" t="s">
        <v>450</v>
      </c>
      <c r="H42" s="10">
        <v>40000</v>
      </c>
      <c r="I42" s="10">
        <v>40000</v>
      </c>
      <c r="J42" s="11" t="s">
        <v>451</v>
      </c>
      <c r="K42" s="8" t="s">
        <v>452</v>
      </c>
      <c r="L42" s="8" t="s">
        <v>402</v>
      </c>
      <c r="M42" s="8" t="s">
        <v>403</v>
      </c>
      <c r="N42" s="28">
        <v>29145</v>
      </c>
      <c r="O42" s="13" t="s">
        <v>21</v>
      </c>
      <c r="P42" s="8" t="s">
        <v>22</v>
      </c>
    </row>
    <row r="43" spans="2:16" s="14" customFormat="1" x14ac:dyDescent="0.25">
      <c r="B43" s="8">
        <v>10</v>
      </c>
      <c r="C43" s="23">
        <v>42893</v>
      </c>
      <c r="D43" s="15" t="s">
        <v>404</v>
      </c>
      <c r="E43" s="8" t="s">
        <v>15</v>
      </c>
      <c r="F43" s="8">
        <v>3457179</v>
      </c>
      <c r="G43" s="8" t="s">
        <v>453</v>
      </c>
      <c r="H43" s="10">
        <v>40000</v>
      </c>
      <c r="I43" s="10">
        <v>40000</v>
      </c>
      <c r="J43" s="11" t="s">
        <v>451</v>
      </c>
      <c r="K43" s="8" t="s">
        <v>454</v>
      </c>
      <c r="L43" s="8" t="s">
        <v>402</v>
      </c>
      <c r="M43" s="8" t="s">
        <v>403</v>
      </c>
      <c r="N43" s="28">
        <v>29144</v>
      </c>
      <c r="O43" s="13" t="s">
        <v>21</v>
      </c>
      <c r="P43" s="8" t="s">
        <v>22</v>
      </c>
    </row>
    <row r="44" spans="2:16" s="14" customFormat="1" x14ac:dyDescent="0.25">
      <c r="B44" s="8">
        <v>11</v>
      </c>
      <c r="C44" s="23">
        <v>42893</v>
      </c>
      <c r="D44" s="15" t="s">
        <v>455</v>
      </c>
      <c r="E44" s="8" t="s">
        <v>15</v>
      </c>
      <c r="F44" s="8">
        <v>3457173</v>
      </c>
      <c r="G44" s="8" t="s">
        <v>456</v>
      </c>
      <c r="H44" s="10">
        <v>33000</v>
      </c>
      <c r="I44" s="10">
        <v>33000</v>
      </c>
      <c r="J44" s="11" t="s">
        <v>457</v>
      </c>
      <c r="K44" s="8" t="s">
        <v>458</v>
      </c>
      <c r="L44" s="8" t="s">
        <v>402</v>
      </c>
      <c r="M44" s="8" t="s">
        <v>403</v>
      </c>
      <c r="N44" s="28">
        <v>29146</v>
      </c>
      <c r="O44" s="13" t="s">
        <v>21</v>
      </c>
      <c r="P44" s="8" t="s">
        <v>22</v>
      </c>
    </row>
    <row r="45" spans="2:16" ht="15.75" x14ac:dyDescent="0.25">
      <c r="B45" s="240" t="s">
        <v>459</v>
      </c>
      <c r="C45" s="240"/>
      <c r="D45" s="240"/>
      <c r="E45" s="240"/>
      <c r="F45" s="240"/>
      <c r="G45" s="45"/>
      <c r="H45" s="45">
        <f>SUM(I34:I44)</f>
        <v>433000</v>
      </c>
      <c r="I45" s="45">
        <f>SUM(I34:I44)</f>
        <v>433000</v>
      </c>
      <c r="J45" s="43"/>
      <c r="K45" s="43"/>
      <c r="L45" s="43"/>
      <c r="M45" s="29"/>
      <c r="N45" s="42"/>
      <c r="O45" s="43"/>
      <c r="P45" s="39"/>
    </row>
    <row r="47" spans="2:16" s="14" customFormat="1" x14ac:dyDescent="0.25">
      <c r="B47" s="8">
        <v>1</v>
      </c>
      <c r="C47" s="23">
        <v>42894</v>
      </c>
      <c r="D47" s="8" t="s">
        <v>413</v>
      </c>
      <c r="E47" s="8" t="s">
        <v>15</v>
      </c>
      <c r="F47" s="8">
        <v>3457180</v>
      </c>
      <c r="G47" s="9" t="s">
        <v>460</v>
      </c>
      <c r="H47" s="10">
        <v>40000</v>
      </c>
      <c r="I47" s="10">
        <v>40000</v>
      </c>
      <c r="J47" s="11" t="s">
        <v>461</v>
      </c>
      <c r="K47" s="8" t="s">
        <v>462</v>
      </c>
      <c r="L47" s="8" t="s">
        <v>463</v>
      </c>
      <c r="M47" s="8" t="s">
        <v>464</v>
      </c>
      <c r="N47" s="12">
        <v>291247</v>
      </c>
      <c r="O47" s="13" t="s">
        <v>389</v>
      </c>
      <c r="P47" s="8" t="s">
        <v>22</v>
      </c>
    </row>
    <row r="48" spans="2:16" s="14" customFormat="1" x14ac:dyDescent="0.25">
      <c r="B48" s="8">
        <v>2</v>
      </c>
      <c r="C48" s="23">
        <v>42894</v>
      </c>
      <c r="D48" s="8" t="s">
        <v>413</v>
      </c>
      <c r="E48" s="8" t="s">
        <v>15</v>
      </c>
      <c r="F48" s="8">
        <v>3457176</v>
      </c>
      <c r="G48" s="9" t="s">
        <v>334</v>
      </c>
      <c r="H48" s="10">
        <v>40000</v>
      </c>
      <c r="I48" s="10">
        <v>40000</v>
      </c>
      <c r="J48" s="11" t="s">
        <v>465</v>
      </c>
      <c r="K48" s="8" t="s">
        <v>462</v>
      </c>
      <c r="L48" s="8" t="s">
        <v>463</v>
      </c>
      <c r="M48" s="8" t="s">
        <v>464</v>
      </c>
      <c r="N48" s="12">
        <v>29149</v>
      </c>
      <c r="O48" s="13" t="s">
        <v>389</v>
      </c>
      <c r="P48" s="8" t="s">
        <v>22</v>
      </c>
    </row>
    <row r="49" spans="2:16" s="14" customFormat="1" x14ac:dyDescent="0.25">
      <c r="B49" s="8">
        <v>3</v>
      </c>
      <c r="C49" s="23">
        <v>42894</v>
      </c>
      <c r="D49" s="8" t="s">
        <v>455</v>
      </c>
      <c r="E49" s="8" t="s">
        <v>15</v>
      </c>
      <c r="F49" s="8">
        <v>3457225</v>
      </c>
      <c r="G49" s="9" t="s">
        <v>466</v>
      </c>
      <c r="H49" s="10">
        <v>33000</v>
      </c>
      <c r="I49" s="10">
        <v>33000</v>
      </c>
      <c r="J49" s="11" t="s">
        <v>467</v>
      </c>
      <c r="K49" s="8" t="s">
        <v>468</v>
      </c>
      <c r="L49" s="8" t="s">
        <v>469</v>
      </c>
      <c r="M49" s="8" t="s">
        <v>470</v>
      </c>
      <c r="N49" s="12">
        <v>29148</v>
      </c>
      <c r="O49" s="13" t="s">
        <v>389</v>
      </c>
      <c r="P49" s="8" t="s">
        <v>22</v>
      </c>
    </row>
    <row r="50" spans="2:16" s="14" customFormat="1" x14ac:dyDescent="0.25">
      <c r="B50" s="8">
        <v>4</v>
      </c>
      <c r="C50" s="23">
        <v>42894</v>
      </c>
      <c r="D50" s="8" t="s">
        <v>471</v>
      </c>
      <c r="E50" s="8" t="s">
        <v>15</v>
      </c>
      <c r="F50" s="8">
        <v>3457197</v>
      </c>
      <c r="G50" s="9" t="s">
        <v>437</v>
      </c>
      <c r="H50" s="10">
        <v>40000</v>
      </c>
      <c r="I50" s="10">
        <v>40000</v>
      </c>
      <c r="J50" s="11" t="s">
        <v>472</v>
      </c>
      <c r="K50" s="8" t="s">
        <v>473</v>
      </c>
      <c r="L50" s="8" t="s">
        <v>402</v>
      </c>
      <c r="M50" s="8" t="s">
        <v>403</v>
      </c>
      <c r="N50" s="12">
        <v>29150</v>
      </c>
      <c r="O50" s="13" t="s">
        <v>389</v>
      </c>
      <c r="P50" s="8" t="s">
        <v>22</v>
      </c>
    </row>
    <row r="51" spans="2:16" s="14" customFormat="1" x14ac:dyDescent="0.25">
      <c r="B51" s="8">
        <v>5</v>
      </c>
      <c r="C51" s="23">
        <v>42894</v>
      </c>
      <c r="D51" s="8" t="s">
        <v>471</v>
      </c>
      <c r="E51" s="8" t="s">
        <v>15</v>
      </c>
      <c r="F51" s="8">
        <v>3457193</v>
      </c>
      <c r="G51" s="9" t="s">
        <v>414</v>
      </c>
      <c r="H51" s="10">
        <v>40000</v>
      </c>
      <c r="I51" s="10">
        <v>40000</v>
      </c>
      <c r="J51" s="11" t="s">
        <v>474</v>
      </c>
      <c r="K51" s="8" t="s">
        <v>475</v>
      </c>
      <c r="L51" s="8" t="s">
        <v>402</v>
      </c>
      <c r="M51" s="8" t="s">
        <v>403</v>
      </c>
      <c r="N51" s="12">
        <v>29403</v>
      </c>
      <c r="O51" s="13" t="s">
        <v>389</v>
      </c>
      <c r="P51" s="8" t="s">
        <v>22</v>
      </c>
    </row>
    <row r="52" spans="2:16" s="14" customFormat="1" x14ac:dyDescent="0.25">
      <c r="B52" s="8">
        <v>6</v>
      </c>
      <c r="C52" s="23">
        <v>42894</v>
      </c>
      <c r="D52" s="8" t="s">
        <v>471</v>
      </c>
      <c r="E52" s="8" t="s">
        <v>15</v>
      </c>
      <c r="F52" s="8">
        <v>3457194</v>
      </c>
      <c r="G52" s="9" t="s">
        <v>476</v>
      </c>
      <c r="H52" s="10">
        <v>40000</v>
      </c>
      <c r="I52" s="10">
        <v>40000</v>
      </c>
      <c r="J52" s="11" t="s">
        <v>47</v>
      </c>
      <c r="K52" s="8" t="s">
        <v>477</v>
      </c>
      <c r="L52" s="8" t="s">
        <v>402</v>
      </c>
      <c r="M52" s="8" t="s">
        <v>403</v>
      </c>
      <c r="N52" s="12">
        <v>29405</v>
      </c>
      <c r="O52" s="13" t="s">
        <v>389</v>
      </c>
      <c r="P52" s="8" t="s">
        <v>22</v>
      </c>
    </row>
    <row r="53" spans="2:16" s="14" customFormat="1" x14ac:dyDescent="0.25">
      <c r="B53" s="8">
        <v>7</v>
      </c>
      <c r="C53" s="23">
        <v>42894</v>
      </c>
      <c r="D53" s="8" t="s">
        <v>406</v>
      </c>
      <c r="E53" s="8" t="s">
        <v>15</v>
      </c>
      <c r="F53" s="8">
        <v>3457199</v>
      </c>
      <c r="G53" s="9" t="s">
        <v>410</v>
      </c>
      <c r="H53" s="10">
        <v>40000</v>
      </c>
      <c r="I53" s="10">
        <v>40000</v>
      </c>
      <c r="J53" s="11" t="s">
        <v>411</v>
      </c>
      <c r="K53" s="8" t="s">
        <v>478</v>
      </c>
      <c r="L53" s="8" t="s">
        <v>17</v>
      </c>
      <c r="M53" s="8" t="s">
        <v>409</v>
      </c>
      <c r="N53" s="12">
        <v>29402</v>
      </c>
      <c r="O53" s="13" t="s">
        <v>389</v>
      </c>
      <c r="P53" s="8" t="s">
        <v>22</v>
      </c>
    </row>
    <row r="54" spans="2:16" s="14" customFormat="1" x14ac:dyDescent="0.25">
      <c r="B54" s="8">
        <v>8</v>
      </c>
      <c r="C54" s="23">
        <v>42894</v>
      </c>
      <c r="D54" s="8" t="s">
        <v>479</v>
      </c>
      <c r="E54" s="8" t="s">
        <v>15</v>
      </c>
      <c r="F54" s="8">
        <v>3457188</v>
      </c>
      <c r="G54" s="9" t="s">
        <v>480</v>
      </c>
      <c r="H54" s="10">
        <v>40000</v>
      </c>
      <c r="I54" s="10">
        <v>40000</v>
      </c>
      <c r="J54" s="11" t="s">
        <v>47</v>
      </c>
      <c r="K54" s="8" t="s">
        <v>481</v>
      </c>
      <c r="L54" s="8" t="s">
        <v>402</v>
      </c>
      <c r="M54" s="8" t="s">
        <v>403</v>
      </c>
      <c r="N54" s="12">
        <v>29404</v>
      </c>
      <c r="O54" s="13" t="s">
        <v>389</v>
      </c>
      <c r="P54" s="8" t="s">
        <v>22</v>
      </c>
    </row>
    <row r="55" spans="2:16" s="14" customFormat="1" x14ac:dyDescent="0.25">
      <c r="B55" s="8">
        <v>9</v>
      </c>
      <c r="C55" s="23">
        <v>42894</v>
      </c>
      <c r="D55" s="8" t="s">
        <v>471</v>
      </c>
      <c r="E55" s="8" t="s">
        <v>15</v>
      </c>
      <c r="F55" s="8">
        <v>3457196</v>
      </c>
      <c r="G55" s="9" t="s">
        <v>35</v>
      </c>
      <c r="H55" s="10">
        <v>40000</v>
      </c>
      <c r="I55" s="10">
        <v>40000</v>
      </c>
      <c r="J55" s="11" t="s">
        <v>49</v>
      </c>
      <c r="K55" s="8" t="s">
        <v>482</v>
      </c>
      <c r="L55" s="8" t="s">
        <v>402</v>
      </c>
      <c r="M55" s="8" t="s">
        <v>403</v>
      </c>
      <c r="N55" s="12">
        <v>29406</v>
      </c>
      <c r="O55" s="13" t="s">
        <v>389</v>
      </c>
      <c r="P55" s="8" t="s">
        <v>22</v>
      </c>
    </row>
    <row r="56" spans="2:16" s="14" customFormat="1" x14ac:dyDescent="0.25">
      <c r="B56" s="8">
        <v>10</v>
      </c>
      <c r="C56" s="23">
        <v>42894</v>
      </c>
      <c r="D56" s="8" t="s">
        <v>471</v>
      </c>
      <c r="E56" s="8" t="s">
        <v>15</v>
      </c>
      <c r="F56" s="8">
        <v>3457195</v>
      </c>
      <c r="G56" s="9" t="s">
        <v>483</v>
      </c>
      <c r="H56" s="10">
        <v>40000</v>
      </c>
      <c r="I56" s="10">
        <v>40000</v>
      </c>
      <c r="J56" s="11" t="s">
        <v>484</v>
      </c>
      <c r="K56" s="8" t="s">
        <v>485</v>
      </c>
      <c r="L56" s="8" t="s">
        <v>402</v>
      </c>
      <c r="M56" s="8" t="s">
        <v>403</v>
      </c>
      <c r="N56" s="12">
        <v>29407</v>
      </c>
      <c r="O56" s="13" t="s">
        <v>389</v>
      </c>
      <c r="P56" s="8" t="s">
        <v>22</v>
      </c>
    </row>
    <row r="57" spans="2:16" s="14" customFormat="1" x14ac:dyDescent="0.25">
      <c r="B57" s="8">
        <v>11</v>
      </c>
      <c r="C57" s="23">
        <v>42894</v>
      </c>
      <c r="D57" s="8" t="s">
        <v>471</v>
      </c>
      <c r="E57" s="8" t="s">
        <v>15</v>
      </c>
      <c r="F57" s="8">
        <v>3457198</v>
      </c>
      <c r="G57" s="9" t="s">
        <v>276</v>
      </c>
      <c r="H57" s="10">
        <v>40000</v>
      </c>
      <c r="I57" s="10">
        <v>40000</v>
      </c>
      <c r="J57" s="11" t="s">
        <v>277</v>
      </c>
      <c r="K57" s="8" t="s">
        <v>486</v>
      </c>
      <c r="L57" s="8" t="s">
        <v>402</v>
      </c>
      <c r="M57" s="8" t="s">
        <v>403</v>
      </c>
      <c r="N57" s="12">
        <v>29345</v>
      </c>
      <c r="O57" s="13" t="s">
        <v>389</v>
      </c>
      <c r="P57" s="8" t="s">
        <v>22</v>
      </c>
    </row>
    <row r="58" spans="2:16" s="14" customFormat="1" x14ac:dyDescent="0.25">
      <c r="B58" s="8">
        <v>12</v>
      </c>
      <c r="C58" s="23">
        <v>42894</v>
      </c>
      <c r="D58" s="8" t="s">
        <v>455</v>
      </c>
      <c r="E58" s="8" t="s">
        <v>15</v>
      </c>
      <c r="F58" s="8">
        <v>3457224</v>
      </c>
      <c r="G58" s="9" t="s">
        <v>487</v>
      </c>
      <c r="H58" s="10">
        <v>33000</v>
      </c>
      <c r="I58" s="10">
        <v>33000</v>
      </c>
      <c r="J58" s="11" t="s">
        <v>488</v>
      </c>
      <c r="K58" s="8" t="s">
        <v>489</v>
      </c>
      <c r="L58" s="8" t="s">
        <v>469</v>
      </c>
      <c r="M58" s="8" t="s">
        <v>470</v>
      </c>
      <c r="N58" s="12">
        <v>29409</v>
      </c>
      <c r="O58" s="13" t="s">
        <v>389</v>
      </c>
      <c r="P58" s="8" t="s">
        <v>22</v>
      </c>
    </row>
    <row r="59" spans="2:16" s="14" customFormat="1" x14ac:dyDescent="0.25">
      <c r="B59" s="8">
        <v>13</v>
      </c>
      <c r="C59" s="23">
        <v>42894</v>
      </c>
      <c r="D59" s="8" t="s">
        <v>479</v>
      </c>
      <c r="E59" s="8" t="s">
        <v>15</v>
      </c>
      <c r="F59" s="8">
        <v>3457189</v>
      </c>
      <c r="G59" s="9" t="s">
        <v>271</v>
      </c>
      <c r="H59" s="10">
        <v>40000</v>
      </c>
      <c r="I59" s="10">
        <v>40000</v>
      </c>
      <c r="J59" s="11" t="s">
        <v>490</v>
      </c>
      <c r="K59" s="8" t="s">
        <v>491</v>
      </c>
      <c r="L59" s="8" t="s">
        <v>402</v>
      </c>
      <c r="M59" s="8" t="s">
        <v>403</v>
      </c>
      <c r="N59" s="12">
        <v>29453</v>
      </c>
      <c r="O59" s="13" t="s">
        <v>389</v>
      </c>
      <c r="P59" s="8" t="s">
        <v>22</v>
      </c>
    </row>
    <row r="60" spans="2:16" ht="15.75" x14ac:dyDescent="0.25">
      <c r="B60" s="234" t="s">
        <v>298</v>
      </c>
      <c r="C60" s="235"/>
      <c r="D60" s="235"/>
      <c r="E60" s="235"/>
      <c r="F60" s="236"/>
      <c r="G60" s="45"/>
      <c r="H60" s="45">
        <f>SUM(I47:I59)</f>
        <v>506000</v>
      </c>
      <c r="I60" s="45">
        <f>SUM(I47:I59)</f>
        <v>506000</v>
      </c>
      <c r="J60" s="43"/>
      <c r="K60" s="43"/>
      <c r="L60" s="43"/>
      <c r="M60" s="46"/>
      <c r="N60" s="42"/>
      <c r="O60" s="43"/>
    </row>
    <row r="62" spans="2:16" s="14" customFormat="1" x14ac:dyDescent="0.25">
      <c r="B62" s="8">
        <v>1</v>
      </c>
      <c r="C62" s="23">
        <v>42895</v>
      </c>
      <c r="D62" s="8" t="s">
        <v>479</v>
      </c>
      <c r="E62" s="8" t="s">
        <v>15</v>
      </c>
      <c r="F62" s="8">
        <v>3457190</v>
      </c>
      <c r="G62" s="9" t="s">
        <v>492</v>
      </c>
      <c r="H62" s="10">
        <v>40000</v>
      </c>
      <c r="I62" s="10">
        <v>40000</v>
      </c>
      <c r="J62" s="11" t="s">
        <v>43</v>
      </c>
      <c r="K62" s="8" t="s">
        <v>229</v>
      </c>
      <c r="L62" s="8" t="s">
        <v>402</v>
      </c>
      <c r="M62" s="8" t="s">
        <v>403</v>
      </c>
      <c r="N62" s="12">
        <v>29412</v>
      </c>
      <c r="O62" s="13" t="s">
        <v>389</v>
      </c>
      <c r="P62" s="8" t="s">
        <v>22</v>
      </c>
    </row>
    <row r="63" spans="2:16" ht="15.75" x14ac:dyDescent="0.25">
      <c r="B63" s="234" t="s">
        <v>493</v>
      </c>
      <c r="C63" s="235"/>
      <c r="D63" s="235"/>
      <c r="E63" s="235"/>
      <c r="F63" s="236"/>
      <c r="G63" s="45"/>
      <c r="H63" s="45">
        <f>SUM(I62:I62)</f>
        <v>40000</v>
      </c>
      <c r="I63" s="45">
        <f>SUM(I62)</f>
        <v>40000</v>
      </c>
      <c r="J63" s="43"/>
      <c r="K63" s="43"/>
      <c r="L63" s="43"/>
      <c r="M63" s="46"/>
      <c r="N63" s="42"/>
      <c r="O63" s="43"/>
    </row>
    <row r="64" spans="2:16" s="38" customFormat="1" ht="15.75" x14ac:dyDescent="0.25">
      <c r="B64" s="48"/>
      <c r="C64" s="50"/>
      <c r="D64" s="41"/>
      <c r="E64" s="40"/>
      <c r="F64" s="40"/>
      <c r="G64" s="45"/>
      <c r="H64" s="45"/>
      <c r="I64" s="45"/>
      <c r="J64" s="43"/>
      <c r="K64" s="43"/>
      <c r="L64" s="43"/>
      <c r="M64" s="46"/>
      <c r="N64" s="42"/>
      <c r="O64" s="43"/>
    </row>
    <row r="65" spans="2:16" s="49" customFormat="1" x14ac:dyDescent="0.25">
      <c r="B65" s="8">
        <v>1</v>
      </c>
      <c r="C65" s="23">
        <v>42898</v>
      </c>
      <c r="D65" s="8" t="s">
        <v>494</v>
      </c>
      <c r="E65" s="8" t="s">
        <v>15</v>
      </c>
      <c r="F65" s="8">
        <v>3457246</v>
      </c>
      <c r="G65" s="8" t="s">
        <v>495</v>
      </c>
      <c r="H65" s="10">
        <v>50000</v>
      </c>
      <c r="I65" s="10">
        <v>50000</v>
      </c>
      <c r="J65" s="11" t="s">
        <v>116</v>
      </c>
      <c r="K65" s="8" t="s">
        <v>496</v>
      </c>
      <c r="L65" s="8" t="s">
        <v>497</v>
      </c>
      <c r="M65" s="8" t="s">
        <v>498</v>
      </c>
      <c r="N65" s="51">
        <v>29413</v>
      </c>
      <c r="O65" s="8" t="s">
        <v>389</v>
      </c>
      <c r="P65" s="8" t="s">
        <v>22</v>
      </c>
    </row>
    <row r="66" spans="2:16" s="49" customFormat="1" x14ac:dyDescent="0.25">
      <c r="B66" s="8">
        <v>2</v>
      </c>
      <c r="C66" s="23">
        <v>42898</v>
      </c>
      <c r="D66" s="8" t="s">
        <v>494</v>
      </c>
      <c r="E66" s="8" t="s">
        <v>15</v>
      </c>
      <c r="F66" s="8">
        <v>3457247</v>
      </c>
      <c r="G66" s="8" t="s">
        <v>499</v>
      </c>
      <c r="H66" s="10">
        <v>50000</v>
      </c>
      <c r="I66" s="10">
        <v>50000</v>
      </c>
      <c r="J66" s="11" t="s">
        <v>500</v>
      </c>
      <c r="K66" s="8" t="s">
        <v>501</v>
      </c>
      <c r="L66" s="8" t="s">
        <v>497</v>
      </c>
      <c r="M66" s="8" t="s">
        <v>498</v>
      </c>
      <c r="N66" s="51">
        <v>29414</v>
      </c>
      <c r="O66" s="8" t="s">
        <v>389</v>
      </c>
      <c r="P66" s="8" t="s">
        <v>22</v>
      </c>
    </row>
    <row r="67" spans="2:16" s="49" customFormat="1" x14ac:dyDescent="0.25">
      <c r="B67" s="8">
        <v>3</v>
      </c>
      <c r="C67" s="23">
        <v>42898</v>
      </c>
      <c r="D67" s="8" t="s">
        <v>494</v>
      </c>
      <c r="E67" s="8" t="s">
        <v>15</v>
      </c>
      <c r="F67" s="8">
        <v>3457248</v>
      </c>
      <c r="G67" s="8" t="s">
        <v>495</v>
      </c>
      <c r="H67" s="10">
        <v>50000</v>
      </c>
      <c r="I67" s="10">
        <v>50000</v>
      </c>
      <c r="J67" s="11" t="s">
        <v>116</v>
      </c>
      <c r="K67" s="8" t="s">
        <v>496</v>
      </c>
      <c r="L67" s="8" t="s">
        <v>497</v>
      </c>
      <c r="M67" s="8" t="s">
        <v>498</v>
      </c>
      <c r="N67" s="51">
        <v>29415</v>
      </c>
      <c r="O67" s="8" t="s">
        <v>389</v>
      </c>
      <c r="P67" s="8" t="s">
        <v>22</v>
      </c>
    </row>
    <row r="68" spans="2:16" s="49" customFormat="1" x14ac:dyDescent="0.25">
      <c r="B68" s="8">
        <v>4</v>
      </c>
      <c r="C68" s="23">
        <v>42898</v>
      </c>
      <c r="D68" s="8" t="s">
        <v>494</v>
      </c>
      <c r="E68" s="8" t="s">
        <v>15</v>
      </c>
      <c r="F68" s="8">
        <v>3457249</v>
      </c>
      <c r="G68" s="8" t="s">
        <v>499</v>
      </c>
      <c r="H68" s="10">
        <v>50000</v>
      </c>
      <c r="I68" s="10">
        <v>50000</v>
      </c>
      <c r="J68" s="11" t="s">
        <v>500</v>
      </c>
      <c r="K68" s="8" t="s">
        <v>501</v>
      </c>
      <c r="L68" s="8" t="s">
        <v>497</v>
      </c>
      <c r="M68" s="8" t="s">
        <v>498</v>
      </c>
      <c r="N68" s="51">
        <v>29416</v>
      </c>
      <c r="O68" s="8" t="s">
        <v>389</v>
      </c>
      <c r="P68" s="8" t="s">
        <v>22</v>
      </c>
    </row>
    <row r="69" spans="2:16" s="49" customFormat="1" x14ac:dyDescent="0.25">
      <c r="B69" s="8">
        <v>5</v>
      </c>
      <c r="C69" s="23">
        <v>42898</v>
      </c>
      <c r="D69" s="8" t="s">
        <v>494</v>
      </c>
      <c r="E69" s="8" t="s">
        <v>15</v>
      </c>
      <c r="F69" s="8">
        <v>3457250</v>
      </c>
      <c r="G69" s="8" t="s">
        <v>502</v>
      </c>
      <c r="H69" s="10">
        <v>50000</v>
      </c>
      <c r="I69" s="10">
        <v>50000</v>
      </c>
      <c r="J69" s="11" t="s">
        <v>296</v>
      </c>
      <c r="K69" s="8" t="s">
        <v>503</v>
      </c>
      <c r="L69" s="8" t="s">
        <v>497</v>
      </c>
      <c r="M69" s="8" t="s">
        <v>498</v>
      </c>
      <c r="N69" s="51">
        <v>29417</v>
      </c>
      <c r="O69" s="8" t="s">
        <v>389</v>
      </c>
      <c r="P69" s="8" t="s">
        <v>22</v>
      </c>
    </row>
    <row r="70" spans="2:16" s="49" customFormat="1" x14ac:dyDescent="0.25">
      <c r="B70" s="8">
        <v>6</v>
      </c>
      <c r="C70" s="23">
        <v>42898</v>
      </c>
      <c r="D70" s="8" t="s">
        <v>494</v>
      </c>
      <c r="E70" s="8" t="s">
        <v>15</v>
      </c>
      <c r="F70" s="8">
        <v>3457251</v>
      </c>
      <c r="G70" s="8" t="s">
        <v>495</v>
      </c>
      <c r="H70" s="10">
        <v>50000</v>
      </c>
      <c r="I70" s="10">
        <v>50000</v>
      </c>
      <c r="J70" s="11" t="s">
        <v>116</v>
      </c>
      <c r="K70" s="8" t="s">
        <v>496</v>
      </c>
      <c r="L70" s="8" t="s">
        <v>497</v>
      </c>
      <c r="M70" s="8" t="s">
        <v>498</v>
      </c>
      <c r="N70" s="51">
        <v>29418</v>
      </c>
      <c r="O70" s="8" t="s">
        <v>389</v>
      </c>
      <c r="P70" s="8" t="s">
        <v>22</v>
      </c>
    </row>
    <row r="71" spans="2:16" s="49" customFormat="1" x14ac:dyDescent="0.25">
      <c r="B71" s="8">
        <v>7</v>
      </c>
      <c r="C71" s="23">
        <v>42898</v>
      </c>
      <c r="D71" s="8" t="s">
        <v>494</v>
      </c>
      <c r="E71" s="8" t="s">
        <v>15</v>
      </c>
      <c r="F71" s="8">
        <v>3457252</v>
      </c>
      <c r="G71" s="8" t="s">
        <v>499</v>
      </c>
      <c r="H71" s="10">
        <v>50000</v>
      </c>
      <c r="I71" s="10">
        <v>50000</v>
      </c>
      <c r="J71" s="11" t="s">
        <v>500</v>
      </c>
      <c r="K71" s="8" t="s">
        <v>501</v>
      </c>
      <c r="L71" s="8" t="s">
        <v>497</v>
      </c>
      <c r="M71" s="8" t="s">
        <v>498</v>
      </c>
      <c r="N71" s="51">
        <v>29419</v>
      </c>
      <c r="O71" s="8" t="s">
        <v>389</v>
      </c>
      <c r="P71" s="8" t="s">
        <v>22</v>
      </c>
    </row>
    <row r="72" spans="2:16" s="49" customFormat="1" x14ac:dyDescent="0.25">
      <c r="B72" s="8">
        <v>8</v>
      </c>
      <c r="C72" s="23">
        <v>42898</v>
      </c>
      <c r="D72" s="8" t="s">
        <v>494</v>
      </c>
      <c r="E72" s="8" t="s">
        <v>15</v>
      </c>
      <c r="F72" s="8">
        <v>3457253</v>
      </c>
      <c r="G72" s="8" t="s">
        <v>495</v>
      </c>
      <c r="H72" s="10">
        <v>50000</v>
      </c>
      <c r="I72" s="10">
        <v>50000</v>
      </c>
      <c r="J72" s="11" t="s">
        <v>116</v>
      </c>
      <c r="K72" s="8" t="s">
        <v>496</v>
      </c>
      <c r="L72" s="8" t="s">
        <v>497</v>
      </c>
      <c r="M72" s="8" t="s">
        <v>498</v>
      </c>
      <c r="N72" s="51">
        <v>29421</v>
      </c>
      <c r="O72" s="8" t="s">
        <v>389</v>
      </c>
      <c r="P72" s="8" t="s">
        <v>22</v>
      </c>
    </row>
    <row r="73" spans="2:16" s="49" customFormat="1" x14ac:dyDescent="0.25">
      <c r="B73" s="8">
        <v>9</v>
      </c>
      <c r="C73" s="23">
        <v>42898</v>
      </c>
      <c r="D73" s="8" t="s">
        <v>455</v>
      </c>
      <c r="E73" s="8" t="s">
        <v>15</v>
      </c>
      <c r="F73" s="8">
        <v>3457281</v>
      </c>
      <c r="G73" s="8" t="s">
        <v>504</v>
      </c>
      <c r="H73" s="10">
        <v>33000</v>
      </c>
      <c r="I73" s="10">
        <v>33000</v>
      </c>
      <c r="J73" s="11" t="s">
        <v>505</v>
      </c>
      <c r="K73" s="8" t="s">
        <v>506</v>
      </c>
      <c r="L73" s="8" t="s">
        <v>345</v>
      </c>
      <c r="M73" s="8" t="s">
        <v>507</v>
      </c>
      <c r="N73" s="51">
        <v>29423</v>
      </c>
      <c r="O73" s="8" t="s">
        <v>389</v>
      </c>
      <c r="P73" s="8" t="s">
        <v>22</v>
      </c>
    </row>
    <row r="74" spans="2:16" s="49" customFormat="1" x14ac:dyDescent="0.25">
      <c r="B74" s="8">
        <v>10</v>
      </c>
      <c r="C74" s="23">
        <v>42898</v>
      </c>
      <c r="D74" s="8" t="s">
        <v>406</v>
      </c>
      <c r="E74" s="8" t="s">
        <v>15</v>
      </c>
      <c r="F74" s="8">
        <v>3457200</v>
      </c>
      <c r="G74" s="8" t="s">
        <v>410</v>
      </c>
      <c r="H74" s="10">
        <v>40000</v>
      </c>
      <c r="I74" s="10">
        <v>40000</v>
      </c>
      <c r="J74" s="11" t="s">
        <v>508</v>
      </c>
      <c r="K74" s="8" t="s">
        <v>509</v>
      </c>
      <c r="L74" s="8" t="s">
        <v>411</v>
      </c>
      <c r="M74" s="8" t="s">
        <v>412</v>
      </c>
      <c r="N74" s="51">
        <v>29422</v>
      </c>
      <c r="O74" s="8" t="s">
        <v>389</v>
      </c>
      <c r="P74" s="8" t="s">
        <v>22</v>
      </c>
    </row>
    <row r="75" spans="2:16" s="49" customFormat="1" x14ac:dyDescent="0.25">
      <c r="B75" s="8">
        <v>11</v>
      </c>
      <c r="C75" s="23">
        <v>42898</v>
      </c>
      <c r="D75" s="8" t="s">
        <v>510</v>
      </c>
      <c r="E75" s="8" t="s">
        <v>15</v>
      </c>
      <c r="F75" s="8">
        <v>3457243</v>
      </c>
      <c r="G75" s="8" t="s">
        <v>511</v>
      </c>
      <c r="H75" s="10">
        <v>40000</v>
      </c>
      <c r="I75" s="10">
        <v>40000</v>
      </c>
      <c r="J75" s="11" t="s">
        <v>512</v>
      </c>
      <c r="K75" s="8" t="s">
        <v>513</v>
      </c>
      <c r="L75" s="8" t="s">
        <v>490</v>
      </c>
      <c r="M75" s="8" t="s">
        <v>514</v>
      </c>
      <c r="N75" s="51">
        <v>29420</v>
      </c>
      <c r="O75" s="8" t="s">
        <v>389</v>
      </c>
      <c r="P75" s="8" t="s">
        <v>22</v>
      </c>
    </row>
    <row r="76" spans="2:16" s="49" customFormat="1" x14ac:dyDescent="0.25">
      <c r="B76" s="8">
        <v>12</v>
      </c>
      <c r="C76" s="23">
        <v>42898</v>
      </c>
      <c r="D76" s="8" t="s">
        <v>510</v>
      </c>
      <c r="E76" s="8" t="s">
        <v>15</v>
      </c>
      <c r="F76" s="8">
        <v>3457242</v>
      </c>
      <c r="G76" s="8" t="s">
        <v>515</v>
      </c>
      <c r="H76" s="10">
        <v>40000</v>
      </c>
      <c r="I76" s="10">
        <v>40000</v>
      </c>
      <c r="J76" s="11" t="s">
        <v>516</v>
      </c>
      <c r="K76" s="8" t="s">
        <v>517</v>
      </c>
      <c r="L76" s="8" t="s">
        <v>490</v>
      </c>
      <c r="M76" s="8" t="s">
        <v>514</v>
      </c>
      <c r="N76" s="51">
        <v>29425</v>
      </c>
      <c r="O76" s="8" t="s">
        <v>389</v>
      </c>
      <c r="P76" s="8" t="s">
        <v>22</v>
      </c>
    </row>
    <row r="77" spans="2:16" s="49" customFormat="1" x14ac:dyDescent="0.25">
      <c r="B77" s="8">
        <v>13</v>
      </c>
      <c r="C77" s="23">
        <v>42898</v>
      </c>
      <c r="D77" s="8" t="s">
        <v>494</v>
      </c>
      <c r="E77" s="8" t="s">
        <v>15</v>
      </c>
      <c r="F77" s="8">
        <v>3457254</v>
      </c>
      <c r="G77" s="8" t="s">
        <v>499</v>
      </c>
      <c r="H77" s="10">
        <v>50000</v>
      </c>
      <c r="I77" s="10">
        <v>50000</v>
      </c>
      <c r="J77" s="11" t="s">
        <v>500</v>
      </c>
      <c r="K77" s="8" t="s">
        <v>501</v>
      </c>
      <c r="L77" s="8" t="s">
        <v>497</v>
      </c>
      <c r="M77" s="8" t="s">
        <v>498</v>
      </c>
      <c r="N77" s="51">
        <v>29426</v>
      </c>
      <c r="O77" s="8" t="s">
        <v>389</v>
      </c>
      <c r="P77" s="8" t="s">
        <v>22</v>
      </c>
    </row>
    <row r="78" spans="2:16" s="49" customFormat="1" ht="15.75" x14ac:dyDescent="0.25">
      <c r="B78" s="234" t="s">
        <v>298</v>
      </c>
      <c r="C78" s="235"/>
      <c r="D78" s="235"/>
      <c r="E78" s="235"/>
      <c r="F78" s="236"/>
      <c r="G78" s="45"/>
      <c r="H78" s="45">
        <f>SUM(I65:I77)</f>
        <v>603000</v>
      </c>
      <c r="I78" s="45">
        <f>SUM(I65:I77)</f>
        <v>603000</v>
      </c>
      <c r="J78" s="43"/>
      <c r="K78" s="43"/>
      <c r="L78" s="43"/>
      <c r="M78" s="32"/>
      <c r="N78" s="43"/>
      <c r="O78" s="43"/>
    </row>
    <row r="80" spans="2:16" x14ac:dyDescent="0.25">
      <c r="B80" s="8">
        <v>1</v>
      </c>
      <c r="C80" s="20">
        <v>42899</v>
      </c>
      <c r="D80" s="8" t="s">
        <v>518</v>
      </c>
      <c r="E80" s="8" t="s">
        <v>15</v>
      </c>
      <c r="F80" s="8">
        <v>3457244</v>
      </c>
      <c r="G80" s="9" t="s">
        <v>519</v>
      </c>
      <c r="H80" s="10">
        <v>40000</v>
      </c>
      <c r="I80" s="10">
        <v>40000</v>
      </c>
      <c r="J80" s="11" t="s">
        <v>520</v>
      </c>
      <c r="K80" s="8" t="s">
        <v>521</v>
      </c>
      <c r="L80" s="8" t="s">
        <v>522</v>
      </c>
      <c r="M80" s="8" t="s">
        <v>523</v>
      </c>
      <c r="N80" s="12">
        <v>29428</v>
      </c>
      <c r="O80" s="13" t="s">
        <v>389</v>
      </c>
      <c r="P80" s="8" t="s">
        <v>22</v>
      </c>
    </row>
    <row r="81" spans="2:16" x14ac:dyDescent="0.25">
      <c r="B81" s="8">
        <v>2</v>
      </c>
      <c r="C81" s="20">
        <v>42899</v>
      </c>
      <c r="D81" s="8" t="s">
        <v>404</v>
      </c>
      <c r="E81" s="8" t="s">
        <v>15</v>
      </c>
      <c r="F81" s="8">
        <v>3457282</v>
      </c>
      <c r="G81" s="9" t="s">
        <v>524</v>
      </c>
      <c r="H81" s="10">
        <v>40000</v>
      </c>
      <c r="I81" s="10">
        <v>40000</v>
      </c>
      <c r="J81" s="11" t="s">
        <v>525</v>
      </c>
      <c r="K81" s="8" t="s">
        <v>526</v>
      </c>
      <c r="L81" s="8" t="s">
        <v>402</v>
      </c>
      <c r="M81" s="8" t="s">
        <v>527</v>
      </c>
      <c r="N81" s="12">
        <v>29429</v>
      </c>
      <c r="O81" s="13" t="s">
        <v>389</v>
      </c>
      <c r="P81" s="8" t="s">
        <v>22</v>
      </c>
    </row>
    <row r="82" spans="2:16" x14ac:dyDescent="0.25">
      <c r="B82" s="8">
        <v>3</v>
      </c>
      <c r="C82" s="20">
        <v>42899</v>
      </c>
      <c r="D82" s="8" t="s">
        <v>494</v>
      </c>
      <c r="E82" s="8" t="s">
        <v>15</v>
      </c>
      <c r="F82" s="8">
        <v>3457255</v>
      </c>
      <c r="G82" s="9" t="s">
        <v>528</v>
      </c>
      <c r="H82" s="10">
        <v>50000</v>
      </c>
      <c r="I82" s="10">
        <v>50000</v>
      </c>
      <c r="J82" s="11" t="s">
        <v>529</v>
      </c>
      <c r="K82" s="8" t="s">
        <v>530</v>
      </c>
      <c r="L82" s="8" t="s">
        <v>497</v>
      </c>
      <c r="M82" s="8" t="s">
        <v>531</v>
      </c>
      <c r="N82" s="12">
        <v>29427</v>
      </c>
      <c r="O82" s="13" t="s">
        <v>389</v>
      </c>
      <c r="P82" s="8" t="s">
        <v>22</v>
      </c>
    </row>
    <row r="83" spans="2:16" ht="15.75" x14ac:dyDescent="0.25">
      <c r="B83" s="234" t="s">
        <v>51</v>
      </c>
      <c r="C83" s="235"/>
      <c r="D83" s="235"/>
      <c r="E83" s="235"/>
      <c r="F83" s="236"/>
      <c r="G83" s="45"/>
      <c r="H83" s="45">
        <f>SUM(H80:H82)</f>
        <v>130000</v>
      </c>
      <c r="I83" s="45">
        <f>SUM(I80:I82)</f>
        <v>130000</v>
      </c>
      <c r="J83" s="43"/>
      <c r="K83" s="43"/>
      <c r="L83" s="43"/>
      <c r="M83" s="46"/>
      <c r="N83" s="42"/>
      <c r="O83" s="43"/>
    </row>
    <row r="84" spans="2:16" x14ac:dyDescent="0.25">
      <c r="B84" s="43"/>
      <c r="C84" s="6"/>
      <c r="D84" s="47"/>
      <c r="E84" s="43"/>
      <c r="F84" s="44"/>
      <c r="G84" s="45"/>
      <c r="H84" s="45"/>
      <c r="I84" s="45"/>
      <c r="J84" s="43"/>
      <c r="K84" s="43"/>
      <c r="L84" s="42"/>
      <c r="M84" s="46"/>
      <c r="N84" s="42"/>
      <c r="O84" s="43"/>
    </row>
    <row r="85" spans="2:16" s="14" customFormat="1" x14ac:dyDescent="0.25">
      <c r="B85" s="8">
        <v>1</v>
      </c>
      <c r="C85" s="22">
        <v>42900</v>
      </c>
      <c r="D85" s="8" t="s">
        <v>518</v>
      </c>
      <c r="E85" s="8" t="s">
        <v>15</v>
      </c>
      <c r="F85" s="8">
        <v>3457245</v>
      </c>
      <c r="G85" s="9" t="s">
        <v>532</v>
      </c>
      <c r="H85" s="10">
        <v>40000</v>
      </c>
      <c r="I85" s="10">
        <v>40000</v>
      </c>
      <c r="J85" s="11" t="s">
        <v>431</v>
      </c>
      <c r="K85" s="8" t="s">
        <v>533</v>
      </c>
      <c r="L85" s="8" t="s">
        <v>522</v>
      </c>
      <c r="M85" s="8" t="s">
        <v>534</v>
      </c>
      <c r="N85" s="12">
        <v>29430</v>
      </c>
      <c r="O85" s="13" t="s">
        <v>389</v>
      </c>
      <c r="P85" s="8" t="s">
        <v>22</v>
      </c>
    </row>
    <row r="86" spans="2:16" ht="15.75" x14ac:dyDescent="0.25">
      <c r="B86" s="234" t="s">
        <v>493</v>
      </c>
      <c r="C86" s="235"/>
      <c r="D86" s="235"/>
      <c r="E86" s="235"/>
      <c r="F86" s="236"/>
      <c r="G86" s="45"/>
      <c r="H86" s="45">
        <f>SUM(I85:I85)</f>
        <v>40000</v>
      </c>
      <c r="I86" s="45">
        <f>SUM(I85)</f>
        <v>40000</v>
      </c>
      <c r="J86" s="43"/>
      <c r="K86" s="43"/>
      <c r="L86" s="43"/>
      <c r="M86" s="46"/>
      <c r="N86" s="42"/>
      <c r="O86" s="43"/>
    </row>
    <row r="88" spans="2:16" s="14" customFormat="1" x14ac:dyDescent="0.25">
      <c r="B88" s="8">
        <v>1</v>
      </c>
      <c r="C88" s="23">
        <v>42901</v>
      </c>
      <c r="D88" s="8" t="s">
        <v>494</v>
      </c>
      <c r="E88" s="8" t="s">
        <v>15</v>
      </c>
      <c r="F88" s="8">
        <v>3457256</v>
      </c>
      <c r="G88" s="9" t="s">
        <v>495</v>
      </c>
      <c r="H88" s="10">
        <v>50000</v>
      </c>
      <c r="I88" s="10">
        <v>50000</v>
      </c>
      <c r="J88" s="11" t="s">
        <v>293</v>
      </c>
      <c r="K88" s="8" t="s">
        <v>535</v>
      </c>
      <c r="L88" s="8" t="s">
        <v>497</v>
      </c>
      <c r="M88" s="8" t="s">
        <v>531</v>
      </c>
      <c r="N88" s="12">
        <v>29431</v>
      </c>
      <c r="O88" s="13" t="s">
        <v>389</v>
      </c>
      <c r="P88" s="8" t="s">
        <v>22</v>
      </c>
    </row>
    <row r="89" spans="2:16" s="14" customFormat="1" x14ac:dyDescent="0.25">
      <c r="B89" s="8">
        <v>2</v>
      </c>
      <c r="C89" s="23">
        <v>42901</v>
      </c>
      <c r="D89" s="8" t="s">
        <v>494</v>
      </c>
      <c r="E89" s="8" t="s">
        <v>15</v>
      </c>
      <c r="F89" s="8">
        <v>3457257</v>
      </c>
      <c r="G89" s="9" t="s">
        <v>528</v>
      </c>
      <c r="H89" s="10">
        <v>50000</v>
      </c>
      <c r="I89" s="10">
        <v>50000</v>
      </c>
      <c r="J89" s="11" t="s">
        <v>536</v>
      </c>
      <c r="K89" s="8" t="s">
        <v>537</v>
      </c>
      <c r="L89" s="8" t="s">
        <v>497</v>
      </c>
      <c r="M89" s="8" t="s">
        <v>531</v>
      </c>
      <c r="N89" s="12">
        <v>29432</v>
      </c>
      <c r="O89" s="13" t="s">
        <v>389</v>
      </c>
      <c r="P89" s="8" t="s">
        <v>22</v>
      </c>
    </row>
    <row r="90" spans="2:16" ht="15.75" x14ac:dyDescent="0.25">
      <c r="B90" s="234" t="s">
        <v>538</v>
      </c>
      <c r="C90" s="235"/>
      <c r="D90" s="235"/>
      <c r="E90" s="235"/>
      <c r="F90" s="236"/>
      <c r="G90" s="45"/>
      <c r="H90" s="45">
        <f>SUM(I88:I89)</f>
        <v>100000</v>
      </c>
      <c r="I90" s="45">
        <f>SUM(I88:I89)</f>
        <v>100000</v>
      </c>
      <c r="J90" s="43"/>
      <c r="K90" s="43"/>
      <c r="L90" s="43"/>
      <c r="M90" s="46"/>
      <c r="N90" s="42"/>
      <c r="O90" s="43"/>
    </row>
    <row r="92" spans="2:16" s="14" customFormat="1" x14ac:dyDescent="0.25">
      <c r="B92" s="8">
        <v>1</v>
      </c>
      <c r="C92" s="23">
        <v>42902</v>
      </c>
      <c r="D92" s="8" t="s">
        <v>455</v>
      </c>
      <c r="E92" s="8" t="s">
        <v>15</v>
      </c>
      <c r="F92" s="8">
        <v>3457423</v>
      </c>
      <c r="G92" s="9" t="s">
        <v>456</v>
      </c>
      <c r="H92" s="10">
        <v>33000</v>
      </c>
      <c r="I92" s="10">
        <v>33000</v>
      </c>
      <c r="J92" s="11" t="s">
        <v>457</v>
      </c>
      <c r="K92" s="8" t="s">
        <v>539</v>
      </c>
      <c r="L92" s="8" t="s">
        <v>402</v>
      </c>
      <c r="M92" s="8" t="s">
        <v>470</v>
      </c>
      <c r="N92" s="12">
        <v>29442</v>
      </c>
      <c r="O92" s="13" t="s">
        <v>389</v>
      </c>
      <c r="P92" s="8" t="s">
        <v>22</v>
      </c>
    </row>
    <row r="93" spans="2:16" s="14" customFormat="1" x14ac:dyDescent="0.25">
      <c r="B93" s="8">
        <v>2</v>
      </c>
      <c r="C93" s="23">
        <v>42902</v>
      </c>
      <c r="D93" s="8" t="s">
        <v>494</v>
      </c>
      <c r="E93" s="8" t="s">
        <v>15</v>
      </c>
      <c r="F93" s="8">
        <v>3457436</v>
      </c>
      <c r="G93" s="9" t="s">
        <v>540</v>
      </c>
      <c r="H93" s="10">
        <v>45000</v>
      </c>
      <c r="I93" s="10">
        <v>45000</v>
      </c>
      <c r="J93" s="11" t="s">
        <v>541</v>
      </c>
      <c r="K93" s="8" t="s">
        <v>542</v>
      </c>
      <c r="L93" s="8" t="s">
        <v>497</v>
      </c>
      <c r="M93" s="8" t="s">
        <v>498</v>
      </c>
      <c r="N93" s="12">
        <v>29433</v>
      </c>
      <c r="O93" s="13" t="s">
        <v>543</v>
      </c>
      <c r="P93" s="8" t="s">
        <v>353</v>
      </c>
    </row>
    <row r="94" spans="2:16" s="14" customFormat="1" x14ac:dyDescent="0.25">
      <c r="B94" s="8">
        <v>3</v>
      </c>
      <c r="C94" s="23">
        <v>42902</v>
      </c>
      <c r="D94" s="8" t="s">
        <v>494</v>
      </c>
      <c r="E94" s="8" t="s">
        <v>15</v>
      </c>
      <c r="F94" s="8">
        <v>3457437</v>
      </c>
      <c r="G94" s="9" t="s">
        <v>544</v>
      </c>
      <c r="H94" s="10">
        <v>45000</v>
      </c>
      <c r="I94" s="10">
        <v>45000</v>
      </c>
      <c r="J94" s="11" t="s">
        <v>545</v>
      </c>
      <c r="K94" s="8" t="s">
        <v>546</v>
      </c>
      <c r="L94" s="8" t="s">
        <v>497</v>
      </c>
      <c r="M94" s="8" t="s">
        <v>498</v>
      </c>
      <c r="N94" s="12">
        <v>29434</v>
      </c>
      <c r="O94" s="13" t="s">
        <v>389</v>
      </c>
      <c r="P94" s="8" t="s">
        <v>22</v>
      </c>
    </row>
    <row r="95" spans="2:16" s="14" customFormat="1" x14ac:dyDescent="0.25">
      <c r="B95" s="8">
        <v>4</v>
      </c>
      <c r="C95" s="23">
        <v>42902</v>
      </c>
      <c r="D95" s="8" t="s">
        <v>494</v>
      </c>
      <c r="E95" s="8" t="s">
        <v>15</v>
      </c>
      <c r="F95" s="8">
        <v>3457438</v>
      </c>
      <c r="G95" s="9" t="s">
        <v>547</v>
      </c>
      <c r="H95" s="10">
        <v>45000</v>
      </c>
      <c r="I95" s="10">
        <v>45000</v>
      </c>
      <c r="J95" s="11" t="s">
        <v>548</v>
      </c>
      <c r="K95" s="8" t="s">
        <v>549</v>
      </c>
      <c r="L95" s="8" t="s">
        <v>497</v>
      </c>
      <c r="M95" s="8" t="s">
        <v>498</v>
      </c>
      <c r="N95" s="12">
        <v>29435</v>
      </c>
      <c r="O95" s="13" t="s">
        <v>550</v>
      </c>
      <c r="P95" s="8" t="s">
        <v>551</v>
      </c>
    </row>
    <row r="96" spans="2:16" s="14" customFormat="1" x14ac:dyDescent="0.25">
      <c r="B96" s="8">
        <v>5</v>
      </c>
      <c r="C96" s="23">
        <v>42902</v>
      </c>
      <c r="D96" s="8" t="s">
        <v>494</v>
      </c>
      <c r="E96" s="8" t="s">
        <v>15</v>
      </c>
      <c r="F96" s="8">
        <v>3457439</v>
      </c>
      <c r="G96" s="9" t="s">
        <v>552</v>
      </c>
      <c r="H96" s="10">
        <v>45000</v>
      </c>
      <c r="I96" s="10">
        <v>45000</v>
      </c>
      <c r="J96" s="11" t="s">
        <v>553</v>
      </c>
      <c r="K96" s="8" t="s">
        <v>554</v>
      </c>
      <c r="L96" s="8" t="s">
        <v>497</v>
      </c>
      <c r="M96" s="8" t="s">
        <v>498</v>
      </c>
      <c r="N96" s="12">
        <v>29436</v>
      </c>
      <c r="O96" s="13" t="s">
        <v>389</v>
      </c>
      <c r="P96" s="8" t="s">
        <v>22</v>
      </c>
    </row>
    <row r="97" spans="2:16" s="14" customFormat="1" x14ac:dyDescent="0.25">
      <c r="B97" s="8">
        <v>6</v>
      </c>
      <c r="C97" s="23">
        <v>42902</v>
      </c>
      <c r="D97" s="8" t="s">
        <v>494</v>
      </c>
      <c r="E97" s="8" t="s">
        <v>15</v>
      </c>
      <c r="F97" s="8">
        <v>3457440</v>
      </c>
      <c r="G97" s="9" t="s">
        <v>371</v>
      </c>
      <c r="H97" s="10">
        <v>45000</v>
      </c>
      <c r="I97" s="10">
        <v>45000</v>
      </c>
      <c r="J97" s="11" t="s">
        <v>372</v>
      </c>
      <c r="K97" s="8" t="s">
        <v>555</v>
      </c>
      <c r="L97" s="8" t="s">
        <v>497</v>
      </c>
      <c r="M97" s="8" t="s">
        <v>498</v>
      </c>
      <c r="N97" s="12">
        <v>29437</v>
      </c>
      <c r="O97" s="13" t="s">
        <v>389</v>
      </c>
      <c r="P97" s="8" t="s">
        <v>22</v>
      </c>
    </row>
    <row r="98" spans="2:16" s="14" customFormat="1" x14ac:dyDescent="0.25">
      <c r="B98" s="8">
        <v>7</v>
      </c>
      <c r="C98" s="23">
        <v>42902</v>
      </c>
      <c r="D98" s="8" t="s">
        <v>494</v>
      </c>
      <c r="E98" s="8" t="s">
        <v>15</v>
      </c>
      <c r="F98" s="8">
        <v>3457441</v>
      </c>
      <c r="G98" s="9" t="s">
        <v>556</v>
      </c>
      <c r="H98" s="10">
        <v>45000</v>
      </c>
      <c r="I98" s="10">
        <v>45000</v>
      </c>
      <c r="J98" s="11" t="s">
        <v>557</v>
      </c>
      <c r="K98" s="8" t="s">
        <v>558</v>
      </c>
      <c r="L98" s="8" t="s">
        <v>497</v>
      </c>
      <c r="M98" s="8" t="s">
        <v>498</v>
      </c>
      <c r="N98" s="12">
        <v>29438</v>
      </c>
      <c r="O98" s="13" t="s">
        <v>559</v>
      </c>
      <c r="P98" s="8" t="s">
        <v>560</v>
      </c>
    </row>
    <row r="99" spans="2:16" s="14" customFormat="1" x14ac:dyDescent="0.25">
      <c r="B99" s="8">
        <v>8</v>
      </c>
      <c r="C99" s="23">
        <v>42902</v>
      </c>
      <c r="D99" s="8" t="s">
        <v>494</v>
      </c>
      <c r="E99" s="8" t="s">
        <v>15</v>
      </c>
      <c r="F99" s="8">
        <v>3457442</v>
      </c>
      <c r="G99" s="9" t="s">
        <v>547</v>
      </c>
      <c r="H99" s="10">
        <v>45000</v>
      </c>
      <c r="I99" s="10">
        <v>45000</v>
      </c>
      <c r="J99" s="11" t="s">
        <v>548</v>
      </c>
      <c r="K99" s="8" t="s">
        <v>549</v>
      </c>
      <c r="L99" s="8" t="s">
        <v>497</v>
      </c>
      <c r="M99" s="8" t="s">
        <v>498</v>
      </c>
      <c r="N99" s="12">
        <v>29440</v>
      </c>
      <c r="O99" s="13" t="s">
        <v>559</v>
      </c>
      <c r="P99" s="8" t="s">
        <v>560</v>
      </c>
    </row>
    <row r="100" spans="2:16" s="14" customFormat="1" x14ac:dyDescent="0.25">
      <c r="B100" s="8">
        <v>9</v>
      </c>
      <c r="C100" s="23">
        <v>42902</v>
      </c>
      <c r="D100" s="8" t="s">
        <v>494</v>
      </c>
      <c r="E100" s="8" t="s">
        <v>15</v>
      </c>
      <c r="F100" s="8">
        <v>3457443</v>
      </c>
      <c r="G100" s="9" t="s">
        <v>561</v>
      </c>
      <c r="H100" s="10">
        <v>45000</v>
      </c>
      <c r="I100" s="10">
        <v>45000</v>
      </c>
      <c r="J100" s="11" t="s">
        <v>61</v>
      </c>
      <c r="K100" s="8" t="s">
        <v>562</v>
      </c>
      <c r="L100" s="8" t="s">
        <v>497</v>
      </c>
      <c r="M100" s="8" t="s">
        <v>498</v>
      </c>
      <c r="N100" s="12">
        <v>29441</v>
      </c>
      <c r="O100" s="13" t="s">
        <v>559</v>
      </c>
      <c r="P100" s="8" t="s">
        <v>560</v>
      </c>
    </row>
    <row r="101" spans="2:16" s="14" customFormat="1" x14ac:dyDescent="0.25">
      <c r="B101" s="8">
        <v>10</v>
      </c>
      <c r="C101" s="23">
        <v>42902</v>
      </c>
      <c r="D101" s="8" t="s">
        <v>494</v>
      </c>
      <c r="E101" s="8" t="s">
        <v>15</v>
      </c>
      <c r="F101" s="8">
        <v>3457444</v>
      </c>
      <c r="G101" s="9" t="s">
        <v>563</v>
      </c>
      <c r="H101" s="10">
        <v>45000</v>
      </c>
      <c r="I101" s="10">
        <v>45000</v>
      </c>
      <c r="J101" s="11" t="s">
        <v>564</v>
      </c>
      <c r="K101" s="8" t="s">
        <v>565</v>
      </c>
      <c r="L101" s="8" t="s">
        <v>497</v>
      </c>
      <c r="M101" s="8" t="s">
        <v>498</v>
      </c>
      <c r="N101" s="12">
        <v>29443</v>
      </c>
      <c r="O101" s="13" t="s">
        <v>389</v>
      </c>
      <c r="P101" s="8" t="s">
        <v>22</v>
      </c>
    </row>
    <row r="102" spans="2:16" s="14" customFormat="1" x14ac:dyDescent="0.25">
      <c r="B102" s="8">
        <v>11</v>
      </c>
      <c r="C102" s="23">
        <v>42902</v>
      </c>
      <c r="D102" s="8" t="s">
        <v>494</v>
      </c>
      <c r="E102" s="8" t="s">
        <v>15</v>
      </c>
      <c r="F102" s="8">
        <v>3457445</v>
      </c>
      <c r="G102" s="9" t="s">
        <v>552</v>
      </c>
      <c r="H102" s="10">
        <v>45000</v>
      </c>
      <c r="I102" s="10">
        <v>45000</v>
      </c>
      <c r="J102" s="11" t="s">
        <v>553</v>
      </c>
      <c r="K102" s="8" t="s">
        <v>554</v>
      </c>
      <c r="L102" s="8" t="s">
        <v>497</v>
      </c>
      <c r="M102" s="8" t="s">
        <v>498</v>
      </c>
      <c r="N102" s="12">
        <v>29444</v>
      </c>
      <c r="O102" s="13" t="s">
        <v>543</v>
      </c>
      <c r="P102" s="8" t="s">
        <v>353</v>
      </c>
    </row>
    <row r="103" spans="2:16" s="14" customFormat="1" x14ac:dyDescent="0.25">
      <c r="B103" s="8">
        <v>12</v>
      </c>
      <c r="C103" s="23">
        <v>42902</v>
      </c>
      <c r="D103" s="8" t="s">
        <v>494</v>
      </c>
      <c r="E103" s="8" t="s">
        <v>15</v>
      </c>
      <c r="F103" s="8">
        <v>3457258</v>
      </c>
      <c r="G103" s="9" t="s">
        <v>499</v>
      </c>
      <c r="H103" s="10">
        <v>50000</v>
      </c>
      <c r="I103" s="10">
        <v>50000</v>
      </c>
      <c r="J103" s="11" t="s">
        <v>566</v>
      </c>
      <c r="K103" s="8" t="s">
        <v>567</v>
      </c>
      <c r="L103" s="8" t="s">
        <v>497</v>
      </c>
      <c r="M103" s="8" t="s">
        <v>498</v>
      </c>
      <c r="N103" s="12">
        <v>29439</v>
      </c>
      <c r="O103" s="13" t="s">
        <v>389</v>
      </c>
      <c r="P103" s="8" t="s">
        <v>22</v>
      </c>
    </row>
    <row r="104" spans="2:16" ht="15.75" x14ac:dyDescent="0.25">
      <c r="B104" s="234" t="s">
        <v>436</v>
      </c>
      <c r="C104" s="235"/>
      <c r="D104" s="235"/>
      <c r="E104" s="235"/>
      <c r="F104" s="236"/>
      <c r="G104" s="45"/>
      <c r="H104" s="45">
        <f>SUM(I92:I103)</f>
        <v>533000</v>
      </c>
      <c r="I104" s="45">
        <f>SUM(I92:I103)</f>
        <v>533000</v>
      </c>
      <c r="J104" s="43"/>
      <c r="K104" s="43"/>
      <c r="L104" s="43"/>
      <c r="M104" s="46"/>
      <c r="N104" s="42"/>
      <c r="O104" s="43"/>
    </row>
    <row r="105" spans="2:16" x14ac:dyDescent="0.25">
      <c r="B105" s="43"/>
      <c r="C105" s="6"/>
      <c r="D105" s="47"/>
      <c r="E105" s="43"/>
      <c r="F105" s="44"/>
      <c r="G105" s="45"/>
      <c r="H105" s="45"/>
      <c r="I105" s="45"/>
      <c r="J105" s="43"/>
      <c r="K105" s="43"/>
      <c r="L105" s="42"/>
      <c r="M105" s="46"/>
      <c r="N105" s="42"/>
      <c r="O105" s="43"/>
    </row>
    <row r="106" spans="2:16" s="14" customFormat="1" x14ac:dyDescent="0.25">
      <c r="B106" s="8">
        <v>1</v>
      </c>
      <c r="C106" s="23">
        <v>42905</v>
      </c>
      <c r="D106" s="8" t="s">
        <v>494</v>
      </c>
      <c r="E106" s="8" t="s">
        <v>15</v>
      </c>
      <c r="F106" s="8">
        <v>3457259</v>
      </c>
      <c r="G106" s="9" t="s">
        <v>495</v>
      </c>
      <c r="H106" s="10">
        <v>50000</v>
      </c>
      <c r="I106" s="10">
        <v>50000</v>
      </c>
      <c r="J106" s="11" t="s">
        <v>564</v>
      </c>
      <c r="K106" s="8" t="s">
        <v>568</v>
      </c>
      <c r="L106" s="8" t="s">
        <v>497</v>
      </c>
      <c r="M106" s="8" t="s">
        <v>498</v>
      </c>
      <c r="N106" s="12">
        <v>29445</v>
      </c>
      <c r="O106" s="13" t="s">
        <v>389</v>
      </c>
      <c r="P106" s="8" t="s">
        <v>22</v>
      </c>
    </row>
    <row r="107" spans="2:16" s="14" customFormat="1" x14ac:dyDescent="0.25">
      <c r="B107" s="8">
        <v>2</v>
      </c>
      <c r="C107" s="23">
        <v>42905</v>
      </c>
      <c r="D107" s="8" t="s">
        <v>494</v>
      </c>
      <c r="E107" s="8" t="s">
        <v>15</v>
      </c>
      <c r="F107" s="8">
        <v>3457260</v>
      </c>
      <c r="G107" s="9" t="s">
        <v>499</v>
      </c>
      <c r="H107" s="10">
        <v>50000</v>
      </c>
      <c r="I107" s="10">
        <v>50000</v>
      </c>
      <c r="J107" s="11" t="s">
        <v>536</v>
      </c>
      <c r="K107" s="8" t="s">
        <v>569</v>
      </c>
      <c r="L107" s="8" t="s">
        <v>497</v>
      </c>
      <c r="M107" s="8" t="s">
        <v>498</v>
      </c>
      <c r="N107" s="12">
        <v>29446</v>
      </c>
      <c r="O107" s="13" t="s">
        <v>389</v>
      </c>
      <c r="P107" s="8" t="s">
        <v>22</v>
      </c>
    </row>
    <row r="108" spans="2:16" s="14" customFormat="1" x14ac:dyDescent="0.25">
      <c r="B108" s="8">
        <v>3</v>
      </c>
      <c r="C108" s="23">
        <v>42905</v>
      </c>
      <c r="D108" s="8" t="s">
        <v>494</v>
      </c>
      <c r="E108" s="8" t="s">
        <v>15</v>
      </c>
      <c r="F108" s="8">
        <v>3457261</v>
      </c>
      <c r="G108" s="9" t="s">
        <v>495</v>
      </c>
      <c r="H108" s="10">
        <v>50000</v>
      </c>
      <c r="I108" s="10">
        <v>50000</v>
      </c>
      <c r="J108" s="11" t="s">
        <v>564</v>
      </c>
      <c r="K108" s="8" t="s">
        <v>568</v>
      </c>
      <c r="L108" s="8" t="s">
        <v>497</v>
      </c>
      <c r="M108" s="8" t="s">
        <v>498</v>
      </c>
      <c r="N108" s="12">
        <v>29447</v>
      </c>
      <c r="O108" s="13" t="s">
        <v>389</v>
      </c>
      <c r="P108" s="8" t="s">
        <v>22</v>
      </c>
    </row>
    <row r="109" spans="2:16" s="14" customFormat="1" x14ac:dyDescent="0.25">
      <c r="B109" s="8">
        <v>4</v>
      </c>
      <c r="C109" s="23">
        <v>42905</v>
      </c>
      <c r="D109" s="8" t="s">
        <v>494</v>
      </c>
      <c r="E109" s="8" t="s">
        <v>15</v>
      </c>
      <c r="F109" s="8">
        <v>3457262</v>
      </c>
      <c r="G109" s="9" t="s">
        <v>528</v>
      </c>
      <c r="H109" s="10">
        <v>50000</v>
      </c>
      <c r="I109" s="10">
        <v>50000</v>
      </c>
      <c r="J109" s="11" t="s">
        <v>570</v>
      </c>
      <c r="K109" s="8" t="s">
        <v>571</v>
      </c>
      <c r="L109" s="8" t="s">
        <v>497</v>
      </c>
      <c r="M109" s="8" t="s">
        <v>498</v>
      </c>
      <c r="N109" s="12">
        <v>29448</v>
      </c>
      <c r="O109" s="13" t="s">
        <v>389</v>
      </c>
      <c r="P109" s="8" t="s">
        <v>22</v>
      </c>
    </row>
    <row r="110" spans="2:16" ht="15.75" x14ac:dyDescent="0.25">
      <c r="B110" s="234" t="s">
        <v>313</v>
      </c>
      <c r="C110" s="235"/>
      <c r="D110" s="235"/>
      <c r="E110" s="235"/>
      <c r="F110" s="236"/>
      <c r="G110" s="45"/>
      <c r="H110" s="45">
        <f>SUM(I106:I109)</f>
        <v>200000</v>
      </c>
      <c r="I110" s="45">
        <f>SUM(I106:I109)</f>
        <v>200000</v>
      </c>
      <c r="J110" s="43"/>
      <c r="K110" s="43"/>
      <c r="L110" s="43"/>
      <c r="M110" s="46"/>
      <c r="N110" s="42"/>
      <c r="O110" s="43"/>
    </row>
    <row r="112" spans="2:16" s="14" customFormat="1" x14ac:dyDescent="0.25">
      <c r="B112" s="8">
        <v>1</v>
      </c>
      <c r="C112" s="23">
        <v>42907</v>
      </c>
      <c r="D112" s="8" t="s">
        <v>494</v>
      </c>
      <c r="E112" s="8" t="s">
        <v>15</v>
      </c>
      <c r="F112" s="8">
        <v>3457263</v>
      </c>
      <c r="G112" s="9" t="s">
        <v>572</v>
      </c>
      <c r="H112" s="10">
        <v>50000</v>
      </c>
      <c r="I112" s="10">
        <v>50000</v>
      </c>
      <c r="J112" s="11" t="s">
        <v>573</v>
      </c>
      <c r="K112" s="8" t="s">
        <v>574</v>
      </c>
      <c r="L112" s="8" t="s">
        <v>497</v>
      </c>
      <c r="M112" s="8" t="s">
        <v>498</v>
      </c>
      <c r="N112" s="12">
        <v>29504</v>
      </c>
      <c r="O112" s="13" t="s">
        <v>389</v>
      </c>
      <c r="P112" s="8" t="s">
        <v>22</v>
      </c>
    </row>
    <row r="113" spans="2:16" s="14" customFormat="1" x14ac:dyDescent="0.25">
      <c r="B113" s="8">
        <v>2</v>
      </c>
      <c r="C113" s="23">
        <v>42907</v>
      </c>
      <c r="D113" s="8" t="s">
        <v>494</v>
      </c>
      <c r="E113" s="8" t="s">
        <v>15</v>
      </c>
      <c r="F113" s="8">
        <v>3457264</v>
      </c>
      <c r="G113" s="9" t="s">
        <v>575</v>
      </c>
      <c r="H113" s="10">
        <v>50000</v>
      </c>
      <c r="I113" s="10">
        <v>50000</v>
      </c>
      <c r="J113" s="11" t="s">
        <v>576</v>
      </c>
      <c r="K113" s="8" t="s">
        <v>577</v>
      </c>
      <c r="L113" s="8" t="s">
        <v>497</v>
      </c>
      <c r="M113" s="8" t="s">
        <v>498</v>
      </c>
      <c r="N113" s="12">
        <v>29505</v>
      </c>
      <c r="O113" s="13" t="s">
        <v>389</v>
      </c>
      <c r="P113" s="8" t="s">
        <v>22</v>
      </c>
    </row>
    <row r="114" spans="2:16" s="14" customFormat="1" x14ac:dyDescent="0.25">
      <c r="B114" s="8">
        <v>3</v>
      </c>
      <c r="C114" s="23">
        <v>42907</v>
      </c>
      <c r="D114" s="8" t="s">
        <v>494</v>
      </c>
      <c r="E114" s="8" t="s">
        <v>15</v>
      </c>
      <c r="F114" s="8">
        <v>3457265</v>
      </c>
      <c r="G114" s="9" t="s">
        <v>540</v>
      </c>
      <c r="H114" s="10">
        <v>50000</v>
      </c>
      <c r="I114" s="10">
        <v>50000</v>
      </c>
      <c r="J114" s="11" t="s">
        <v>541</v>
      </c>
      <c r="K114" s="8" t="s">
        <v>578</v>
      </c>
      <c r="L114" s="8" t="s">
        <v>497</v>
      </c>
      <c r="M114" s="8" t="s">
        <v>498</v>
      </c>
      <c r="N114" s="12">
        <v>29506</v>
      </c>
      <c r="O114" s="13" t="s">
        <v>389</v>
      </c>
      <c r="P114" s="8" t="s">
        <v>22</v>
      </c>
    </row>
    <row r="115" spans="2:16" s="14" customFormat="1" x14ac:dyDescent="0.25">
      <c r="B115" s="8">
        <v>4</v>
      </c>
      <c r="C115" s="23">
        <v>42907</v>
      </c>
      <c r="D115" s="8" t="s">
        <v>494</v>
      </c>
      <c r="E115" s="8" t="s">
        <v>15</v>
      </c>
      <c r="F115" s="8">
        <v>3457361</v>
      </c>
      <c r="G115" s="9" t="s">
        <v>579</v>
      </c>
      <c r="H115" s="10">
        <v>50000</v>
      </c>
      <c r="I115" s="10">
        <v>50000</v>
      </c>
      <c r="J115" s="11" t="s">
        <v>580</v>
      </c>
      <c r="K115" s="8" t="s">
        <v>581</v>
      </c>
      <c r="L115" s="8" t="s">
        <v>497</v>
      </c>
      <c r="M115" s="8" t="s">
        <v>498</v>
      </c>
      <c r="N115" s="12">
        <v>29507</v>
      </c>
      <c r="O115" s="13" t="s">
        <v>389</v>
      </c>
      <c r="P115" s="8" t="s">
        <v>22</v>
      </c>
    </row>
    <row r="116" spans="2:16" s="14" customFormat="1" x14ac:dyDescent="0.25">
      <c r="B116" s="8">
        <v>5</v>
      </c>
      <c r="C116" s="23">
        <v>42907</v>
      </c>
      <c r="D116" s="8" t="s">
        <v>494</v>
      </c>
      <c r="E116" s="8" t="s">
        <v>15</v>
      </c>
      <c r="F116" s="8">
        <v>3457362</v>
      </c>
      <c r="G116" s="9" t="s">
        <v>556</v>
      </c>
      <c r="H116" s="10">
        <v>50000</v>
      </c>
      <c r="I116" s="10">
        <v>50000</v>
      </c>
      <c r="J116" s="11" t="s">
        <v>582</v>
      </c>
      <c r="K116" s="8" t="s">
        <v>583</v>
      </c>
      <c r="L116" s="8" t="s">
        <v>497</v>
      </c>
      <c r="M116" s="8" t="s">
        <v>498</v>
      </c>
      <c r="N116" s="12">
        <v>29508</v>
      </c>
      <c r="O116" s="13" t="s">
        <v>389</v>
      </c>
      <c r="P116" s="8" t="s">
        <v>22</v>
      </c>
    </row>
    <row r="117" spans="2:16" s="14" customFormat="1" x14ac:dyDescent="0.25">
      <c r="B117" s="8">
        <v>6</v>
      </c>
      <c r="C117" s="23">
        <v>42907</v>
      </c>
      <c r="D117" s="8" t="s">
        <v>494</v>
      </c>
      <c r="E117" s="8" t="s">
        <v>15</v>
      </c>
      <c r="F117" s="8">
        <v>3457363</v>
      </c>
      <c r="G117" s="9" t="s">
        <v>556</v>
      </c>
      <c r="H117" s="10">
        <v>50000</v>
      </c>
      <c r="I117" s="10">
        <v>50000</v>
      </c>
      <c r="J117" s="11" t="s">
        <v>582</v>
      </c>
      <c r="K117" s="8" t="s">
        <v>583</v>
      </c>
      <c r="L117" s="8" t="s">
        <v>497</v>
      </c>
      <c r="M117" s="8" t="s">
        <v>498</v>
      </c>
      <c r="N117" s="12">
        <v>29509</v>
      </c>
      <c r="O117" s="13" t="s">
        <v>389</v>
      </c>
      <c r="P117" s="8" t="s">
        <v>22</v>
      </c>
    </row>
    <row r="118" spans="2:16" s="14" customFormat="1" x14ac:dyDescent="0.25">
      <c r="B118" s="8">
        <v>7</v>
      </c>
      <c r="C118" s="23">
        <v>42907</v>
      </c>
      <c r="D118" s="8" t="s">
        <v>494</v>
      </c>
      <c r="E118" s="8" t="s">
        <v>15</v>
      </c>
      <c r="F118" s="8">
        <v>3457364</v>
      </c>
      <c r="G118" s="9" t="s">
        <v>584</v>
      </c>
      <c r="H118" s="10">
        <v>50000</v>
      </c>
      <c r="I118" s="10">
        <v>50000</v>
      </c>
      <c r="J118" s="11" t="s">
        <v>585</v>
      </c>
      <c r="K118" s="8" t="s">
        <v>586</v>
      </c>
      <c r="L118" s="8" t="s">
        <v>497</v>
      </c>
      <c r="M118" s="8" t="s">
        <v>498</v>
      </c>
      <c r="N118" s="12">
        <v>29510</v>
      </c>
      <c r="O118" s="13" t="s">
        <v>389</v>
      </c>
      <c r="P118" s="8" t="s">
        <v>22</v>
      </c>
    </row>
    <row r="119" spans="2:16" s="14" customFormat="1" x14ac:dyDescent="0.25">
      <c r="B119" s="8">
        <v>8</v>
      </c>
      <c r="C119" s="23">
        <v>42907</v>
      </c>
      <c r="D119" s="8" t="s">
        <v>494</v>
      </c>
      <c r="E119" s="8" t="s">
        <v>15</v>
      </c>
      <c r="F119" s="8">
        <v>3457365</v>
      </c>
      <c r="G119" s="9" t="s">
        <v>587</v>
      </c>
      <c r="H119" s="10">
        <v>50000</v>
      </c>
      <c r="I119" s="10">
        <v>50000</v>
      </c>
      <c r="J119" s="11" t="s">
        <v>588</v>
      </c>
      <c r="K119" s="8" t="s">
        <v>589</v>
      </c>
      <c r="L119" s="8" t="s">
        <v>497</v>
      </c>
      <c r="M119" s="8" t="s">
        <v>498</v>
      </c>
      <c r="N119" s="12">
        <v>29511</v>
      </c>
      <c r="O119" s="13" t="s">
        <v>389</v>
      </c>
      <c r="P119" s="8" t="s">
        <v>22</v>
      </c>
    </row>
    <row r="120" spans="2:16" s="14" customFormat="1" x14ac:dyDescent="0.25">
      <c r="B120" s="8">
        <v>9</v>
      </c>
      <c r="C120" s="23">
        <v>42907</v>
      </c>
      <c r="D120" s="8" t="s">
        <v>494</v>
      </c>
      <c r="E120" s="8" t="s">
        <v>15</v>
      </c>
      <c r="F120" s="8">
        <v>3457366</v>
      </c>
      <c r="G120" s="9" t="s">
        <v>35</v>
      </c>
      <c r="H120" s="10">
        <v>50000</v>
      </c>
      <c r="I120" s="10">
        <v>50000</v>
      </c>
      <c r="J120" s="11" t="s">
        <v>590</v>
      </c>
      <c r="K120" s="8" t="s">
        <v>591</v>
      </c>
      <c r="L120" s="8" t="s">
        <v>497</v>
      </c>
      <c r="M120" s="8" t="s">
        <v>498</v>
      </c>
      <c r="N120" s="12">
        <v>29512</v>
      </c>
      <c r="O120" s="13" t="s">
        <v>389</v>
      </c>
      <c r="P120" s="8" t="s">
        <v>22</v>
      </c>
    </row>
    <row r="121" spans="2:16" s="14" customFormat="1" x14ac:dyDescent="0.25">
      <c r="B121" s="8">
        <v>10</v>
      </c>
      <c r="C121" s="23">
        <v>42907</v>
      </c>
      <c r="D121" s="8" t="s">
        <v>494</v>
      </c>
      <c r="E121" s="8" t="s">
        <v>15</v>
      </c>
      <c r="F121" s="8">
        <v>3457367</v>
      </c>
      <c r="G121" s="9" t="s">
        <v>495</v>
      </c>
      <c r="H121" s="10">
        <v>50000</v>
      </c>
      <c r="I121" s="10">
        <v>50000</v>
      </c>
      <c r="J121" s="11" t="s">
        <v>536</v>
      </c>
      <c r="K121" s="8" t="s">
        <v>592</v>
      </c>
      <c r="L121" s="8" t="s">
        <v>497</v>
      </c>
      <c r="M121" s="8" t="s">
        <v>498</v>
      </c>
      <c r="N121" s="12">
        <v>29513</v>
      </c>
      <c r="O121" s="13" t="s">
        <v>389</v>
      </c>
      <c r="P121" s="8" t="s">
        <v>22</v>
      </c>
    </row>
    <row r="122" spans="2:16" s="14" customFormat="1" x14ac:dyDescent="0.25">
      <c r="B122" s="8">
        <v>11</v>
      </c>
      <c r="C122" s="23">
        <v>42907</v>
      </c>
      <c r="D122" s="8" t="s">
        <v>494</v>
      </c>
      <c r="E122" s="8" t="s">
        <v>15</v>
      </c>
      <c r="F122" s="8">
        <v>3457368</v>
      </c>
      <c r="G122" s="9" t="s">
        <v>499</v>
      </c>
      <c r="H122" s="10">
        <v>50000</v>
      </c>
      <c r="I122" s="10">
        <v>50000</v>
      </c>
      <c r="J122" s="11" t="s">
        <v>566</v>
      </c>
      <c r="K122" s="8" t="s">
        <v>593</v>
      </c>
      <c r="L122" s="8" t="s">
        <v>497</v>
      </c>
      <c r="M122" s="8" t="s">
        <v>498</v>
      </c>
      <c r="N122" s="12">
        <v>29514</v>
      </c>
      <c r="O122" s="13" t="s">
        <v>389</v>
      </c>
      <c r="P122" s="8" t="s">
        <v>22</v>
      </c>
    </row>
    <row r="123" spans="2:16" s="14" customFormat="1" x14ac:dyDescent="0.25">
      <c r="B123" s="8">
        <v>12</v>
      </c>
      <c r="C123" s="23">
        <v>42907</v>
      </c>
      <c r="D123" s="8" t="s">
        <v>594</v>
      </c>
      <c r="E123" s="8" t="s">
        <v>15</v>
      </c>
      <c r="F123" s="8">
        <v>3457526</v>
      </c>
      <c r="G123" s="9" t="s">
        <v>595</v>
      </c>
      <c r="H123" s="10">
        <v>40000</v>
      </c>
      <c r="I123" s="10">
        <v>40000</v>
      </c>
      <c r="J123" s="11" t="s">
        <v>570</v>
      </c>
      <c r="K123" s="8" t="s">
        <v>596</v>
      </c>
      <c r="L123" s="8" t="s">
        <v>49</v>
      </c>
      <c r="M123" s="8" t="s">
        <v>597</v>
      </c>
      <c r="N123" s="12">
        <v>29503</v>
      </c>
      <c r="O123" s="13" t="s">
        <v>389</v>
      </c>
      <c r="P123" s="8" t="s">
        <v>22</v>
      </c>
    </row>
    <row r="124" spans="2:16" s="14" customFormat="1" x14ac:dyDescent="0.25">
      <c r="B124" s="8">
        <v>13</v>
      </c>
      <c r="C124" s="23">
        <v>42907</v>
      </c>
      <c r="D124" s="8" t="s">
        <v>404</v>
      </c>
      <c r="E124" s="8" t="s">
        <v>15</v>
      </c>
      <c r="F124" s="8">
        <v>345727</v>
      </c>
      <c r="G124" s="9" t="s">
        <v>35</v>
      </c>
      <c r="H124" s="10">
        <v>40000</v>
      </c>
      <c r="I124" s="10">
        <v>40000</v>
      </c>
      <c r="J124" s="11" t="s">
        <v>598</v>
      </c>
      <c r="K124" s="8" t="s">
        <v>599</v>
      </c>
      <c r="L124" s="8" t="s">
        <v>600</v>
      </c>
      <c r="M124" s="8" t="s">
        <v>601</v>
      </c>
      <c r="N124" s="12">
        <v>29450</v>
      </c>
      <c r="O124" s="13" t="s">
        <v>389</v>
      </c>
      <c r="P124" s="8" t="s">
        <v>22</v>
      </c>
    </row>
    <row r="125" spans="2:16" s="14" customFormat="1" x14ac:dyDescent="0.25">
      <c r="B125" s="8">
        <v>14</v>
      </c>
      <c r="C125" s="23">
        <v>42907</v>
      </c>
      <c r="D125" s="8" t="s">
        <v>404</v>
      </c>
      <c r="E125" s="8" t="s">
        <v>15</v>
      </c>
      <c r="F125" s="8">
        <v>3457525</v>
      </c>
      <c r="G125" s="9" t="s">
        <v>602</v>
      </c>
      <c r="H125" s="10">
        <v>40000</v>
      </c>
      <c r="I125" s="10">
        <v>40000</v>
      </c>
      <c r="J125" s="11" t="s">
        <v>590</v>
      </c>
      <c r="K125" s="8" t="s">
        <v>603</v>
      </c>
      <c r="L125" s="8" t="s">
        <v>600</v>
      </c>
      <c r="M125" s="8" t="s">
        <v>601</v>
      </c>
      <c r="N125" s="12">
        <v>29502</v>
      </c>
      <c r="O125" s="13" t="s">
        <v>389</v>
      </c>
      <c r="P125" s="8" t="s">
        <v>22</v>
      </c>
    </row>
    <row r="126" spans="2:16" s="14" customFormat="1" x14ac:dyDescent="0.25">
      <c r="B126" s="8">
        <v>15</v>
      </c>
      <c r="C126" s="23">
        <v>42907</v>
      </c>
      <c r="D126" s="8" t="s">
        <v>404</v>
      </c>
      <c r="E126" s="8" t="s">
        <v>15</v>
      </c>
      <c r="F126" s="8">
        <v>3457528</v>
      </c>
      <c r="G126" s="9" t="s">
        <v>604</v>
      </c>
      <c r="H126" s="10">
        <v>40000</v>
      </c>
      <c r="I126" s="10">
        <v>40000</v>
      </c>
      <c r="J126" s="11" t="s">
        <v>541</v>
      </c>
      <c r="K126" s="8" t="s">
        <v>605</v>
      </c>
      <c r="L126" s="8" t="s">
        <v>600</v>
      </c>
      <c r="M126" s="8" t="s">
        <v>601</v>
      </c>
      <c r="N126" s="12">
        <v>29449</v>
      </c>
      <c r="O126" s="13" t="s">
        <v>389</v>
      </c>
      <c r="P126" s="8" t="s">
        <v>22</v>
      </c>
    </row>
    <row r="127" spans="2:16" s="14" customFormat="1" x14ac:dyDescent="0.25">
      <c r="B127" s="8">
        <v>16</v>
      </c>
      <c r="C127" s="23">
        <v>42907</v>
      </c>
      <c r="D127" s="8" t="s">
        <v>404</v>
      </c>
      <c r="E127" s="8" t="s">
        <v>15</v>
      </c>
      <c r="F127" s="8">
        <v>3457524</v>
      </c>
      <c r="G127" s="9" t="s">
        <v>606</v>
      </c>
      <c r="H127" s="10">
        <v>40000</v>
      </c>
      <c r="I127" s="10">
        <v>40000</v>
      </c>
      <c r="J127" s="11" t="s">
        <v>416</v>
      </c>
      <c r="K127" s="8" t="s">
        <v>607</v>
      </c>
      <c r="L127" s="8" t="s">
        <v>600</v>
      </c>
      <c r="M127" s="8" t="s">
        <v>601</v>
      </c>
      <c r="N127" s="12">
        <v>29501</v>
      </c>
      <c r="O127" s="13" t="s">
        <v>389</v>
      </c>
      <c r="P127" s="8" t="s">
        <v>22</v>
      </c>
    </row>
    <row r="128" spans="2:16" ht="15.75" x14ac:dyDescent="0.25">
      <c r="B128" s="234" t="s">
        <v>608</v>
      </c>
      <c r="C128" s="235"/>
      <c r="D128" s="235"/>
      <c r="E128" s="235"/>
      <c r="F128" s="236"/>
      <c r="G128" s="45"/>
      <c r="H128" s="45">
        <f>SUM(I112:I127)</f>
        <v>750000</v>
      </c>
      <c r="I128" s="45">
        <f>SUM(I112:I127)</f>
        <v>750000</v>
      </c>
      <c r="J128" s="43"/>
      <c r="K128" s="43"/>
      <c r="L128" s="43"/>
      <c r="M128" s="46"/>
      <c r="N128" s="42"/>
      <c r="O128" s="43"/>
    </row>
    <row r="129" spans="2:16" x14ac:dyDescent="0.25">
      <c r="B129" s="43"/>
      <c r="C129" s="52"/>
      <c r="D129" s="47"/>
      <c r="E129" s="43"/>
      <c r="F129" s="44"/>
      <c r="G129" s="45"/>
      <c r="H129" s="45"/>
      <c r="I129" s="45"/>
      <c r="J129" s="43"/>
      <c r="K129" s="43"/>
      <c r="L129" s="42"/>
      <c r="M129" s="46"/>
      <c r="N129" s="42"/>
      <c r="O129" s="43"/>
    </row>
    <row r="130" spans="2:16" s="14" customFormat="1" x14ac:dyDescent="0.25">
      <c r="B130" s="8">
        <v>1</v>
      </c>
      <c r="C130" s="23">
        <v>42909</v>
      </c>
      <c r="D130" s="8" t="s">
        <v>494</v>
      </c>
      <c r="E130" s="8" t="s">
        <v>15</v>
      </c>
      <c r="F130" s="8">
        <v>3457380</v>
      </c>
      <c r="G130" s="9" t="s">
        <v>495</v>
      </c>
      <c r="H130" s="10">
        <v>50000</v>
      </c>
      <c r="I130" s="10">
        <v>50000</v>
      </c>
      <c r="J130" s="11" t="s">
        <v>536</v>
      </c>
      <c r="K130" s="8" t="s">
        <v>609</v>
      </c>
      <c r="L130" s="8" t="s">
        <v>497</v>
      </c>
      <c r="M130" s="8" t="s">
        <v>498</v>
      </c>
      <c r="N130" s="12">
        <v>29521</v>
      </c>
      <c r="O130" s="13" t="s">
        <v>389</v>
      </c>
      <c r="P130" s="8" t="s">
        <v>22</v>
      </c>
    </row>
    <row r="131" spans="2:16" s="14" customFormat="1" x14ac:dyDescent="0.25">
      <c r="B131" s="8">
        <v>2</v>
      </c>
      <c r="C131" s="23">
        <v>42909</v>
      </c>
      <c r="D131" s="8" t="s">
        <v>404</v>
      </c>
      <c r="E131" s="8" t="s">
        <v>15</v>
      </c>
      <c r="F131" s="8">
        <v>3457555</v>
      </c>
      <c r="G131" s="9" t="s">
        <v>440</v>
      </c>
      <c r="H131" s="10">
        <v>40000</v>
      </c>
      <c r="I131" s="10">
        <v>40000</v>
      </c>
      <c r="J131" s="11" t="s">
        <v>610</v>
      </c>
      <c r="K131" s="8" t="s">
        <v>611</v>
      </c>
      <c r="L131" s="8" t="s">
        <v>463</v>
      </c>
      <c r="M131" s="8" t="s">
        <v>612</v>
      </c>
      <c r="N131" s="12">
        <v>29516</v>
      </c>
      <c r="O131" s="13" t="s">
        <v>389</v>
      </c>
      <c r="P131" s="8" t="s">
        <v>22</v>
      </c>
    </row>
    <row r="132" spans="2:16" s="14" customFormat="1" x14ac:dyDescent="0.25">
      <c r="B132" s="8">
        <v>3</v>
      </c>
      <c r="C132" s="23">
        <v>42909</v>
      </c>
      <c r="D132" s="8" t="s">
        <v>594</v>
      </c>
      <c r="E132" s="8" t="s">
        <v>15</v>
      </c>
      <c r="F132" s="8">
        <v>3457550</v>
      </c>
      <c r="G132" s="9" t="s">
        <v>276</v>
      </c>
      <c r="H132" s="10">
        <v>40000</v>
      </c>
      <c r="I132" s="10">
        <v>40000</v>
      </c>
      <c r="J132" s="11" t="s">
        <v>613</v>
      </c>
      <c r="K132" s="8" t="s">
        <v>614</v>
      </c>
      <c r="L132" s="8" t="s">
        <v>402</v>
      </c>
      <c r="M132" s="8" t="s">
        <v>615</v>
      </c>
      <c r="N132" s="12">
        <v>29515</v>
      </c>
      <c r="O132" s="13" t="s">
        <v>389</v>
      </c>
      <c r="P132" s="8" t="s">
        <v>22</v>
      </c>
    </row>
    <row r="133" spans="2:16" s="14" customFormat="1" x14ac:dyDescent="0.25">
      <c r="B133" s="8">
        <v>4</v>
      </c>
      <c r="C133" s="23">
        <v>42909</v>
      </c>
      <c r="D133" s="8" t="s">
        <v>616</v>
      </c>
      <c r="E133" s="8" t="s">
        <v>15</v>
      </c>
      <c r="F133" s="8">
        <v>3457618</v>
      </c>
      <c r="G133" s="9" t="s">
        <v>334</v>
      </c>
      <c r="H133" s="10">
        <v>40000</v>
      </c>
      <c r="I133" s="10">
        <v>40000</v>
      </c>
      <c r="J133" s="11" t="s">
        <v>617</v>
      </c>
      <c r="K133" s="8" t="s">
        <v>618</v>
      </c>
      <c r="L133" s="8" t="s">
        <v>500</v>
      </c>
      <c r="M133" s="8" t="s">
        <v>619</v>
      </c>
      <c r="N133" s="12">
        <v>29523</v>
      </c>
      <c r="O133" s="13" t="s">
        <v>389</v>
      </c>
      <c r="P133" s="8" t="s">
        <v>22</v>
      </c>
    </row>
    <row r="134" spans="2:16" ht="15.75" x14ac:dyDescent="0.25">
      <c r="B134" s="234" t="s">
        <v>313</v>
      </c>
      <c r="C134" s="235"/>
      <c r="D134" s="235"/>
      <c r="E134" s="235"/>
      <c r="F134" s="236"/>
      <c r="G134" s="45"/>
      <c r="H134" s="45">
        <f>SUM(I130:I133)</f>
        <v>170000</v>
      </c>
      <c r="I134" s="45">
        <f>SUM(I130:I133)</f>
        <v>170000</v>
      </c>
      <c r="J134" s="43"/>
      <c r="K134" s="43"/>
      <c r="L134" s="43"/>
      <c r="M134" s="46"/>
      <c r="N134" s="42"/>
      <c r="O134" s="43"/>
    </row>
    <row r="136" spans="2:16" s="14" customFormat="1" x14ac:dyDescent="0.25">
      <c r="B136" s="8">
        <v>1</v>
      </c>
      <c r="C136" s="23">
        <v>42910</v>
      </c>
      <c r="D136" s="8" t="s">
        <v>494</v>
      </c>
      <c r="E136" s="8" t="s">
        <v>15</v>
      </c>
      <c r="F136" s="8">
        <v>3457583</v>
      </c>
      <c r="G136" s="9" t="s">
        <v>587</v>
      </c>
      <c r="H136" s="10">
        <v>45000</v>
      </c>
      <c r="I136" s="10">
        <v>45000</v>
      </c>
      <c r="J136" s="11" t="s">
        <v>588</v>
      </c>
      <c r="K136" s="8" t="s">
        <v>620</v>
      </c>
      <c r="L136" s="8" t="s">
        <v>497</v>
      </c>
      <c r="M136" s="8" t="s">
        <v>498</v>
      </c>
      <c r="N136" s="12">
        <v>29524</v>
      </c>
      <c r="O136" s="13" t="s">
        <v>389</v>
      </c>
      <c r="P136" s="8" t="s">
        <v>22</v>
      </c>
    </row>
    <row r="137" spans="2:16" s="14" customFormat="1" x14ac:dyDescent="0.25">
      <c r="B137" s="8">
        <v>2</v>
      </c>
      <c r="C137" s="23">
        <v>42910</v>
      </c>
      <c r="D137" s="8" t="s">
        <v>494</v>
      </c>
      <c r="E137" s="8" t="s">
        <v>15</v>
      </c>
      <c r="F137" s="8">
        <v>3457584</v>
      </c>
      <c r="G137" s="9" t="s">
        <v>584</v>
      </c>
      <c r="H137" s="10">
        <v>45000</v>
      </c>
      <c r="I137" s="10">
        <v>45000</v>
      </c>
      <c r="J137" s="11" t="s">
        <v>490</v>
      </c>
      <c r="K137" s="8" t="s">
        <v>621</v>
      </c>
      <c r="L137" s="8" t="s">
        <v>497</v>
      </c>
      <c r="M137" s="8" t="s">
        <v>498</v>
      </c>
      <c r="N137" s="12">
        <v>29525</v>
      </c>
      <c r="O137" s="13" t="s">
        <v>389</v>
      </c>
      <c r="P137" s="8" t="s">
        <v>22</v>
      </c>
    </row>
    <row r="138" spans="2:16" s="14" customFormat="1" x14ac:dyDescent="0.25">
      <c r="B138" s="8">
        <v>3</v>
      </c>
      <c r="C138" s="23">
        <v>42910</v>
      </c>
      <c r="D138" s="8" t="s">
        <v>494</v>
      </c>
      <c r="E138" s="8" t="s">
        <v>15</v>
      </c>
      <c r="F138" s="8">
        <v>3457585</v>
      </c>
      <c r="G138" s="9" t="s">
        <v>382</v>
      </c>
      <c r="H138" s="10">
        <v>45000</v>
      </c>
      <c r="I138" s="10">
        <v>45000</v>
      </c>
      <c r="J138" s="11" t="s">
        <v>383</v>
      </c>
      <c r="K138" s="8" t="s">
        <v>622</v>
      </c>
      <c r="L138" s="8" t="s">
        <v>497</v>
      </c>
      <c r="M138" s="8" t="s">
        <v>498</v>
      </c>
      <c r="N138" s="12">
        <v>29526</v>
      </c>
      <c r="O138" s="13" t="s">
        <v>389</v>
      </c>
      <c r="P138" s="8" t="s">
        <v>22</v>
      </c>
    </row>
    <row r="139" spans="2:16" s="14" customFormat="1" x14ac:dyDescent="0.25">
      <c r="B139" s="8">
        <v>4</v>
      </c>
      <c r="C139" s="23">
        <v>42910</v>
      </c>
      <c r="D139" s="8" t="s">
        <v>494</v>
      </c>
      <c r="E139" s="8" t="s">
        <v>15</v>
      </c>
      <c r="F139" s="8">
        <v>3457586</v>
      </c>
      <c r="G139" s="9" t="s">
        <v>623</v>
      </c>
      <c r="H139" s="10">
        <v>45000</v>
      </c>
      <c r="I139" s="10">
        <v>45000</v>
      </c>
      <c r="J139" s="11" t="s">
        <v>624</v>
      </c>
      <c r="K139" s="8" t="s">
        <v>625</v>
      </c>
      <c r="L139" s="8" t="s">
        <v>497</v>
      </c>
      <c r="M139" s="8" t="s">
        <v>498</v>
      </c>
      <c r="N139" s="12">
        <v>29527</v>
      </c>
      <c r="O139" s="13" t="s">
        <v>389</v>
      </c>
      <c r="P139" s="8" t="s">
        <v>22</v>
      </c>
    </row>
    <row r="140" spans="2:16" s="14" customFormat="1" x14ac:dyDescent="0.25">
      <c r="B140" s="8">
        <v>5</v>
      </c>
      <c r="C140" s="23">
        <v>42910</v>
      </c>
      <c r="D140" s="8" t="s">
        <v>494</v>
      </c>
      <c r="E140" s="8" t="s">
        <v>15</v>
      </c>
      <c r="F140" s="8">
        <v>3457587</v>
      </c>
      <c r="G140" s="9" t="s">
        <v>563</v>
      </c>
      <c r="H140" s="10">
        <v>45000</v>
      </c>
      <c r="I140" s="10">
        <v>45000</v>
      </c>
      <c r="J140" s="11" t="s">
        <v>626</v>
      </c>
      <c r="K140" s="8" t="s">
        <v>627</v>
      </c>
      <c r="L140" s="8" t="s">
        <v>497</v>
      </c>
      <c r="M140" s="8" t="s">
        <v>498</v>
      </c>
      <c r="N140" s="12">
        <v>29528</v>
      </c>
      <c r="O140" s="13" t="s">
        <v>389</v>
      </c>
      <c r="P140" s="8" t="s">
        <v>22</v>
      </c>
    </row>
    <row r="141" spans="2:16" s="14" customFormat="1" x14ac:dyDescent="0.25">
      <c r="B141" s="8">
        <v>6</v>
      </c>
      <c r="C141" s="23">
        <v>42910</v>
      </c>
      <c r="D141" s="8" t="s">
        <v>594</v>
      </c>
      <c r="E141" s="8" t="s">
        <v>15</v>
      </c>
      <c r="F141" s="8">
        <v>3457619</v>
      </c>
      <c r="G141" s="9" t="s">
        <v>628</v>
      </c>
      <c r="H141" s="10">
        <v>40000</v>
      </c>
      <c r="I141" s="10">
        <v>40000</v>
      </c>
      <c r="J141" s="11" t="s">
        <v>522</v>
      </c>
      <c r="K141" s="8" t="s">
        <v>629</v>
      </c>
      <c r="L141" s="8" t="s">
        <v>630</v>
      </c>
      <c r="M141" s="8" t="s">
        <v>631</v>
      </c>
      <c r="N141" s="12">
        <v>29520</v>
      </c>
      <c r="O141" s="13" t="s">
        <v>389</v>
      </c>
      <c r="P141" s="8" t="s">
        <v>22</v>
      </c>
    </row>
    <row r="142" spans="2:16" s="14" customFormat="1" x14ac:dyDescent="0.25">
      <c r="B142" s="8">
        <v>7</v>
      </c>
      <c r="C142" s="23">
        <v>42910</v>
      </c>
      <c r="D142" s="8" t="s">
        <v>400</v>
      </c>
      <c r="E142" s="8" t="s">
        <v>15</v>
      </c>
      <c r="F142" s="8">
        <v>3457620</v>
      </c>
      <c r="G142" s="9" t="s">
        <v>632</v>
      </c>
      <c r="H142" s="10">
        <v>40000</v>
      </c>
      <c r="I142" s="10">
        <v>40000</v>
      </c>
      <c r="J142" s="11" t="s">
        <v>633</v>
      </c>
      <c r="K142" s="8" t="s">
        <v>634</v>
      </c>
      <c r="L142" s="8" t="s">
        <v>635</v>
      </c>
      <c r="M142" s="8" t="s">
        <v>636</v>
      </c>
      <c r="N142" s="12">
        <v>29522</v>
      </c>
      <c r="O142" s="13" t="s">
        <v>389</v>
      </c>
      <c r="P142" s="8" t="s">
        <v>22</v>
      </c>
    </row>
    <row r="143" spans="2:16" s="14" customFormat="1" x14ac:dyDescent="0.25">
      <c r="B143" s="8">
        <v>8</v>
      </c>
      <c r="C143" s="23">
        <v>42910</v>
      </c>
      <c r="D143" s="8" t="s">
        <v>400</v>
      </c>
      <c r="E143" s="8" t="s">
        <v>15</v>
      </c>
      <c r="F143" s="8">
        <v>3457621</v>
      </c>
      <c r="G143" s="9" t="s">
        <v>437</v>
      </c>
      <c r="H143" s="10">
        <v>40000</v>
      </c>
      <c r="I143" s="10">
        <v>40000</v>
      </c>
      <c r="J143" s="11" t="s">
        <v>637</v>
      </c>
      <c r="K143" s="8" t="s">
        <v>638</v>
      </c>
      <c r="L143" s="8" t="s">
        <v>635</v>
      </c>
      <c r="M143" s="8" t="s">
        <v>636</v>
      </c>
      <c r="N143" s="12">
        <v>29517</v>
      </c>
      <c r="O143" s="13" t="s">
        <v>389</v>
      </c>
      <c r="P143" s="8" t="s">
        <v>22</v>
      </c>
    </row>
    <row r="144" spans="2:16" s="14" customFormat="1" x14ac:dyDescent="0.25">
      <c r="B144" s="8">
        <v>9</v>
      </c>
      <c r="C144" s="23">
        <v>42910</v>
      </c>
      <c r="D144" s="8" t="s">
        <v>400</v>
      </c>
      <c r="E144" s="8" t="s">
        <v>15</v>
      </c>
      <c r="F144" s="8">
        <v>3457624</v>
      </c>
      <c r="G144" s="9" t="s">
        <v>639</v>
      </c>
      <c r="H144" s="10">
        <v>40000</v>
      </c>
      <c r="I144" s="10">
        <v>40000</v>
      </c>
      <c r="J144" s="11" t="s">
        <v>97</v>
      </c>
      <c r="K144" s="8" t="s">
        <v>640</v>
      </c>
      <c r="L144" s="8" t="s">
        <v>635</v>
      </c>
      <c r="M144" s="8" t="s">
        <v>636</v>
      </c>
      <c r="N144" s="12">
        <v>29518</v>
      </c>
      <c r="O144" s="13" t="s">
        <v>389</v>
      </c>
      <c r="P144" s="8" t="s">
        <v>22</v>
      </c>
    </row>
    <row r="145" spans="2:16" s="14" customFormat="1" x14ac:dyDescent="0.25">
      <c r="B145" s="8">
        <v>10</v>
      </c>
      <c r="C145" s="23">
        <v>42910</v>
      </c>
      <c r="D145" s="8" t="s">
        <v>400</v>
      </c>
      <c r="E145" s="8" t="s">
        <v>15</v>
      </c>
      <c r="F145" s="8">
        <v>3457625</v>
      </c>
      <c r="G145" s="9" t="s">
        <v>641</v>
      </c>
      <c r="H145" s="10">
        <v>40000</v>
      </c>
      <c r="I145" s="10">
        <v>40000</v>
      </c>
      <c r="J145" s="11" t="s">
        <v>642</v>
      </c>
      <c r="K145" s="8" t="s">
        <v>643</v>
      </c>
      <c r="L145" s="8" t="s">
        <v>635</v>
      </c>
      <c r="M145" s="8" t="s">
        <v>636</v>
      </c>
      <c r="N145" s="12">
        <v>29519</v>
      </c>
      <c r="O145" s="13" t="s">
        <v>389</v>
      </c>
      <c r="P145" s="8" t="s">
        <v>22</v>
      </c>
    </row>
    <row r="146" spans="2:16" s="14" customFormat="1" x14ac:dyDescent="0.25">
      <c r="B146" s="8">
        <v>11</v>
      </c>
      <c r="C146" s="23">
        <v>42910</v>
      </c>
      <c r="D146" s="8" t="s">
        <v>406</v>
      </c>
      <c r="E146" s="8" t="s">
        <v>15</v>
      </c>
      <c r="F146" s="8">
        <v>3457635</v>
      </c>
      <c r="G146" s="9" t="s">
        <v>410</v>
      </c>
      <c r="H146" s="10">
        <v>40000</v>
      </c>
      <c r="I146" s="10">
        <v>40000</v>
      </c>
      <c r="J146" s="11" t="s">
        <v>116</v>
      </c>
      <c r="K146" s="8" t="s">
        <v>644</v>
      </c>
      <c r="L146" s="8" t="s">
        <v>570</v>
      </c>
      <c r="M146" s="8" t="s">
        <v>645</v>
      </c>
      <c r="N146" s="12">
        <v>29529</v>
      </c>
      <c r="O146" s="13" t="s">
        <v>389</v>
      </c>
      <c r="P146" s="8" t="s">
        <v>22</v>
      </c>
    </row>
    <row r="147" spans="2:16" s="14" customFormat="1" x14ac:dyDescent="0.25">
      <c r="B147" s="8">
        <v>12</v>
      </c>
      <c r="C147" s="23">
        <v>42910</v>
      </c>
      <c r="D147" s="8" t="s">
        <v>192</v>
      </c>
      <c r="E147" s="8" t="s">
        <v>15</v>
      </c>
      <c r="F147" s="8">
        <v>3457518</v>
      </c>
      <c r="G147" s="9" t="s">
        <v>193</v>
      </c>
      <c r="H147" s="10">
        <v>40000</v>
      </c>
      <c r="I147" s="10">
        <v>40000</v>
      </c>
      <c r="J147" s="11" t="s">
        <v>646</v>
      </c>
      <c r="K147" s="8" t="s">
        <v>647</v>
      </c>
      <c r="L147" s="8" t="s">
        <v>116</v>
      </c>
      <c r="M147" s="8" t="s">
        <v>196</v>
      </c>
      <c r="N147" s="12">
        <v>29530</v>
      </c>
      <c r="O147" s="13" t="s">
        <v>389</v>
      </c>
      <c r="P147" s="8" t="s">
        <v>22</v>
      </c>
    </row>
    <row r="148" spans="2:16" ht="15.75" x14ac:dyDescent="0.25">
      <c r="B148" s="234" t="s">
        <v>436</v>
      </c>
      <c r="C148" s="235"/>
      <c r="D148" s="235"/>
      <c r="E148" s="235"/>
      <c r="F148" s="236"/>
      <c r="G148" s="45"/>
      <c r="H148" s="45">
        <f>SUM(I136:I147)</f>
        <v>505000</v>
      </c>
      <c r="I148" s="45">
        <f>SUM(I136:I147)</f>
        <v>505000</v>
      </c>
      <c r="J148" s="43"/>
      <c r="K148" s="43"/>
      <c r="L148" s="43"/>
      <c r="M148" s="46"/>
      <c r="N148" s="42"/>
      <c r="O148" s="43"/>
    </row>
    <row r="150" spans="2:16" s="14" customFormat="1" x14ac:dyDescent="0.25">
      <c r="B150" s="8">
        <v>1</v>
      </c>
      <c r="C150" s="23">
        <v>42914</v>
      </c>
      <c r="D150" s="8" t="s">
        <v>494</v>
      </c>
      <c r="E150" s="8" t="s">
        <v>15</v>
      </c>
      <c r="F150" s="8">
        <v>3457369</v>
      </c>
      <c r="G150" s="9" t="s">
        <v>495</v>
      </c>
      <c r="H150" s="10">
        <v>50000</v>
      </c>
      <c r="I150" s="10">
        <v>50000</v>
      </c>
      <c r="J150" s="11" t="s">
        <v>536</v>
      </c>
      <c r="K150" s="8" t="s">
        <v>648</v>
      </c>
      <c r="L150" s="8" t="s">
        <v>497</v>
      </c>
      <c r="M150" s="8" t="s">
        <v>498</v>
      </c>
      <c r="N150" s="12">
        <v>29531</v>
      </c>
      <c r="O150" s="13" t="s">
        <v>389</v>
      </c>
      <c r="P150" s="8" t="s">
        <v>22</v>
      </c>
    </row>
    <row r="151" spans="2:16" s="14" customFormat="1" x14ac:dyDescent="0.25">
      <c r="B151" s="8">
        <v>2</v>
      </c>
      <c r="C151" s="23">
        <v>42914</v>
      </c>
      <c r="D151" s="8" t="s">
        <v>494</v>
      </c>
      <c r="E151" s="8" t="s">
        <v>15</v>
      </c>
      <c r="F151" s="8">
        <v>3457370</v>
      </c>
      <c r="G151" s="9" t="s">
        <v>499</v>
      </c>
      <c r="H151" s="10">
        <v>50000</v>
      </c>
      <c r="I151" s="10">
        <v>50000</v>
      </c>
      <c r="J151" s="11" t="s">
        <v>566</v>
      </c>
      <c r="K151" s="8" t="s">
        <v>649</v>
      </c>
      <c r="L151" s="8" t="s">
        <v>497</v>
      </c>
      <c r="M151" s="8" t="s">
        <v>498</v>
      </c>
      <c r="N151" s="12">
        <v>29533</v>
      </c>
      <c r="O151" s="13" t="s">
        <v>389</v>
      </c>
      <c r="P151" s="8" t="s">
        <v>22</v>
      </c>
    </row>
    <row r="152" spans="2:16" s="14" customFormat="1" x14ac:dyDescent="0.25">
      <c r="B152" s="8">
        <v>3</v>
      </c>
      <c r="C152" s="23">
        <v>42914</v>
      </c>
      <c r="D152" s="8" t="s">
        <v>192</v>
      </c>
      <c r="E152" s="8" t="s">
        <v>15</v>
      </c>
      <c r="F152" s="8">
        <v>3457548</v>
      </c>
      <c r="G152" s="9" t="s">
        <v>650</v>
      </c>
      <c r="H152" s="10">
        <v>40000</v>
      </c>
      <c r="I152" s="10">
        <v>40000</v>
      </c>
      <c r="J152" s="11" t="s">
        <v>651</v>
      </c>
      <c r="K152" s="8" t="s">
        <v>652</v>
      </c>
      <c r="L152" s="8" t="s">
        <v>116</v>
      </c>
      <c r="M152" s="8" t="s">
        <v>196</v>
      </c>
      <c r="N152" s="12">
        <v>29534</v>
      </c>
      <c r="O152" s="13" t="s">
        <v>389</v>
      </c>
      <c r="P152" s="8" t="s">
        <v>22</v>
      </c>
    </row>
    <row r="153" spans="2:16" s="14" customFormat="1" x14ac:dyDescent="0.25">
      <c r="B153" s="8">
        <v>4</v>
      </c>
      <c r="C153" s="23">
        <v>42914</v>
      </c>
      <c r="D153" s="8" t="s">
        <v>406</v>
      </c>
      <c r="E153" s="8" t="s">
        <v>15</v>
      </c>
      <c r="F153" s="8">
        <v>3457636</v>
      </c>
      <c r="G153" s="9" t="s">
        <v>410</v>
      </c>
      <c r="H153" s="10">
        <v>40000</v>
      </c>
      <c r="I153" s="10">
        <v>40000</v>
      </c>
      <c r="J153" s="11" t="s">
        <v>500</v>
      </c>
      <c r="K153" s="8" t="s">
        <v>478</v>
      </c>
      <c r="L153" s="8" t="s">
        <v>411</v>
      </c>
      <c r="M153" s="8" t="s">
        <v>412</v>
      </c>
      <c r="N153" s="12">
        <v>29532</v>
      </c>
      <c r="O153" s="13" t="s">
        <v>389</v>
      </c>
      <c r="P153" s="8" t="s">
        <v>22</v>
      </c>
    </row>
    <row r="154" spans="2:16" ht="15.75" x14ac:dyDescent="0.25">
      <c r="B154" s="234" t="s">
        <v>313</v>
      </c>
      <c r="C154" s="235"/>
      <c r="D154" s="235"/>
      <c r="E154" s="235"/>
      <c r="F154" s="236"/>
      <c r="G154" s="45"/>
      <c r="H154" s="45">
        <f>SUM(I150:I153)</f>
        <v>180000</v>
      </c>
      <c r="I154" s="45">
        <f>SUM(I150:I153)</f>
        <v>180000</v>
      </c>
      <c r="J154" s="43"/>
      <c r="K154" s="43"/>
      <c r="L154" s="43"/>
      <c r="M154" s="46"/>
      <c r="N154" s="42"/>
      <c r="O154" s="43"/>
    </row>
    <row r="157" spans="2:16" s="14" customFormat="1" x14ac:dyDescent="0.25">
      <c r="B157" s="8">
        <v>1</v>
      </c>
      <c r="C157" s="23">
        <v>42915</v>
      </c>
      <c r="D157" s="8" t="s">
        <v>653</v>
      </c>
      <c r="E157" s="8" t="s">
        <v>15</v>
      </c>
      <c r="F157" s="8">
        <v>3457519</v>
      </c>
      <c r="G157" s="9" t="s">
        <v>532</v>
      </c>
      <c r="H157" s="10">
        <v>40000</v>
      </c>
      <c r="I157" s="10">
        <v>40000</v>
      </c>
      <c r="J157" s="11" t="s">
        <v>431</v>
      </c>
      <c r="K157" s="8" t="s">
        <v>654</v>
      </c>
      <c r="L157" s="8" t="s">
        <v>655</v>
      </c>
      <c r="M157" s="8" t="s">
        <v>656</v>
      </c>
      <c r="N157" s="12">
        <v>29537</v>
      </c>
      <c r="O157" s="13" t="s">
        <v>389</v>
      </c>
      <c r="P157" s="8" t="s">
        <v>22</v>
      </c>
    </row>
    <row r="158" spans="2:16" s="14" customFormat="1" x14ac:dyDescent="0.25">
      <c r="B158" s="8">
        <v>2</v>
      </c>
      <c r="C158" s="23">
        <v>42915</v>
      </c>
      <c r="D158" s="8" t="s">
        <v>406</v>
      </c>
      <c r="E158" s="8" t="s">
        <v>15</v>
      </c>
      <c r="F158" s="8">
        <v>3457634</v>
      </c>
      <c r="G158" s="9" t="s">
        <v>410</v>
      </c>
      <c r="H158" s="10">
        <v>33000</v>
      </c>
      <c r="I158" s="10">
        <v>33000</v>
      </c>
      <c r="J158" s="11" t="s">
        <v>411</v>
      </c>
      <c r="K158" s="8" t="s">
        <v>478</v>
      </c>
      <c r="L158" s="8" t="s">
        <v>402</v>
      </c>
      <c r="M158" s="8" t="s">
        <v>412</v>
      </c>
      <c r="N158" s="12">
        <v>29535</v>
      </c>
      <c r="O158" s="13" t="s">
        <v>389</v>
      </c>
      <c r="P158" s="8" t="s">
        <v>22</v>
      </c>
    </row>
    <row r="159" spans="2:16" s="14" customFormat="1" x14ac:dyDescent="0.25">
      <c r="B159" s="8">
        <v>3</v>
      </c>
      <c r="C159" s="23">
        <v>42915</v>
      </c>
      <c r="D159" s="8" t="s">
        <v>406</v>
      </c>
      <c r="E159" s="8" t="s">
        <v>15</v>
      </c>
      <c r="F159" s="8">
        <v>3457637</v>
      </c>
      <c r="G159" s="9" t="s">
        <v>407</v>
      </c>
      <c r="H159" s="10">
        <v>33000</v>
      </c>
      <c r="I159" s="10">
        <v>33000</v>
      </c>
      <c r="J159" s="11" t="s">
        <v>296</v>
      </c>
      <c r="K159" s="8" t="s">
        <v>408</v>
      </c>
      <c r="L159" s="8" t="s">
        <v>402</v>
      </c>
      <c r="M159" s="8" t="s">
        <v>412</v>
      </c>
      <c r="N159" s="12">
        <v>29536</v>
      </c>
      <c r="O159" s="13" t="s">
        <v>389</v>
      </c>
      <c r="P159" s="8" t="s">
        <v>22</v>
      </c>
    </row>
    <row r="160" spans="2:16" ht="15.75" x14ac:dyDescent="0.25">
      <c r="B160" s="234" t="s">
        <v>51</v>
      </c>
      <c r="C160" s="235"/>
      <c r="D160" s="235"/>
      <c r="E160" s="235"/>
      <c r="F160" s="236"/>
      <c r="G160" s="45"/>
      <c r="H160" s="45">
        <f>SUM(I157:I159)</f>
        <v>106000</v>
      </c>
      <c r="I160" s="45">
        <f ca="1">SUM(I157:I169)</f>
        <v>0</v>
      </c>
      <c r="J160" s="43"/>
      <c r="K160" s="43"/>
      <c r="L160" s="43"/>
      <c r="M160" s="46"/>
      <c r="N160" s="42"/>
      <c r="O160" s="43"/>
    </row>
    <row r="162" spans="2:16" s="38" customFormat="1" x14ac:dyDescent="0.25">
      <c r="C162" s="21"/>
      <c r="H162" s="27"/>
      <c r="I162" s="27"/>
    </row>
    <row r="163" spans="2:16" s="38" customFormat="1" x14ac:dyDescent="0.25">
      <c r="B163" s="15">
        <v>1</v>
      </c>
      <c r="C163" s="23">
        <v>42916</v>
      </c>
      <c r="D163" s="223" t="s">
        <v>494</v>
      </c>
      <c r="E163" s="15" t="s">
        <v>15</v>
      </c>
      <c r="F163" s="223">
        <v>3457371</v>
      </c>
      <c r="G163" s="223" t="s">
        <v>495</v>
      </c>
      <c r="H163" s="222">
        <v>50000</v>
      </c>
      <c r="I163" s="222">
        <v>50000</v>
      </c>
      <c r="J163" s="17" t="s">
        <v>1055</v>
      </c>
      <c r="K163" s="15" t="s">
        <v>1571</v>
      </c>
      <c r="L163" s="15" t="s">
        <v>497</v>
      </c>
      <c r="M163" s="15" t="s">
        <v>498</v>
      </c>
      <c r="N163" s="19">
        <v>29540</v>
      </c>
      <c r="O163" s="18" t="s">
        <v>389</v>
      </c>
      <c r="P163" s="15" t="s">
        <v>22</v>
      </c>
    </row>
    <row r="164" spans="2:16" s="38" customFormat="1" x14ac:dyDescent="0.25">
      <c r="B164" s="223">
        <v>2</v>
      </c>
      <c r="C164" s="23">
        <v>42916</v>
      </c>
      <c r="D164" s="223" t="s">
        <v>494</v>
      </c>
      <c r="E164" s="15" t="s">
        <v>15</v>
      </c>
      <c r="F164" s="223">
        <v>3457594</v>
      </c>
      <c r="G164" s="223" t="s">
        <v>1569</v>
      </c>
      <c r="H164" s="222">
        <v>45000</v>
      </c>
      <c r="I164" s="222">
        <v>45000</v>
      </c>
      <c r="J164" s="223" t="s">
        <v>1570</v>
      </c>
      <c r="K164" s="223" t="s">
        <v>1572</v>
      </c>
      <c r="L164" s="223" t="s">
        <v>497</v>
      </c>
      <c r="M164" s="15" t="s">
        <v>1574</v>
      </c>
      <c r="N164" s="223">
        <v>29539</v>
      </c>
      <c r="O164" s="18" t="s">
        <v>389</v>
      </c>
      <c r="P164" s="15" t="s">
        <v>22</v>
      </c>
    </row>
    <row r="165" spans="2:16" s="38" customFormat="1" x14ac:dyDescent="0.25">
      <c r="B165" s="223">
        <v>3</v>
      </c>
      <c r="C165" s="23">
        <v>42916</v>
      </c>
      <c r="D165" s="223" t="s">
        <v>494</v>
      </c>
      <c r="E165" s="15" t="s">
        <v>15</v>
      </c>
      <c r="F165" s="223">
        <v>3457592</v>
      </c>
      <c r="G165" s="223" t="s">
        <v>556</v>
      </c>
      <c r="H165" s="222">
        <v>45000</v>
      </c>
      <c r="I165" s="222">
        <v>45000</v>
      </c>
      <c r="J165" s="223" t="s">
        <v>47</v>
      </c>
      <c r="K165" s="223" t="s">
        <v>1573</v>
      </c>
      <c r="L165" s="223" t="s">
        <v>497</v>
      </c>
      <c r="M165" s="15" t="s">
        <v>1575</v>
      </c>
      <c r="N165" s="223">
        <v>29541</v>
      </c>
      <c r="O165" s="18" t="s">
        <v>389</v>
      </c>
      <c r="P165" s="15" t="s">
        <v>22</v>
      </c>
    </row>
    <row r="166" spans="2:16" s="38" customFormat="1" x14ac:dyDescent="0.25">
      <c r="C166" s="21"/>
      <c r="H166" s="27"/>
      <c r="I166" s="27"/>
    </row>
    <row r="167" spans="2:16" s="38" customFormat="1" x14ac:dyDescent="0.25">
      <c r="C167" s="21"/>
      <c r="H167" s="27"/>
      <c r="I167" s="27"/>
    </row>
    <row r="168" spans="2:16" s="38" customFormat="1" x14ac:dyDescent="0.25">
      <c r="C168" s="21"/>
      <c r="H168" s="27"/>
      <c r="I168" s="27"/>
    </row>
    <row r="170" spans="2:16" x14ac:dyDescent="0.25">
      <c r="B170" s="21">
        <f>SUM(B159,B153,B147,B133,B127,B109,B103,B89,B85,B82,B77,B62,B59,B44,B30,B15,B9,B6)</f>
        <v>120</v>
      </c>
    </row>
    <row r="172" spans="2:16" s="67" customFormat="1" ht="23.25" customHeight="1" x14ac:dyDescent="0.35">
      <c r="C172" s="68"/>
      <c r="D172" s="251" t="s">
        <v>836</v>
      </c>
      <c r="E172" s="252"/>
      <c r="F172" s="252"/>
      <c r="G172" s="252"/>
      <c r="H172" s="253"/>
      <c r="I172" s="69">
        <f>SUM(I163,I169,I157:I159,I154,I148,I134,I128,I110,I104,I91,I90,I86,I83,I78,I63,I60,I45,I31,I16,I10,I7)</f>
        <v>5233000</v>
      </c>
    </row>
  </sheetData>
  <mergeCells count="19">
    <mergeCell ref="B160:F160"/>
    <mergeCell ref="D172:H172"/>
    <mergeCell ref="B134:F134"/>
    <mergeCell ref="B148:F148"/>
    <mergeCell ref="B128:F128"/>
    <mergeCell ref="B90:F90"/>
    <mergeCell ref="B104:F104"/>
    <mergeCell ref="B86:F86"/>
    <mergeCell ref="B154:F154"/>
    <mergeCell ref="B83:F83"/>
    <mergeCell ref="B110:F110"/>
    <mergeCell ref="B7:G7"/>
    <mergeCell ref="B1:P1"/>
    <mergeCell ref="B78:F78"/>
    <mergeCell ref="B60:F60"/>
    <mergeCell ref="B63:F63"/>
    <mergeCell ref="B45:F45"/>
    <mergeCell ref="B16:F16"/>
    <mergeCell ref="B31:F31"/>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4"/>
  <sheetViews>
    <sheetView workbookViewId="0">
      <selection activeCell="A3" sqref="A3"/>
    </sheetView>
  </sheetViews>
  <sheetFormatPr defaultRowHeight="15" x14ac:dyDescent="0.25"/>
  <cols>
    <col min="1" max="1" width="20.85546875" bestFit="1" customWidth="1"/>
  </cols>
  <sheetData>
    <row r="3" spans="1:1" x14ac:dyDescent="0.25">
      <c r="A3" t="s">
        <v>890</v>
      </c>
    </row>
    <row r="4" spans="1:1" x14ac:dyDescent="0.25">
      <c r="A4" s="162">
        <v>5323000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9"/>
  <sheetViews>
    <sheetView workbookViewId="0">
      <selection activeCell="A3" sqref="A3"/>
    </sheetView>
  </sheetViews>
  <sheetFormatPr defaultRowHeight="15" x14ac:dyDescent="0.25"/>
  <cols>
    <col min="1" max="1" width="13.140625" bestFit="1" customWidth="1"/>
    <col min="2" max="2" width="15" bestFit="1" customWidth="1"/>
  </cols>
  <sheetData>
    <row r="3" spans="1:2" x14ac:dyDescent="0.25">
      <c r="A3" s="160" t="s">
        <v>888</v>
      </c>
      <c r="B3" t="s">
        <v>1576</v>
      </c>
    </row>
    <row r="4" spans="1:2" x14ac:dyDescent="0.25">
      <c r="A4" s="161" t="s">
        <v>353</v>
      </c>
      <c r="B4" s="162">
        <v>2</v>
      </c>
    </row>
    <row r="5" spans="1:2" x14ac:dyDescent="0.25">
      <c r="A5" s="161" t="s">
        <v>560</v>
      </c>
      <c r="B5" s="162">
        <v>3</v>
      </c>
    </row>
    <row r="6" spans="1:2" x14ac:dyDescent="0.25">
      <c r="A6" s="161" t="s">
        <v>551</v>
      </c>
      <c r="B6" s="162">
        <v>1</v>
      </c>
    </row>
    <row r="7" spans="1:2" x14ac:dyDescent="0.25">
      <c r="A7" s="161" t="s">
        <v>22</v>
      </c>
      <c r="B7" s="162">
        <v>115</v>
      </c>
    </row>
    <row r="8" spans="1:2" x14ac:dyDescent="0.25">
      <c r="A8" s="161" t="s">
        <v>38</v>
      </c>
      <c r="B8" s="162">
        <v>2</v>
      </c>
    </row>
    <row r="9" spans="1:2" x14ac:dyDescent="0.25">
      <c r="A9" s="161" t="s">
        <v>889</v>
      </c>
      <c r="B9" s="162">
        <v>123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42"/>
  <sheetViews>
    <sheetView workbookViewId="0">
      <selection activeCell="A3" sqref="A3:D9"/>
    </sheetView>
  </sheetViews>
  <sheetFormatPr defaultRowHeight="15" x14ac:dyDescent="0.25"/>
  <cols>
    <col min="1" max="1" width="14.140625" customWidth="1"/>
    <col min="2" max="2" width="13.5703125" bestFit="1" customWidth="1"/>
    <col min="3" max="3" width="18.85546875" bestFit="1" customWidth="1"/>
    <col min="4" max="4" width="20.85546875" bestFit="1" customWidth="1"/>
  </cols>
  <sheetData>
    <row r="3" spans="1:5" x14ac:dyDescent="0.25">
      <c r="A3" s="182" t="s">
        <v>888</v>
      </c>
      <c r="B3" s="21" t="s">
        <v>1577</v>
      </c>
      <c r="C3" s="21" t="s">
        <v>1578</v>
      </c>
      <c r="D3" s="21" t="s">
        <v>890</v>
      </c>
    </row>
    <row r="4" spans="1:5" x14ac:dyDescent="0.25">
      <c r="A4" s="21" t="s">
        <v>353</v>
      </c>
      <c r="B4" s="183">
        <v>6914881</v>
      </c>
      <c r="C4" s="183">
        <v>90000</v>
      </c>
      <c r="D4" s="183">
        <v>90000</v>
      </c>
    </row>
    <row r="5" spans="1:5" x14ac:dyDescent="0.25">
      <c r="A5" s="21" t="s">
        <v>560</v>
      </c>
      <c r="B5" s="183">
        <v>10372326</v>
      </c>
      <c r="C5" s="183">
        <v>135000</v>
      </c>
      <c r="D5" s="183">
        <v>135000</v>
      </c>
    </row>
    <row r="6" spans="1:5" x14ac:dyDescent="0.25">
      <c r="A6" s="21" t="s">
        <v>551</v>
      </c>
      <c r="B6" s="183">
        <v>3457438</v>
      </c>
      <c r="C6" s="183">
        <v>45000</v>
      </c>
      <c r="D6" s="183">
        <v>45000</v>
      </c>
    </row>
    <row r="7" spans="1:5" x14ac:dyDescent="0.25">
      <c r="A7" s="21" t="s">
        <v>22</v>
      </c>
      <c r="B7" s="183">
        <v>394479321</v>
      </c>
      <c r="C7" s="183">
        <v>4963000</v>
      </c>
      <c r="D7" s="183">
        <v>4963000</v>
      </c>
    </row>
    <row r="8" spans="1:5" x14ac:dyDescent="0.25">
      <c r="A8" s="21" t="s">
        <v>38</v>
      </c>
      <c r="B8" s="183">
        <v>6914015</v>
      </c>
      <c r="C8" s="183">
        <v>90000</v>
      </c>
      <c r="D8" s="183">
        <v>90000</v>
      </c>
      <c r="E8" s="162"/>
    </row>
    <row r="9" spans="1:5" x14ac:dyDescent="0.25">
      <c r="A9" s="21" t="s">
        <v>889</v>
      </c>
      <c r="B9" s="183">
        <v>422137981</v>
      </c>
      <c r="C9" s="183">
        <v>5323000</v>
      </c>
      <c r="D9" s="183">
        <v>5323000</v>
      </c>
      <c r="E9" s="162"/>
    </row>
    <row r="10" spans="1:5" x14ac:dyDescent="0.25">
      <c r="E10" s="162"/>
    </row>
    <row r="11" spans="1:5" x14ac:dyDescent="0.25">
      <c r="E11" s="162"/>
    </row>
    <row r="12" spans="1:5" x14ac:dyDescent="0.25">
      <c r="E12" s="162"/>
    </row>
    <row r="13" spans="1:5" x14ac:dyDescent="0.25">
      <c r="E13" s="162"/>
    </row>
    <row r="14" spans="1:5" x14ac:dyDescent="0.25">
      <c r="E14" s="162"/>
    </row>
    <row r="15" spans="1:5" x14ac:dyDescent="0.25">
      <c r="E15" s="162"/>
    </row>
    <row r="16" spans="1:5" x14ac:dyDescent="0.25">
      <c r="E16" s="162"/>
    </row>
    <row r="17" spans="5:5" x14ac:dyDescent="0.25">
      <c r="E17" s="162"/>
    </row>
    <row r="18" spans="5:5" x14ac:dyDescent="0.25">
      <c r="E18" s="162"/>
    </row>
    <row r="19" spans="5:5" x14ac:dyDescent="0.25">
      <c r="E19" s="162"/>
    </row>
    <row r="20" spans="5:5" x14ac:dyDescent="0.25">
      <c r="E20" s="162"/>
    </row>
    <row r="21" spans="5:5" x14ac:dyDescent="0.25">
      <c r="E21" s="162"/>
    </row>
    <row r="22" spans="5:5" x14ac:dyDescent="0.25">
      <c r="E22" s="162"/>
    </row>
    <row r="23" spans="5:5" x14ac:dyDescent="0.25">
      <c r="E23" s="162"/>
    </row>
    <row r="24" spans="5:5" x14ac:dyDescent="0.25">
      <c r="E24" s="162"/>
    </row>
    <row r="25" spans="5:5" x14ac:dyDescent="0.25">
      <c r="E25" s="162"/>
    </row>
    <row r="26" spans="5:5" x14ac:dyDescent="0.25">
      <c r="E26" s="162"/>
    </row>
    <row r="27" spans="5:5" x14ac:dyDescent="0.25">
      <c r="E27" s="162"/>
    </row>
    <row r="28" spans="5:5" x14ac:dyDescent="0.25">
      <c r="E28" s="162"/>
    </row>
    <row r="29" spans="5:5" x14ac:dyDescent="0.25">
      <c r="E29" s="162"/>
    </row>
    <row r="30" spans="5:5" x14ac:dyDescent="0.25">
      <c r="E30" s="162"/>
    </row>
    <row r="31" spans="5:5" x14ac:dyDescent="0.25">
      <c r="E31" s="162"/>
    </row>
    <row r="32" spans="5:5" x14ac:dyDescent="0.25">
      <c r="E32" s="162"/>
    </row>
    <row r="33" spans="5:5" x14ac:dyDescent="0.25">
      <c r="E33" s="162"/>
    </row>
    <row r="34" spans="5:5" x14ac:dyDescent="0.25">
      <c r="E34" s="162"/>
    </row>
    <row r="35" spans="5:5" x14ac:dyDescent="0.25">
      <c r="E35" s="162"/>
    </row>
    <row r="36" spans="5:5" x14ac:dyDescent="0.25">
      <c r="E36" s="162"/>
    </row>
    <row r="37" spans="5:5" x14ac:dyDescent="0.25">
      <c r="E37" s="162"/>
    </row>
    <row r="38" spans="5:5" x14ac:dyDescent="0.25">
      <c r="E38" s="162"/>
    </row>
    <row r="39" spans="5:5" x14ac:dyDescent="0.25">
      <c r="E39" s="162"/>
    </row>
    <row r="40" spans="5:5" x14ac:dyDescent="0.25">
      <c r="E40" s="162"/>
    </row>
    <row r="41" spans="5:5" x14ac:dyDescent="0.25">
      <c r="E41" s="162"/>
    </row>
    <row r="42" spans="5:5" x14ac:dyDescent="0.25">
      <c r="E42" s="16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27"/>
  <sheetViews>
    <sheetView topLeftCell="D106" workbookViewId="0">
      <selection activeCell="B2" sqref="B2:P125"/>
    </sheetView>
  </sheetViews>
  <sheetFormatPr defaultRowHeight="15" x14ac:dyDescent="0.25"/>
  <cols>
    <col min="1" max="1" width="9.140625" style="38"/>
    <col min="2" max="2" width="7.140625" customWidth="1"/>
    <col min="3" max="3" width="12" customWidth="1"/>
    <col min="4" max="4" width="18.28515625" bestFit="1" customWidth="1"/>
    <col min="5" max="5" width="16.42578125" bestFit="1" customWidth="1"/>
    <col min="7" max="7" width="12" bestFit="1" customWidth="1"/>
    <col min="8" max="8" width="10.5703125" customWidth="1"/>
    <col min="11" max="11" width="14" bestFit="1" customWidth="1"/>
    <col min="12" max="12" width="10.28515625" bestFit="1" customWidth="1"/>
    <col min="13" max="13" width="12.85546875" bestFit="1" customWidth="1"/>
    <col min="15" max="15" width="17.5703125" style="136" customWidth="1"/>
    <col min="16" max="16" width="19" bestFit="1" customWidth="1"/>
  </cols>
  <sheetData>
    <row r="1" spans="2:16" ht="27" thickBot="1" x14ac:dyDescent="0.3">
      <c r="B1" s="254" t="s">
        <v>396</v>
      </c>
      <c r="C1" s="255"/>
      <c r="D1" s="255"/>
      <c r="E1" s="255"/>
      <c r="F1" s="255"/>
      <c r="G1" s="255"/>
      <c r="H1" s="255"/>
      <c r="I1" s="255"/>
      <c r="J1" s="255"/>
      <c r="K1" s="255"/>
      <c r="L1" s="255"/>
      <c r="M1" s="255"/>
      <c r="N1" s="255"/>
      <c r="O1" s="255"/>
      <c r="P1" s="256"/>
    </row>
    <row r="2" spans="2:16" ht="15.75" thickBot="1" x14ac:dyDescent="0.3">
      <c r="B2" s="138" t="s">
        <v>385</v>
      </c>
      <c r="C2" s="78" t="s">
        <v>52</v>
      </c>
      <c r="D2" s="78" t="s">
        <v>1</v>
      </c>
      <c r="E2" s="78" t="s">
        <v>2</v>
      </c>
      <c r="F2" s="78" t="s">
        <v>3</v>
      </c>
      <c r="G2" s="139" t="s">
        <v>4</v>
      </c>
      <c r="H2" s="140" t="s">
        <v>886</v>
      </c>
      <c r="I2" s="140" t="s">
        <v>887</v>
      </c>
      <c r="J2" s="78" t="s">
        <v>7</v>
      </c>
      <c r="K2" s="78" t="s">
        <v>395</v>
      </c>
      <c r="L2" s="78" t="s">
        <v>394</v>
      </c>
      <c r="M2" s="78" t="s">
        <v>393</v>
      </c>
      <c r="N2" s="163" t="s">
        <v>11</v>
      </c>
      <c r="O2" s="177" t="s">
        <v>884</v>
      </c>
      <c r="P2" s="171" t="s">
        <v>885</v>
      </c>
    </row>
    <row r="3" spans="2:16" x14ac:dyDescent="0.25">
      <c r="B3" s="141">
        <v>1</v>
      </c>
      <c r="C3" s="55">
        <v>42887</v>
      </c>
      <c r="D3" s="54" t="s">
        <v>75</v>
      </c>
      <c r="E3" s="54" t="s">
        <v>15</v>
      </c>
      <c r="F3" s="54">
        <v>3457011</v>
      </c>
      <c r="G3" s="56" t="s">
        <v>295</v>
      </c>
      <c r="H3" s="57">
        <v>45000</v>
      </c>
      <c r="I3" s="57">
        <v>45000</v>
      </c>
      <c r="J3" s="58" t="s">
        <v>296</v>
      </c>
      <c r="K3" s="54" t="s">
        <v>386</v>
      </c>
      <c r="L3" s="54" t="s">
        <v>387</v>
      </c>
      <c r="M3" s="54" t="s">
        <v>388</v>
      </c>
      <c r="N3" s="164">
        <v>29134</v>
      </c>
      <c r="O3" s="54" t="s">
        <v>21</v>
      </c>
      <c r="P3" s="172" t="s">
        <v>22</v>
      </c>
    </row>
    <row r="4" spans="2:16" x14ac:dyDescent="0.25">
      <c r="B4" s="141">
        <v>2</v>
      </c>
      <c r="C4" s="23">
        <v>42887</v>
      </c>
      <c r="D4" s="8" t="s">
        <v>75</v>
      </c>
      <c r="E4" s="8" t="s">
        <v>15</v>
      </c>
      <c r="F4" s="8">
        <v>3457010</v>
      </c>
      <c r="G4" s="9" t="s">
        <v>150</v>
      </c>
      <c r="H4" s="10">
        <v>45000</v>
      </c>
      <c r="I4" s="10">
        <v>45000</v>
      </c>
      <c r="J4" s="11" t="s">
        <v>390</v>
      </c>
      <c r="K4" s="8" t="s">
        <v>152</v>
      </c>
      <c r="L4" s="8" t="s">
        <v>387</v>
      </c>
      <c r="M4" s="8" t="s">
        <v>388</v>
      </c>
      <c r="N4" s="165">
        <v>29133</v>
      </c>
      <c r="O4" s="8" t="s">
        <v>21</v>
      </c>
      <c r="P4" s="173" t="s">
        <v>22</v>
      </c>
    </row>
    <row r="5" spans="2:16" x14ac:dyDescent="0.25">
      <c r="B5" s="141">
        <v>3</v>
      </c>
      <c r="C5" s="23">
        <v>42887</v>
      </c>
      <c r="D5" s="8" t="s">
        <v>45</v>
      </c>
      <c r="E5" s="8" t="s">
        <v>15</v>
      </c>
      <c r="F5" s="8">
        <v>3456918</v>
      </c>
      <c r="G5" s="9" t="s">
        <v>54</v>
      </c>
      <c r="H5" s="10">
        <v>40000</v>
      </c>
      <c r="I5" s="10">
        <v>40000</v>
      </c>
      <c r="J5" s="11" t="s">
        <v>55</v>
      </c>
      <c r="K5" s="8" t="s">
        <v>391</v>
      </c>
      <c r="L5" s="8" t="s">
        <v>49</v>
      </c>
      <c r="M5" s="8" t="s">
        <v>392</v>
      </c>
      <c r="N5" s="165">
        <v>29136</v>
      </c>
      <c r="O5" s="8" t="s">
        <v>21</v>
      </c>
      <c r="P5" s="173" t="s">
        <v>22</v>
      </c>
    </row>
    <row r="6" spans="2:16" ht="15.75" thickBot="1" x14ac:dyDescent="0.3">
      <c r="B6" s="141">
        <v>4</v>
      </c>
      <c r="C6" s="142">
        <v>42887</v>
      </c>
      <c r="D6" s="143" t="s">
        <v>45</v>
      </c>
      <c r="E6" s="143" t="s">
        <v>15</v>
      </c>
      <c r="F6" s="143">
        <v>3456917</v>
      </c>
      <c r="G6" s="144" t="s">
        <v>60</v>
      </c>
      <c r="H6" s="145">
        <v>40000</v>
      </c>
      <c r="I6" s="145">
        <v>40000</v>
      </c>
      <c r="J6" s="146" t="s">
        <v>61</v>
      </c>
      <c r="K6" s="143" t="s">
        <v>62</v>
      </c>
      <c r="L6" s="143" t="s">
        <v>49</v>
      </c>
      <c r="M6" s="143" t="s">
        <v>392</v>
      </c>
      <c r="N6" s="166">
        <v>29135</v>
      </c>
      <c r="O6" s="8" t="s">
        <v>21</v>
      </c>
      <c r="P6" s="174" t="s">
        <v>22</v>
      </c>
    </row>
    <row r="7" spans="2:16" ht="15.75" thickBot="1" x14ac:dyDescent="0.3">
      <c r="B7" s="141">
        <v>5</v>
      </c>
      <c r="C7" s="147">
        <v>42888</v>
      </c>
      <c r="D7" s="148" t="s">
        <v>75</v>
      </c>
      <c r="E7" s="148" t="s">
        <v>15</v>
      </c>
      <c r="F7" s="148">
        <v>3457007</v>
      </c>
      <c r="G7" s="149" t="s">
        <v>397</v>
      </c>
      <c r="H7" s="150">
        <v>45000</v>
      </c>
      <c r="I7" s="150">
        <v>45000</v>
      </c>
      <c r="J7" s="151" t="s">
        <v>64</v>
      </c>
      <c r="K7" s="148" t="s">
        <v>398</v>
      </c>
      <c r="L7" s="148" t="s">
        <v>387</v>
      </c>
      <c r="M7" s="148" t="s">
        <v>388</v>
      </c>
      <c r="N7" s="167">
        <v>29082</v>
      </c>
      <c r="O7" s="8" t="s">
        <v>399</v>
      </c>
      <c r="P7" s="175" t="s">
        <v>38</v>
      </c>
    </row>
    <row r="8" spans="2:16" x14ac:dyDescent="0.25">
      <c r="B8" s="141">
        <v>6</v>
      </c>
      <c r="C8" s="152">
        <v>42892</v>
      </c>
      <c r="D8" s="153" t="s">
        <v>400</v>
      </c>
      <c r="E8" s="154" t="s">
        <v>15</v>
      </c>
      <c r="F8" s="154">
        <v>3457157</v>
      </c>
      <c r="G8" s="154" t="s">
        <v>276</v>
      </c>
      <c r="H8" s="155">
        <v>50000</v>
      </c>
      <c r="I8" s="155">
        <v>50000</v>
      </c>
      <c r="J8" s="156" t="s">
        <v>116</v>
      </c>
      <c r="K8" s="154" t="s">
        <v>401</v>
      </c>
      <c r="L8" s="154" t="s">
        <v>402</v>
      </c>
      <c r="M8" s="154" t="s">
        <v>403</v>
      </c>
      <c r="N8" s="168">
        <v>29097</v>
      </c>
      <c r="O8" s="8" t="s">
        <v>21</v>
      </c>
      <c r="P8" s="176" t="s">
        <v>22</v>
      </c>
    </row>
    <row r="9" spans="2:16" x14ac:dyDescent="0.25">
      <c r="B9" s="141">
        <v>7</v>
      </c>
      <c r="C9" s="23">
        <v>42892</v>
      </c>
      <c r="D9" s="15" t="s">
        <v>404</v>
      </c>
      <c r="E9" s="8" t="s">
        <v>15</v>
      </c>
      <c r="F9" s="8">
        <v>3457152</v>
      </c>
      <c r="G9" s="8" t="s">
        <v>337</v>
      </c>
      <c r="H9" s="10">
        <v>40000</v>
      </c>
      <c r="I9" s="10">
        <v>40000</v>
      </c>
      <c r="J9" s="11" t="s">
        <v>17</v>
      </c>
      <c r="K9" s="8" t="s">
        <v>405</v>
      </c>
      <c r="L9" s="8" t="s">
        <v>402</v>
      </c>
      <c r="M9" s="8" t="s">
        <v>403</v>
      </c>
      <c r="N9" s="169">
        <v>29096</v>
      </c>
      <c r="O9" s="8" t="s">
        <v>21</v>
      </c>
      <c r="P9" s="173" t="s">
        <v>22</v>
      </c>
    </row>
    <row r="10" spans="2:16" x14ac:dyDescent="0.25">
      <c r="B10" s="141">
        <v>8</v>
      </c>
      <c r="C10" s="23">
        <v>42892</v>
      </c>
      <c r="D10" s="15" t="s">
        <v>406</v>
      </c>
      <c r="E10" s="8" t="s">
        <v>15</v>
      </c>
      <c r="F10" s="8">
        <v>3457167</v>
      </c>
      <c r="G10" s="8" t="s">
        <v>407</v>
      </c>
      <c r="H10" s="10">
        <v>33000</v>
      </c>
      <c r="I10" s="10">
        <v>33000</v>
      </c>
      <c r="J10" s="11" t="s">
        <v>296</v>
      </c>
      <c r="K10" s="8" t="s">
        <v>408</v>
      </c>
      <c r="L10" s="8" t="s">
        <v>17</v>
      </c>
      <c r="M10" s="8" t="s">
        <v>409</v>
      </c>
      <c r="N10" s="169">
        <v>29099</v>
      </c>
      <c r="O10" s="8" t="s">
        <v>21</v>
      </c>
      <c r="P10" s="173" t="s">
        <v>22</v>
      </c>
    </row>
    <row r="11" spans="2:16" ht="15.75" thickBot="1" x14ac:dyDescent="0.3">
      <c r="B11" s="141">
        <v>9</v>
      </c>
      <c r="C11" s="23">
        <v>42892</v>
      </c>
      <c r="D11" s="15" t="s">
        <v>406</v>
      </c>
      <c r="E11" s="8" t="s">
        <v>15</v>
      </c>
      <c r="F11" s="8">
        <v>3457164</v>
      </c>
      <c r="G11" s="8" t="s">
        <v>410</v>
      </c>
      <c r="H11" s="10">
        <v>40000</v>
      </c>
      <c r="I11" s="10">
        <v>40000</v>
      </c>
      <c r="J11" s="11" t="s">
        <v>411</v>
      </c>
      <c r="K11" s="8" t="s">
        <v>412</v>
      </c>
      <c r="L11" s="8" t="s">
        <v>17</v>
      </c>
      <c r="M11" s="8" t="s">
        <v>409</v>
      </c>
      <c r="N11" s="169">
        <v>29098</v>
      </c>
      <c r="O11" s="8" t="s">
        <v>21</v>
      </c>
      <c r="P11" s="173" t="s">
        <v>22</v>
      </c>
    </row>
    <row r="12" spans="2:16" x14ac:dyDescent="0.25">
      <c r="B12" s="141">
        <v>10</v>
      </c>
      <c r="C12" s="152">
        <v>42891</v>
      </c>
      <c r="D12" s="153" t="s">
        <v>413</v>
      </c>
      <c r="E12" s="154" t="s">
        <v>15</v>
      </c>
      <c r="F12" s="154">
        <v>3457154</v>
      </c>
      <c r="G12" s="154" t="s">
        <v>414</v>
      </c>
      <c r="H12" s="155">
        <v>45000</v>
      </c>
      <c r="I12" s="155">
        <v>45000</v>
      </c>
      <c r="J12" s="156" t="s">
        <v>187</v>
      </c>
      <c r="K12" s="154" t="s">
        <v>415</v>
      </c>
      <c r="L12" s="154" t="s">
        <v>416</v>
      </c>
      <c r="M12" s="154" t="s">
        <v>417</v>
      </c>
      <c r="N12" s="168">
        <v>29084</v>
      </c>
      <c r="O12" s="8" t="s">
        <v>21</v>
      </c>
      <c r="P12" s="176" t="s">
        <v>22</v>
      </c>
    </row>
    <row r="13" spans="2:16" x14ac:dyDescent="0.25">
      <c r="B13" s="141">
        <v>11</v>
      </c>
      <c r="C13" s="23">
        <v>42891</v>
      </c>
      <c r="D13" s="15" t="s">
        <v>413</v>
      </c>
      <c r="E13" s="8" t="s">
        <v>15</v>
      </c>
      <c r="F13" s="8">
        <v>3457153</v>
      </c>
      <c r="G13" s="8" t="s">
        <v>418</v>
      </c>
      <c r="H13" s="10">
        <v>45000</v>
      </c>
      <c r="I13" s="10">
        <v>45000</v>
      </c>
      <c r="J13" s="11" t="s">
        <v>419</v>
      </c>
      <c r="K13" s="8" t="s">
        <v>420</v>
      </c>
      <c r="L13" s="8" t="s">
        <v>416</v>
      </c>
      <c r="M13" s="8" t="s">
        <v>417</v>
      </c>
      <c r="N13" s="169">
        <v>29088</v>
      </c>
      <c r="O13" s="8" t="s">
        <v>21</v>
      </c>
      <c r="P13" s="173" t="s">
        <v>22</v>
      </c>
    </row>
    <row r="14" spans="2:16" x14ac:dyDescent="0.25">
      <c r="B14" s="141">
        <v>12</v>
      </c>
      <c r="C14" s="23">
        <v>42891</v>
      </c>
      <c r="D14" s="15" t="s">
        <v>26</v>
      </c>
      <c r="E14" s="8" t="s">
        <v>15</v>
      </c>
      <c r="F14" s="8">
        <v>3457008</v>
      </c>
      <c r="G14" s="8" t="s">
        <v>295</v>
      </c>
      <c r="H14" s="10">
        <v>45000</v>
      </c>
      <c r="I14" s="10">
        <v>45000</v>
      </c>
      <c r="J14" s="11" t="s">
        <v>296</v>
      </c>
      <c r="K14" s="8" t="s">
        <v>297</v>
      </c>
      <c r="L14" s="8" t="s">
        <v>387</v>
      </c>
      <c r="M14" s="8" t="s">
        <v>388</v>
      </c>
      <c r="N14" s="169">
        <v>29083</v>
      </c>
      <c r="O14" s="8" t="s">
        <v>399</v>
      </c>
      <c r="P14" s="173" t="s">
        <v>38</v>
      </c>
    </row>
    <row r="15" spans="2:16" x14ac:dyDescent="0.25">
      <c r="B15" s="141">
        <v>13</v>
      </c>
      <c r="C15" s="23">
        <v>42891</v>
      </c>
      <c r="D15" s="15" t="s">
        <v>421</v>
      </c>
      <c r="E15" s="8" t="s">
        <v>15</v>
      </c>
      <c r="F15" s="8">
        <v>3457156</v>
      </c>
      <c r="G15" s="8" t="s">
        <v>422</v>
      </c>
      <c r="H15" s="10">
        <v>45000</v>
      </c>
      <c r="I15" s="10">
        <v>45000</v>
      </c>
      <c r="J15" s="11" t="s">
        <v>423</v>
      </c>
      <c r="K15" s="8" t="s">
        <v>424</v>
      </c>
      <c r="L15" s="8" t="s">
        <v>402</v>
      </c>
      <c r="M15" s="8" t="s">
        <v>403</v>
      </c>
      <c r="N15" s="169">
        <v>29089</v>
      </c>
      <c r="O15" s="8" t="s">
        <v>21</v>
      </c>
      <c r="P15" s="173" t="s">
        <v>22</v>
      </c>
    </row>
    <row r="16" spans="2:16" x14ac:dyDescent="0.25">
      <c r="B16" s="141">
        <v>14</v>
      </c>
      <c r="C16" s="23">
        <v>42891</v>
      </c>
      <c r="D16" s="15" t="s">
        <v>421</v>
      </c>
      <c r="E16" s="8" t="s">
        <v>15</v>
      </c>
      <c r="F16" s="8">
        <v>3457155</v>
      </c>
      <c r="G16" s="8" t="s">
        <v>200</v>
      </c>
      <c r="H16" s="10">
        <v>45000</v>
      </c>
      <c r="I16" s="10">
        <v>45000</v>
      </c>
      <c r="J16" s="11" t="s">
        <v>187</v>
      </c>
      <c r="K16" s="8" t="s">
        <v>425</v>
      </c>
      <c r="L16" s="8" t="s">
        <v>402</v>
      </c>
      <c r="M16" s="8" t="s">
        <v>403</v>
      </c>
      <c r="N16" s="169">
        <v>29086</v>
      </c>
      <c r="O16" s="8" t="s">
        <v>21</v>
      </c>
      <c r="P16" s="173" t="s">
        <v>22</v>
      </c>
    </row>
    <row r="17" spans="2:16" x14ac:dyDescent="0.25">
      <c r="B17" s="141">
        <v>15</v>
      </c>
      <c r="C17" s="23">
        <v>42891</v>
      </c>
      <c r="D17" s="15" t="s">
        <v>426</v>
      </c>
      <c r="E17" s="8" t="s">
        <v>15</v>
      </c>
      <c r="F17" s="8">
        <v>3457160</v>
      </c>
      <c r="G17" s="8" t="s">
        <v>427</v>
      </c>
      <c r="H17" s="10">
        <v>45000</v>
      </c>
      <c r="I17" s="10">
        <v>45000</v>
      </c>
      <c r="J17" s="11" t="s">
        <v>296</v>
      </c>
      <c r="K17" s="8" t="s">
        <v>428</v>
      </c>
      <c r="L17" s="8" t="s">
        <v>402</v>
      </c>
      <c r="M17" s="8" t="s">
        <v>403</v>
      </c>
      <c r="N17" s="169">
        <v>29091</v>
      </c>
      <c r="O17" s="8" t="s">
        <v>21</v>
      </c>
      <c r="P17" s="173" t="s">
        <v>22</v>
      </c>
    </row>
    <row r="18" spans="2:16" x14ac:dyDescent="0.25">
      <c r="B18" s="141">
        <v>16</v>
      </c>
      <c r="C18" s="23">
        <v>42891</v>
      </c>
      <c r="D18" s="15" t="s">
        <v>426</v>
      </c>
      <c r="E18" s="8" t="s">
        <v>15</v>
      </c>
      <c r="F18" s="8">
        <v>3457159</v>
      </c>
      <c r="G18" s="8" t="s">
        <v>360</v>
      </c>
      <c r="H18" s="10">
        <v>45000</v>
      </c>
      <c r="I18" s="10">
        <v>45000</v>
      </c>
      <c r="J18" s="11" t="s">
        <v>380</v>
      </c>
      <c r="K18" s="8" t="s">
        <v>429</v>
      </c>
      <c r="L18" s="8" t="s">
        <v>402</v>
      </c>
      <c r="M18" s="8" t="s">
        <v>403</v>
      </c>
      <c r="N18" s="169">
        <v>29087</v>
      </c>
      <c r="O18" s="8" t="s">
        <v>21</v>
      </c>
      <c r="P18" s="173" t="s">
        <v>22</v>
      </c>
    </row>
    <row r="19" spans="2:16" x14ac:dyDescent="0.25">
      <c r="B19" s="141">
        <v>17</v>
      </c>
      <c r="C19" s="23">
        <v>42891</v>
      </c>
      <c r="D19" s="15" t="s">
        <v>426</v>
      </c>
      <c r="E19" s="8" t="s">
        <v>15</v>
      </c>
      <c r="F19" s="8">
        <v>3457161</v>
      </c>
      <c r="G19" s="8" t="s">
        <v>430</v>
      </c>
      <c r="H19" s="10">
        <v>45000</v>
      </c>
      <c r="I19" s="10">
        <v>45000</v>
      </c>
      <c r="J19" s="11" t="s">
        <v>431</v>
      </c>
      <c r="K19" s="8" t="s">
        <v>432</v>
      </c>
      <c r="L19" s="8" t="s">
        <v>402</v>
      </c>
      <c r="M19" s="8" t="s">
        <v>403</v>
      </c>
      <c r="N19" s="169">
        <v>29085</v>
      </c>
      <c r="O19" s="8" t="s">
        <v>21</v>
      </c>
      <c r="P19" s="173" t="s">
        <v>22</v>
      </c>
    </row>
    <row r="20" spans="2:16" x14ac:dyDescent="0.25">
      <c r="B20" s="141">
        <v>18</v>
      </c>
      <c r="C20" s="23">
        <v>42891</v>
      </c>
      <c r="D20" s="15" t="s">
        <v>426</v>
      </c>
      <c r="E20" s="8" t="s">
        <v>15</v>
      </c>
      <c r="F20" s="8">
        <v>3457158</v>
      </c>
      <c r="G20" s="8" t="s">
        <v>32</v>
      </c>
      <c r="H20" s="10">
        <v>50000</v>
      </c>
      <c r="I20" s="10">
        <v>50000</v>
      </c>
      <c r="J20" s="11" t="s">
        <v>33</v>
      </c>
      <c r="K20" s="8" t="s">
        <v>275</v>
      </c>
      <c r="L20" s="8" t="s">
        <v>402</v>
      </c>
      <c r="M20" s="8" t="s">
        <v>403</v>
      </c>
      <c r="N20" s="169">
        <v>29095</v>
      </c>
      <c r="O20" s="8" t="s">
        <v>21</v>
      </c>
      <c r="P20" s="173" t="s">
        <v>22</v>
      </c>
    </row>
    <row r="21" spans="2:16" x14ac:dyDescent="0.25">
      <c r="B21" s="141">
        <v>19</v>
      </c>
      <c r="C21" s="23">
        <v>42891</v>
      </c>
      <c r="D21" s="15" t="s">
        <v>406</v>
      </c>
      <c r="E21" s="8" t="s">
        <v>15</v>
      </c>
      <c r="F21" s="8">
        <v>3457166</v>
      </c>
      <c r="G21" s="8" t="s">
        <v>206</v>
      </c>
      <c r="H21" s="10">
        <v>33000</v>
      </c>
      <c r="I21" s="10">
        <v>33000</v>
      </c>
      <c r="J21" s="11" t="s">
        <v>207</v>
      </c>
      <c r="K21" s="8" t="s">
        <v>208</v>
      </c>
      <c r="L21" s="8" t="s">
        <v>17</v>
      </c>
      <c r="M21" s="8" t="s">
        <v>409</v>
      </c>
      <c r="N21" s="169">
        <v>29093</v>
      </c>
      <c r="O21" s="8" t="s">
        <v>21</v>
      </c>
      <c r="P21" s="173" t="s">
        <v>22</v>
      </c>
    </row>
    <row r="22" spans="2:16" x14ac:dyDescent="0.25">
      <c r="B22" s="141">
        <v>20</v>
      </c>
      <c r="C22" s="23">
        <v>42891</v>
      </c>
      <c r="D22" s="15" t="s">
        <v>406</v>
      </c>
      <c r="E22" s="8" t="s">
        <v>15</v>
      </c>
      <c r="F22" s="8">
        <v>3457165</v>
      </c>
      <c r="G22" s="8" t="s">
        <v>433</v>
      </c>
      <c r="H22" s="10">
        <v>33000</v>
      </c>
      <c r="I22" s="10">
        <v>33000</v>
      </c>
      <c r="J22" s="11" t="s">
        <v>434</v>
      </c>
      <c r="K22" s="8" t="s">
        <v>435</v>
      </c>
      <c r="L22" s="8" t="s">
        <v>17</v>
      </c>
      <c r="M22" s="8" t="s">
        <v>409</v>
      </c>
      <c r="N22" s="169">
        <v>29092</v>
      </c>
      <c r="O22" s="8" t="s">
        <v>21</v>
      </c>
      <c r="P22" s="173" t="s">
        <v>22</v>
      </c>
    </row>
    <row r="23" spans="2:16" ht="15.75" thickBot="1" x14ac:dyDescent="0.3">
      <c r="B23" s="141">
        <v>21</v>
      </c>
      <c r="C23" s="23">
        <v>42891</v>
      </c>
      <c r="D23" s="15" t="s">
        <v>406</v>
      </c>
      <c r="E23" s="8" t="s">
        <v>15</v>
      </c>
      <c r="F23" s="8">
        <v>3457163</v>
      </c>
      <c r="G23" s="8" t="s">
        <v>407</v>
      </c>
      <c r="H23" s="10">
        <v>33000</v>
      </c>
      <c r="I23" s="10">
        <v>33000</v>
      </c>
      <c r="J23" s="11" t="s">
        <v>296</v>
      </c>
      <c r="K23" s="8" t="s">
        <v>408</v>
      </c>
      <c r="L23" s="8" t="s">
        <v>17</v>
      </c>
      <c r="M23" s="8" t="s">
        <v>409</v>
      </c>
      <c r="N23" s="169">
        <v>29094</v>
      </c>
      <c r="O23" s="8" t="s">
        <v>21</v>
      </c>
      <c r="P23" s="173" t="s">
        <v>22</v>
      </c>
    </row>
    <row r="24" spans="2:16" x14ac:dyDescent="0.25">
      <c r="B24" s="141">
        <v>22</v>
      </c>
      <c r="C24" s="152">
        <v>42893</v>
      </c>
      <c r="D24" s="153" t="s">
        <v>404</v>
      </c>
      <c r="E24" s="154" t="s">
        <v>15</v>
      </c>
      <c r="F24" s="154">
        <v>3457177</v>
      </c>
      <c r="G24" s="154" t="s">
        <v>437</v>
      </c>
      <c r="H24" s="155">
        <v>40000</v>
      </c>
      <c r="I24" s="155">
        <v>40000</v>
      </c>
      <c r="J24" s="156" t="s">
        <v>87</v>
      </c>
      <c r="K24" s="154" t="s">
        <v>438</v>
      </c>
      <c r="L24" s="154" t="s">
        <v>402</v>
      </c>
      <c r="M24" s="154" t="s">
        <v>403</v>
      </c>
      <c r="N24" s="168">
        <v>29100</v>
      </c>
      <c r="O24" s="8" t="s">
        <v>21</v>
      </c>
      <c r="P24" s="176" t="s">
        <v>22</v>
      </c>
    </row>
    <row r="25" spans="2:16" x14ac:dyDescent="0.25">
      <c r="B25" s="141">
        <v>23</v>
      </c>
      <c r="C25" s="23">
        <v>42893</v>
      </c>
      <c r="D25" s="15" t="s">
        <v>439</v>
      </c>
      <c r="E25" s="8" t="s">
        <v>15</v>
      </c>
      <c r="F25" s="8">
        <v>3457181</v>
      </c>
      <c r="G25" s="8" t="s">
        <v>440</v>
      </c>
      <c r="H25" s="10">
        <v>40000</v>
      </c>
      <c r="I25" s="10">
        <v>40000</v>
      </c>
      <c r="J25" s="11" t="s">
        <v>43</v>
      </c>
      <c r="K25" s="8" t="s">
        <v>229</v>
      </c>
      <c r="L25" s="8" t="s">
        <v>402</v>
      </c>
      <c r="M25" s="8" t="s">
        <v>403</v>
      </c>
      <c r="N25" s="169">
        <v>29141</v>
      </c>
      <c r="O25" s="8" t="s">
        <v>21</v>
      </c>
      <c r="P25" s="173" t="s">
        <v>22</v>
      </c>
    </row>
    <row r="26" spans="2:16" x14ac:dyDescent="0.25">
      <c r="B26" s="141">
        <v>24</v>
      </c>
      <c r="C26" s="23">
        <v>42893</v>
      </c>
      <c r="D26" s="15" t="s">
        <v>439</v>
      </c>
      <c r="E26" s="8" t="s">
        <v>15</v>
      </c>
      <c r="F26" s="8">
        <v>3457182</v>
      </c>
      <c r="G26" s="8" t="s">
        <v>414</v>
      </c>
      <c r="H26" s="10">
        <v>40000</v>
      </c>
      <c r="I26" s="10">
        <v>40000</v>
      </c>
      <c r="J26" s="11" t="s">
        <v>187</v>
      </c>
      <c r="K26" s="8" t="s">
        <v>441</v>
      </c>
      <c r="L26" s="8" t="s">
        <v>402</v>
      </c>
      <c r="M26" s="8" t="s">
        <v>403</v>
      </c>
      <c r="N26" s="169">
        <v>29139</v>
      </c>
      <c r="O26" s="8" t="s">
        <v>21</v>
      </c>
      <c r="P26" s="173" t="s">
        <v>22</v>
      </c>
    </row>
    <row r="27" spans="2:16" x14ac:dyDescent="0.25">
      <c r="B27" s="141">
        <v>25</v>
      </c>
      <c r="C27" s="23">
        <v>42893</v>
      </c>
      <c r="D27" s="15" t="s">
        <v>439</v>
      </c>
      <c r="E27" s="8" t="s">
        <v>15</v>
      </c>
      <c r="F27" s="8">
        <v>3457183</v>
      </c>
      <c r="G27" s="8" t="s">
        <v>442</v>
      </c>
      <c r="H27" s="10">
        <v>40000</v>
      </c>
      <c r="I27" s="10">
        <v>40000</v>
      </c>
      <c r="J27" s="11" t="s">
        <v>443</v>
      </c>
      <c r="K27" s="8" t="s">
        <v>444</v>
      </c>
      <c r="L27" s="8" t="s">
        <v>402</v>
      </c>
      <c r="M27" s="8" t="s">
        <v>403</v>
      </c>
      <c r="N27" s="169">
        <v>29140</v>
      </c>
      <c r="O27" s="8" t="s">
        <v>21</v>
      </c>
      <c r="P27" s="173" t="s">
        <v>22</v>
      </c>
    </row>
    <row r="28" spans="2:16" x14ac:dyDescent="0.25">
      <c r="B28" s="141">
        <v>26</v>
      </c>
      <c r="C28" s="23">
        <v>42893</v>
      </c>
      <c r="D28" s="15" t="s">
        <v>439</v>
      </c>
      <c r="E28" s="8" t="s">
        <v>15</v>
      </c>
      <c r="F28" s="8">
        <v>3457184</v>
      </c>
      <c r="G28" s="8" t="s">
        <v>32</v>
      </c>
      <c r="H28" s="10">
        <v>40000</v>
      </c>
      <c r="I28" s="10">
        <v>40000</v>
      </c>
      <c r="J28" s="11" t="s">
        <v>33</v>
      </c>
      <c r="K28" s="8" t="s">
        <v>275</v>
      </c>
      <c r="L28" s="8" t="s">
        <v>402</v>
      </c>
      <c r="M28" s="8" t="s">
        <v>403</v>
      </c>
      <c r="N28" s="169">
        <v>29138</v>
      </c>
      <c r="O28" s="8" t="s">
        <v>21</v>
      </c>
      <c r="P28" s="173" t="s">
        <v>22</v>
      </c>
    </row>
    <row r="29" spans="2:16" x14ac:dyDescent="0.25">
      <c r="B29" s="141">
        <v>27</v>
      </c>
      <c r="C29" s="23">
        <v>42893</v>
      </c>
      <c r="D29" s="15" t="s">
        <v>439</v>
      </c>
      <c r="E29" s="8" t="s">
        <v>15</v>
      </c>
      <c r="F29" s="8">
        <v>3457185</v>
      </c>
      <c r="G29" s="8" t="s">
        <v>427</v>
      </c>
      <c r="H29" s="10">
        <v>40000</v>
      </c>
      <c r="I29" s="10">
        <v>40000</v>
      </c>
      <c r="J29" s="11" t="s">
        <v>296</v>
      </c>
      <c r="K29" s="8" t="s">
        <v>445</v>
      </c>
      <c r="L29" s="8" t="s">
        <v>402</v>
      </c>
      <c r="M29" s="8" t="s">
        <v>403</v>
      </c>
      <c r="N29" s="169">
        <v>29142</v>
      </c>
      <c r="O29" s="8" t="s">
        <v>21</v>
      </c>
      <c r="P29" s="173" t="s">
        <v>22</v>
      </c>
    </row>
    <row r="30" spans="2:16" x14ac:dyDescent="0.25">
      <c r="B30" s="141">
        <v>28</v>
      </c>
      <c r="C30" s="23">
        <v>42893</v>
      </c>
      <c r="D30" s="15" t="s">
        <v>439</v>
      </c>
      <c r="E30" s="8" t="s">
        <v>15</v>
      </c>
      <c r="F30" s="8">
        <v>3457187</v>
      </c>
      <c r="G30" s="8" t="s">
        <v>23</v>
      </c>
      <c r="H30" s="10">
        <v>40000</v>
      </c>
      <c r="I30" s="10">
        <v>40000</v>
      </c>
      <c r="J30" s="11" t="s">
        <v>446</v>
      </c>
      <c r="K30" s="8" t="s">
        <v>447</v>
      </c>
      <c r="L30" s="8" t="s">
        <v>402</v>
      </c>
      <c r="M30" s="8" t="s">
        <v>403</v>
      </c>
      <c r="N30" s="169">
        <v>29137</v>
      </c>
      <c r="O30" s="8" t="s">
        <v>21</v>
      </c>
      <c r="P30" s="173" t="s">
        <v>22</v>
      </c>
    </row>
    <row r="31" spans="2:16" x14ac:dyDescent="0.25">
      <c r="B31" s="141">
        <v>29</v>
      </c>
      <c r="C31" s="23">
        <v>42893</v>
      </c>
      <c r="D31" s="15" t="s">
        <v>439</v>
      </c>
      <c r="E31" s="8" t="s">
        <v>15</v>
      </c>
      <c r="F31" s="8">
        <v>3457186</v>
      </c>
      <c r="G31" s="8" t="s">
        <v>448</v>
      </c>
      <c r="H31" s="10">
        <v>40000</v>
      </c>
      <c r="I31" s="10">
        <v>40000</v>
      </c>
      <c r="J31" s="11" t="s">
        <v>55</v>
      </c>
      <c r="K31" s="8" t="s">
        <v>449</v>
      </c>
      <c r="L31" s="8" t="s">
        <v>402</v>
      </c>
      <c r="M31" s="8" t="s">
        <v>403</v>
      </c>
      <c r="N31" s="169">
        <v>29143</v>
      </c>
      <c r="O31" s="8" t="s">
        <v>21</v>
      </c>
      <c r="P31" s="173" t="s">
        <v>22</v>
      </c>
    </row>
    <row r="32" spans="2:16" x14ac:dyDescent="0.25">
      <c r="B32" s="141">
        <v>30</v>
      </c>
      <c r="C32" s="23">
        <v>42893</v>
      </c>
      <c r="D32" s="15" t="s">
        <v>404</v>
      </c>
      <c r="E32" s="8" t="s">
        <v>15</v>
      </c>
      <c r="F32" s="8">
        <v>3457178</v>
      </c>
      <c r="G32" s="8" t="s">
        <v>450</v>
      </c>
      <c r="H32" s="10">
        <v>40000</v>
      </c>
      <c r="I32" s="10">
        <v>40000</v>
      </c>
      <c r="J32" s="11" t="s">
        <v>451</v>
      </c>
      <c r="K32" s="8" t="s">
        <v>452</v>
      </c>
      <c r="L32" s="8" t="s">
        <v>402</v>
      </c>
      <c r="M32" s="8" t="s">
        <v>403</v>
      </c>
      <c r="N32" s="169">
        <v>29145</v>
      </c>
      <c r="O32" s="8" t="s">
        <v>21</v>
      </c>
      <c r="P32" s="173" t="s">
        <v>22</v>
      </c>
    </row>
    <row r="33" spans="2:16" x14ac:dyDescent="0.25">
      <c r="B33" s="141">
        <v>31</v>
      </c>
      <c r="C33" s="23">
        <v>42893</v>
      </c>
      <c r="D33" s="15" t="s">
        <v>404</v>
      </c>
      <c r="E33" s="8" t="s">
        <v>15</v>
      </c>
      <c r="F33" s="8">
        <v>3457179</v>
      </c>
      <c r="G33" s="8" t="s">
        <v>453</v>
      </c>
      <c r="H33" s="10">
        <v>40000</v>
      </c>
      <c r="I33" s="10">
        <v>40000</v>
      </c>
      <c r="J33" s="11" t="s">
        <v>451</v>
      </c>
      <c r="K33" s="8" t="s">
        <v>454</v>
      </c>
      <c r="L33" s="8" t="s">
        <v>402</v>
      </c>
      <c r="M33" s="8" t="s">
        <v>403</v>
      </c>
      <c r="N33" s="169">
        <v>29144</v>
      </c>
      <c r="O33" s="8" t="s">
        <v>21</v>
      </c>
      <c r="P33" s="173" t="s">
        <v>22</v>
      </c>
    </row>
    <row r="34" spans="2:16" ht="15.75" thickBot="1" x14ac:dyDescent="0.3">
      <c r="B34" s="141">
        <v>32</v>
      </c>
      <c r="C34" s="23">
        <v>42893</v>
      </c>
      <c r="D34" s="15" t="s">
        <v>455</v>
      </c>
      <c r="E34" s="8" t="s">
        <v>15</v>
      </c>
      <c r="F34" s="8">
        <v>3457173</v>
      </c>
      <c r="G34" s="8" t="s">
        <v>456</v>
      </c>
      <c r="H34" s="10">
        <v>33000</v>
      </c>
      <c r="I34" s="10">
        <v>33000</v>
      </c>
      <c r="J34" s="11" t="s">
        <v>457</v>
      </c>
      <c r="K34" s="8" t="s">
        <v>458</v>
      </c>
      <c r="L34" s="8" t="s">
        <v>402</v>
      </c>
      <c r="M34" s="8" t="s">
        <v>403</v>
      </c>
      <c r="N34" s="169">
        <v>29146</v>
      </c>
      <c r="O34" s="8" t="s">
        <v>21</v>
      </c>
      <c r="P34" s="173" t="s">
        <v>22</v>
      </c>
    </row>
    <row r="35" spans="2:16" x14ac:dyDescent="0.25">
      <c r="B35" s="141">
        <v>33</v>
      </c>
      <c r="C35" s="152">
        <v>42894</v>
      </c>
      <c r="D35" s="154" t="s">
        <v>413</v>
      </c>
      <c r="E35" s="154" t="s">
        <v>15</v>
      </c>
      <c r="F35" s="154">
        <v>3457180</v>
      </c>
      <c r="G35" s="157" t="s">
        <v>460</v>
      </c>
      <c r="H35" s="155">
        <v>40000</v>
      </c>
      <c r="I35" s="155">
        <v>40000</v>
      </c>
      <c r="J35" s="156" t="s">
        <v>461</v>
      </c>
      <c r="K35" s="154" t="s">
        <v>462</v>
      </c>
      <c r="L35" s="154" t="s">
        <v>463</v>
      </c>
      <c r="M35" s="154" t="s">
        <v>464</v>
      </c>
      <c r="N35" s="170">
        <v>291247</v>
      </c>
      <c r="O35" s="8" t="s">
        <v>21</v>
      </c>
      <c r="P35" s="176" t="s">
        <v>22</v>
      </c>
    </row>
    <row r="36" spans="2:16" x14ac:dyDescent="0.25">
      <c r="B36" s="141">
        <v>34</v>
      </c>
      <c r="C36" s="23">
        <v>42894</v>
      </c>
      <c r="D36" s="8" t="s">
        <v>413</v>
      </c>
      <c r="E36" s="8" t="s">
        <v>15</v>
      </c>
      <c r="F36" s="8">
        <v>3457176</v>
      </c>
      <c r="G36" s="9" t="s">
        <v>334</v>
      </c>
      <c r="H36" s="10">
        <v>40000</v>
      </c>
      <c r="I36" s="10">
        <v>40000</v>
      </c>
      <c r="J36" s="11" t="s">
        <v>465</v>
      </c>
      <c r="K36" s="8" t="s">
        <v>462</v>
      </c>
      <c r="L36" s="8" t="s">
        <v>463</v>
      </c>
      <c r="M36" s="8" t="s">
        <v>464</v>
      </c>
      <c r="N36" s="165">
        <v>29149</v>
      </c>
      <c r="O36" s="8" t="s">
        <v>21</v>
      </c>
      <c r="P36" s="173" t="s">
        <v>22</v>
      </c>
    </row>
    <row r="37" spans="2:16" x14ac:dyDescent="0.25">
      <c r="B37" s="141">
        <v>35</v>
      </c>
      <c r="C37" s="23">
        <v>42894</v>
      </c>
      <c r="D37" s="8" t="s">
        <v>455</v>
      </c>
      <c r="E37" s="8" t="s">
        <v>15</v>
      </c>
      <c r="F37" s="8">
        <v>3457225</v>
      </c>
      <c r="G37" s="9" t="s">
        <v>466</v>
      </c>
      <c r="H37" s="10">
        <v>33000</v>
      </c>
      <c r="I37" s="10">
        <v>33000</v>
      </c>
      <c r="J37" s="11" t="s">
        <v>467</v>
      </c>
      <c r="K37" s="8" t="s">
        <v>468</v>
      </c>
      <c r="L37" s="8" t="s">
        <v>469</v>
      </c>
      <c r="M37" s="8" t="s">
        <v>470</v>
      </c>
      <c r="N37" s="165">
        <v>29148</v>
      </c>
      <c r="O37" s="8" t="s">
        <v>21</v>
      </c>
      <c r="P37" s="173" t="s">
        <v>22</v>
      </c>
    </row>
    <row r="38" spans="2:16" x14ac:dyDescent="0.25">
      <c r="B38" s="141">
        <v>36</v>
      </c>
      <c r="C38" s="23">
        <v>42894</v>
      </c>
      <c r="D38" s="8" t="s">
        <v>471</v>
      </c>
      <c r="E38" s="8" t="s">
        <v>15</v>
      </c>
      <c r="F38" s="8">
        <v>3457197</v>
      </c>
      <c r="G38" s="9" t="s">
        <v>437</v>
      </c>
      <c r="H38" s="10">
        <v>40000</v>
      </c>
      <c r="I38" s="10">
        <v>40000</v>
      </c>
      <c r="J38" s="11" t="s">
        <v>472</v>
      </c>
      <c r="K38" s="8" t="s">
        <v>473</v>
      </c>
      <c r="L38" s="8" t="s">
        <v>402</v>
      </c>
      <c r="M38" s="8" t="s">
        <v>403</v>
      </c>
      <c r="N38" s="165">
        <v>29150</v>
      </c>
      <c r="O38" s="8" t="s">
        <v>21</v>
      </c>
      <c r="P38" s="173" t="s">
        <v>22</v>
      </c>
    </row>
    <row r="39" spans="2:16" x14ac:dyDescent="0.25">
      <c r="B39" s="141">
        <v>37</v>
      </c>
      <c r="C39" s="23">
        <v>42894</v>
      </c>
      <c r="D39" s="8" t="s">
        <v>471</v>
      </c>
      <c r="E39" s="8" t="s">
        <v>15</v>
      </c>
      <c r="F39" s="8">
        <v>3457193</v>
      </c>
      <c r="G39" s="9" t="s">
        <v>414</v>
      </c>
      <c r="H39" s="10">
        <v>40000</v>
      </c>
      <c r="I39" s="10">
        <v>40000</v>
      </c>
      <c r="J39" s="11" t="s">
        <v>474</v>
      </c>
      <c r="K39" s="8" t="s">
        <v>475</v>
      </c>
      <c r="L39" s="8" t="s">
        <v>402</v>
      </c>
      <c r="M39" s="8" t="s">
        <v>403</v>
      </c>
      <c r="N39" s="165">
        <v>29403</v>
      </c>
      <c r="O39" s="8" t="s">
        <v>21</v>
      </c>
      <c r="P39" s="173" t="s">
        <v>22</v>
      </c>
    </row>
    <row r="40" spans="2:16" x14ac:dyDescent="0.25">
      <c r="B40" s="141">
        <v>38</v>
      </c>
      <c r="C40" s="23">
        <v>42894</v>
      </c>
      <c r="D40" s="8" t="s">
        <v>471</v>
      </c>
      <c r="E40" s="8" t="s">
        <v>15</v>
      </c>
      <c r="F40" s="8">
        <v>3457194</v>
      </c>
      <c r="G40" s="9" t="s">
        <v>476</v>
      </c>
      <c r="H40" s="10">
        <v>40000</v>
      </c>
      <c r="I40" s="10">
        <v>40000</v>
      </c>
      <c r="J40" s="11" t="s">
        <v>47</v>
      </c>
      <c r="K40" s="8" t="s">
        <v>477</v>
      </c>
      <c r="L40" s="8" t="s">
        <v>402</v>
      </c>
      <c r="M40" s="8" t="s">
        <v>403</v>
      </c>
      <c r="N40" s="165">
        <v>29405</v>
      </c>
      <c r="O40" s="8" t="s">
        <v>21</v>
      </c>
      <c r="P40" s="173" t="s">
        <v>22</v>
      </c>
    </row>
    <row r="41" spans="2:16" x14ac:dyDescent="0.25">
      <c r="B41" s="141">
        <v>39</v>
      </c>
      <c r="C41" s="23">
        <v>42894</v>
      </c>
      <c r="D41" s="8" t="s">
        <v>406</v>
      </c>
      <c r="E41" s="8" t="s">
        <v>15</v>
      </c>
      <c r="F41" s="8">
        <v>3457199</v>
      </c>
      <c r="G41" s="9" t="s">
        <v>410</v>
      </c>
      <c r="H41" s="10">
        <v>40000</v>
      </c>
      <c r="I41" s="10">
        <v>40000</v>
      </c>
      <c r="J41" s="11" t="s">
        <v>411</v>
      </c>
      <c r="K41" s="8" t="s">
        <v>478</v>
      </c>
      <c r="L41" s="8" t="s">
        <v>17</v>
      </c>
      <c r="M41" s="8" t="s">
        <v>409</v>
      </c>
      <c r="N41" s="165">
        <v>29402</v>
      </c>
      <c r="O41" s="8" t="s">
        <v>21</v>
      </c>
      <c r="P41" s="173" t="s">
        <v>22</v>
      </c>
    </row>
    <row r="42" spans="2:16" x14ac:dyDescent="0.25">
      <c r="B42" s="141">
        <v>40</v>
      </c>
      <c r="C42" s="23">
        <v>42894</v>
      </c>
      <c r="D42" s="8" t="s">
        <v>479</v>
      </c>
      <c r="E42" s="8" t="s">
        <v>15</v>
      </c>
      <c r="F42" s="8">
        <v>3457188</v>
      </c>
      <c r="G42" s="9" t="s">
        <v>480</v>
      </c>
      <c r="H42" s="10">
        <v>40000</v>
      </c>
      <c r="I42" s="10">
        <v>40000</v>
      </c>
      <c r="J42" s="11" t="s">
        <v>47</v>
      </c>
      <c r="K42" s="8" t="s">
        <v>481</v>
      </c>
      <c r="L42" s="8" t="s">
        <v>402</v>
      </c>
      <c r="M42" s="8" t="s">
        <v>403</v>
      </c>
      <c r="N42" s="165">
        <v>29404</v>
      </c>
      <c r="O42" s="8" t="s">
        <v>21</v>
      </c>
      <c r="P42" s="173" t="s">
        <v>22</v>
      </c>
    </row>
    <row r="43" spans="2:16" x14ac:dyDescent="0.25">
      <c r="B43" s="141">
        <v>41</v>
      </c>
      <c r="C43" s="23">
        <v>42894</v>
      </c>
      <c r="D43" s="8" t="s">
        <v>471</v>
      </c>
      <c r="E43" s="8" t="s">
        <v>15</v>
      </c>
      <c r="F43" s="8">
        <v>3457196</v>
      </c>
      <c r="G43" s="9" t="s">
        <v>35</v>
      </c>
      <c r="H43" s="10">
        <v>40000</v>
      </c>
      <c r="I43" s="10">
        <v>40000</v>
      </c>
      <c r="J43" s="11" t="s">
        <v>49</v>
      </c>
      <c r="K43" s="8" t="s">
        <v>482</v>
      </c>
      <c r="L43" s="8" t="s">
        <v>402</v>
      </c>
      <c r="M43" s="8" t="s">
        <v>403</v>
      </c>
      <c r="N43" s="165">
        <v>29406</v>
      </c>
      <c r="O43" s="8" t="s">
        <v>21</v>
      </c>
      <c r="P43" s="173" t="s">
        <v>22</v>
      </c>
    </row>
    <row r="44" spans="2:16" x14ac:dyDescent="0.25">
      <c r="B44" s="141">
        <v>42</v>
      </c>
      <c r="C44" s="23">
        <v>42894</v>
      </c>
      <c r="D44" s="8" t="s">
        <v>471</v>
      </c>
      <c r="E44" s="8" t="s">
        <v>15</v>
      </c>
      <c r="F44" s="8">
        <v>3457195</v>
      </c>
      <c r="G44" s="9" t="s">
        <v>483</v>
      </c>
      <c r="H44" s="10">
        <v>40000</v>
      </c>
      <c r="I44" s="10">
        <v>40000</v>
      </c>
      <c r="J44" s="11" t="s">
        <v>484</v>
      </c>
      <c r="K44" s="8" t="s">
        <v>485</v>
      </c>
      <c r="L44" s="8" t="s">
        <v>402</v>
      </c>
      <c r="M44" s="8" t="s">
        <v>403</v>
      </c>
      <c r="N44" s="165">
        <v>29407</v>
      </c>
      <c r="O44" s="8" t="s">
        <v>21</v>
      </c>
      <c r="P44" s="173" t="s">
        <v>22</v>
      </c>
    </row>
    <row r="45" spans="2:16" x14ac:dyDescent="0.25">
      <c r="B45" s="141">
        <v>43</v>
      </c>
      <c r="C45" s="23">
        <v>42894</v>
      </c>
      <c r="D45" s="8" t="s">
        <v>471</v>
      </c>
      <c r="E45" s="8" t="s">
        <v>15</v>
      </c>
      <c r="F45" s="8">
        <v>3457198</v>
      </c>
      <c r="G45" s="9" t="s">
        <v>276</v>
      </c>
      <c r="H45" s="10">
        <v>40000</v>
      </c>
      <c r="I45" s="10">
        <v>40000</v>
      </c>
      <c r="J45" s="11" t="s">
        <v>277</v>
      </c>
      <c r="K45" s="8" t="s">
        <v>486</v>
      </c>
      <c r="L45" s="8" t="s">
        <v>402</v>
      </c>
      <c r="M45" s="8" t="s">
        <v>403</v>
      </c>
      <c r="N45" s="165">
        <v>29345</v>
      </c>
      <c r="O45" s="8" t="s">
        <v>21</v>
      </c>
      <c r="P45" s="173" t="s">
        <v>22</v>
      </c>
    </row>
    <row r="46" spans="2:16" x14ac:dyDescent="0.25">
      <c r="B46" s="141">
        <v>44</v>
      </c>
      <c r="C46" s="23">
        <v>42894</v>
      </c>
      <c r="D46" s="8" t="s">
        <v>455</v>
      </c>
      <c r="E46" s="8" t="s">
        <v>15</v>
      </c>
      <c r="F46" s="8">
        <v>3457224</v>
      </c>
      <c r="G46" s="9" t="s">
        <v>487</v>
      </c>
      <c r="H46" s="10">
        <v>33000</v>
      </c>
      <c r="I46" s="10">
        <v>33000</v>
      </c>
      <c r="J46" s="11" t="s">
        <v>488</v>
      </c>
      <c r="K46" s="8" t="s">
        <v>489</v>
      </c>
      <c r="L46" s="8" t="s">
        <v>469</v>
      </c>
      <c r="M46" s="8" t="s">
        <v>470</v>
      </c>
      <c r="N46" s="165">
        <v>29409</v>
      </c>
      <c r="O46" s="8" t="s">
        <v>21</v>
      </c>
      <c r="P46" s="173" t="s">
        <v>22</v>
      </c>
    </row>
    <row r="47" spans="2:16" ht="15.75" thickBot="1" x14ac:dyDescent="0.3">
      <c r="B47" s="141">
        <v>45</v>
      </c>
      <c r="C47" s="23">
        <v>42894</v>
      </c>
      <c r="D47" s="8" t="s">
        <v>479</v>
      </c>
      <c r="E47" s="8" t="s">
        <v>15</v>
      </c>
      <c r="F47" s="8">
        <v>3457189</v>
      </c>
      <c r="G47" s="9" t="s">
        <v>271</v>
      </c>
      <c r="H47" s="10">
        <v>40000</v>
      </c>
      <c r="I47" s="10">
        <v>40000</v>
      </c>
      <c r="J47" s="11" t="s">
        <v>490</v>
      </c>
      <c r="K47" s="8" t="s">
        <v>491</v>
      </c>
      <c r="L47" s="8" t="s">
        <v>402</v>
      </c>
      <c r="M47" s="8" t="s">
        <v>403</v>
      </c>
      <c r="N47" s="165">
        <v>29453</v>
      </c>
      <c r="O47" s="8" t="s">
        <v>21</v>
      </c>
      <c r="P47" s="173" t="s">
        <v>22</v>
      </c>
    </row>
    <row r="48" spans="2:16" ht="15.75" thickBot="1" x14ac:dyDescent="0.3">
      <c r="B48" s="141">
        <v>46</v>
      </c>
      <c r="C48" s="152">
        <v>42895</v>
      </c>
      <c r="D48" s="154" t="s">
        <v>479</v>
      </c>
      <c r="E48" s="154" t="s">
        <v>15</v>
      </c>
      <c r="F48" s="154">
        <v>3457190</v>
      </c>
      <c r="G48" s="157" t="s">
        <v>492</v>
      </c>
      <c r="H48" s="155">
        <v>40000</v>
      </c>
      <c r="I48" s="155">
        <v>40000</v>
      </c>
      <c r="J48" s="156" t="s">
        <v>43</v>
      </c>
      <c r="K48" s="154" t="s">
        <v>229</v>
      </c>
      <c r="L48" s="154" t="s">
        <v>402</v>
      </c>
      <c r="M48" s="154" t="s">
        <v>403</v>
      </c>
      <c r="N48" s="170">
        <v>29412</v>
      </c>
      <c r="O48" s="8" t="s">
        <v>21</v>
      </c>
      <c r="P48" s="176" t="s">
        <v>22</v>
      </c>
    </row>
    <row r="49" spans="2:16" x14ac:dyDescent="0.25">
      <c r="B49" s="141">
        <v>47</v>
      </c>
      <c r="C49" s="152">
        <v>42898</v>
      </c>
      <c r="D49" s="154" t="s">
        <v>494</v>
      </c>
      <c r="E49" s="154" t="s">
        <v>15</v>
      </c>
      <c r="F49" s="154">
        <v>3457246</v>
      </c>
      <c r="G49" s="154" t="s">
        <v>495</v>
      </c>
      <c r="H49" s="155">
        <v>50000</v>
      </c>
      <c r="I49" s="155">
        <v>50000</v>
      </c>
      <c r="J49" s="156" t="s">
        <v>116</v>
      </c>
      <c r="K49" s="154" t="s">
        <v>496</v>
      </c>
      <c r="L49" s="154" t="s">
        <v>497</v>
      </c>
      <c r="M49" s="154" t="s">
        <v>498</v>
      </c>
      <c r="N49" s="168">
        <v>29413</v>
      </c>
      <c r="O49" s="8" t="s">
        <v>21</v>
      </c>
      <c r="P49" s="176" t="s">
        <v>22</v>
      </c>
    </row>
    <row r="50" spans="2:16" x14ac:dyDescent="0.25">
      <c r="B50" s="141">
        <v>48</v>
      </c>
      <c r="C50" s="23">
        <v>42898</v>
      </c>
      <c r="D50" s="8" t="s">
        <v>494</v>
      </c>
      <c r="E50" s="8" t="s">
        <v>15</v>
      </c>
      <c r="F50" s="8">
        <v>3457247</v>
      </c>
      <c r="G50" s="8" t="s">
        <v>499</v>
      </c>
      <c r="H50" s="10">
        <v>50000</v>
      </c>
      <c r="I50" s="10">
        <v>50000</v>
      </c>
      <c r="J50" s="11" t="s">
        <v>500</v>
      </c>
      <c r="K50" s="8" t="s">
        <v>501</v>
      </c>
      <c r="L50" s="8" t="s">
        <v>497</v>
      </c>
      <c r="M50" s="8" t="s">
        <v>498</v>
      </c>
      <c r="N50" s="169">
        <v>29414</v>
      </c>
      <c r="O50" s="8" t="s">
        <v>21</v>
      </c>
      <c r="P50" s="173" t="s">
        <v>22</v>
      </c>
    </row>
    <row r="51" spans="2:16" x14ac:dyDescent="0.25">
      <c r="B51" s="141">
        <v>49</v>
      </c>
      <c r="C51" s="23">
        <v>42898</v>
      </c>
      <c r="D51" s="8" t="s">
        <v>494</v>
      </c>
      <c r="E51" s="8" t="s">
        <v>15</v>
      </c>
      <c r="F51" s="8">
        <v>3457248</v>
      </c>
      <c r="G51" s="8" t="s">
        <v>495</v>
      </c>
      <c r="H51" s="10">
        <v>50000</v>
      </c>
      <c r="I51" s="10">
        <v>50000</v>
      </c>
      <c r="J51" s="11" t="s">
        <v>116</v>
      </c>
      <c r="K51" s="8" t="s">
        <v>496</v>
      </c>
      <c r="L51" s="8" t="s">
        <v>497</v>
      </c>
      <c r="M51" s="8" t="s">
        <v>498</v>
      </c>
      <c r="N51" s="169">
        <v>29415</v>
      </c>
      <c r="O51" s="8" t="s">
        <v>21</v>
      </c>
      <c r="P51" s="173" t="s">
        <v>22</v>
      </c>
    </row>
    <row r="52" spans="2:16" x14ac:dyDescent="0.25">
      <c r="B52" s="141">
        <v>50</v>
      </c>
      <c r="C52" s="23">
        <v>42898</v>
      </c>
      <c r="D52" s="8" t="s">
        <v>494</v>
      </c>
      <c r="E52" s="8" t="s">
        <v>15</v>
      </c>
      <c r="F52" s="8">
        <v>3457249</v>
      </c>
      <c r="G52" s="8" t="s">
        <v>499</v>
      </c>
      <c r="H52" s="10">
        <v>50000</v>
      </c>
      <c r="I52" s="10">
        <v>50000</v>
      </c>
      <c r="J52" s="11" t="s">
        <v>500</v>
      </c>
      <c r="K52" s="8" t="s">
        <v>501</v>
      </c>
      <c r="L52" s="8" t="s">
        <v>497</v>
      </c>
      <c r="M52" s="8" t="s">
        <v>498</v>
      </c>
      <c r="N52" s="169">
        <v>29416</v>
      </c>
      <c r="O52" s="8" t="s">
        <v>21</v>
      </c>
      <c r="P52" s="173" t="s">
        <v>22</v>
      </c>
    </row>
    <row r="53" spans="2:16" x14ac:dyDescent="0.25">
      <c r="B53" s="141">
        <v>51</v>
      </c>
      <c r="C53" s="23">
        <v>42898</v>
      </c>
      <c r="D53" s="8" t="s">
        <v>494</v>
      </c>
      <c r="E53" s="8" t="s">
        <v>15</v>
      </c>
      <c r="F53" s="8">
        <v>3457250</v>
      </c>
      <c r="G53" s="8" t="s">
        <v>502</v>
      </c>
      <c r="H53" s="10">
        <v>50000</v>
      </c>
      <c r="I53" s="10">
        <v>50000</v>
      </c>
      <c r="J53" s="11" t="s">
        <v>296</v>
      </c>
      <c r="K53" s="8" t="s">
        <v>503</v>
      </c>
      <c r="L53" s="8" t="s">
        <v>497</v>
      </c>
      <c r="M53" s="8" t="s">
        <v>498</v>
      </c>
      <c r="N53" s="169">
        <v>29417</v>
      </c>
      <c r="O53" s="8" t="s">
        <v>21</v>
      </c>
      <c r="P53" s="173" t="s">
        <v>22</v>
      </c>
    </row>
    <row r="54" spans="2:16" x14ac:dyDescent="0.25">
      <c r="B54" s="141">
        <v>52</v>
      </c>
      <c r="C54" s="23">
        <v>42898</v>
      </c>
      <c r="D54" s="8" t="s">
        <v>494</v>
      </c>
      <c r="E54" s="8" t="s">
        <v>15</v>
      </c>
      <c r="F54" s="8">
        <v>3457251</v>
      </c>
      <c r="G54" s="8" t="s">
        <v>495</v>
      </c>
      <c r="H54" s="10">
        <v>50000</v>
      </c>
      <c r="I54" s="10">
        <v>50000</v>
      </c>
      <c r="J54" s="11" t="s">
        <v>116</v>
      </c>
      <c r="K54" s="8" t="s">
        <v>496</v>
      </c>
      <c r="L54" s="8" t="s">
        <v>497</v>
      </c>
      <c r="M54" s="8" t="s">
        <v>498</v>
      </c>
      <c r="N54" s="169">
        <v>29418</v>
      </c>
      <c r="O54" s="8" t="s">
        <v>21</v>
      </c>
      <c r="P54" s="173" t="s">
        <v>22</v>
      </c>
    </row>
    <row r="55" spans="2:16" x14ac:dyDescent="0.25">
      <c r="B55" s="141">
        <v>53</v>
      </c>
      <c r="C55" s="23">
        <v>42898</v>
      </c>
      <c r="D55" s="8" t="s">
        <v>494</v>
      </c>
      <c r="E55" s="8" t="s">
        <v>15</v>
      </c>
      <c r="F55" s="8">
        <v>3457252</v>
      </c>
      <c r="G55" s="8" t="s">
        <v>499</v>
      </c>
      <c r="H55" s="10">
        <v>50000</v>
      </c>
      <c r="I55" s="10">
        <v>50000</v>
      </c>
      <c r="J55" s="11" t="s">
        <v>500</v>
      </c>
      <c r="K55" s="8" t="s">
        <v>501</v>
      </c>
      <c r="L55" s="8" t="s">
        <v>497</v>
      </c>
      <c r="M55" s="8" t="s">
        <v>498</v>
      </c>
      <c r="N55" s="169">
        <v>29419</v>
      </c>
      <c r="O55" s="8" t="s">
        <v>21</v>
      </c>
      <c r="P55" s="173" t="s">
        <v>22</v>
      </c>
    </row>
    <row r="56" spans="2:16" x14ac:dyDescent="0.25">
      <c r="B56" s="141">
        <v>54</v>
      </c>
      <c r="C56" s="23">
        <v>42898</v>
      </c>
      <c r="D56" s="8" t="s">
        <v>494</v>
      </c>
      <c r="E56" s="8" t="s">
        <v>15</v>
      </c>
      <c r="F56" s="8">
        <v>3457253</v>
      </c>
      <c r="G56" s="8" t="s">
        <v>495</v>
      </c>
      <c r="H56" s="10">
        <v>50000</v>
      </c>
      <c r="I56" s="10">
        <v>50000</v>
      </c>
      <c r="J56" s="11" t="s">
        <v>116</v>
      </c>
      <c r="K56" s="8" t="s">
        <v>496</v>
      </c>
      <c r="L56" s="8" t="s">
        <v>497</v>
      </c>
      <c r="M56" s="8" t="s">
        <v>498</v>
      </c>
      <c r="N56" s="169">
        <v>29421</v>
      </c>
      <c r="O56" s="8" t="s">
        <v>21</v>
      </c>
      <c r="P56" s="173" t="s">
        <v>22</v>
      </c>
    </row>
    <row r="57" spans="2:16" x14ac:dyDescent="0.25">
      <c r="B57" s="141">
        <v>55</v>
      </c>
      <c r="C57" s="23">
        <v>42898</v>
      </c>
      <c r="D57" s="8" t="s">
        <v>455</v>
      </c>
      <c r="E57" s="8" t="s">
        <v>15</v>
      </c>
      <c r="F57" s="8">
        <v>3457281</v>
      </c>
      <c r="G57" s="8" t="s">
        <v>504</v>
      </c>
      <c r="H57" s="10">
        <v>33000</v>
      </c>
      <c r="I57" s="10">
        <v>33000</v>
      </c>
      <c r="J57" s="11" t="s">
        <v>505</v>
      </c>
      <c r="K57" s="8" t="s">
        <v>506</v>
      </c>
      <c r="L57" s="8" t="s">
        <v>345</v>
      </c>
      <c r="M57" s="8" t="s">
        <v>507</v>
      </c>
      <c r="N57" s="169">
        <v>29423</v>
      </c>
      <c r="O57" s="8" t="s">
        <v>21</v>
      </c>
      <c r="P57" s="173" t="s">
        <v>22</v>
      </c>
    </row>
    <row r="58" spans="2:16" x14ac:dyDescent="0.25">
      <c r="B58" s="141">
        <v>56</v>
      </c>
      <c r="C58" s="23">
        <v>42898</v>
      </c>
      <c r="D58" s="8" t="s">
        <v>406</v>
      </c>
      <c r="E58" s="8" t="s">
        <v>15</v>
      </c>
      <c r="F58" s="8">
        <v>3457200</v>
      </c>
      <c r="G58" s="8" t="s">
        <v>410</v>
      </c>
      <c r="H58" s="10">
        <v>40000</v>
      </c>
      <c r="I58" s="10">
        <v>40000</v>
      </c>
      <c r="J58" s="11" t="s">
        <v>508</v>
      </c>
      <c r="K58" s="8" t="s">
        <v>509</v>
      </c>
      <c r="L58" s="8" t="s">
        <v>411</v>
      </c>
      <c r="M58" s="8" t="s">
        <v>412</v>
      </c>
      <c r="N58" s="169">
        <v>29422</v>
      </c>
      <c r="O58" s="8" t="s">
        <v>21</v>
      </c>
      <c r="P58" s="173" t="s">
        <v>22</v>
      </c>
    </row>
    <row r="59" spans="2:16" x14ac:dyDescent="0.25">
      <c r="B59" s="141">
        <v>57</v>
      </c>
      <c r="C59" s="23">
        <v>42898</v>
      </c>
      <c r="D59" s="8" t="s">
        <v>510</v>
      </c>
      <c r="E59" s="8" t="s">
        <v>15</v>
      </c>
      <c r="F59" s="8">
        <v>3457243</v>
      </c>
      <c r="G59" s="8" t="s">
        <v>511</v>
      </c>
      <c r="H59" s="10">
        <v>40000</v>
      </c>
      <c r="I59" s="10">
        <v>40000</v>
      </c>
      <c r="J59" s="11" t="s">
        <v>512</v>
      </c>
      <c r="K59" s="8" t="s">
        <v>513</v>
      </c>
      <c r="L59" s="8" t="s">
        <v>490</v>
      </c>
      <c r="M59" s="8" t="s">
        <v>514</v>
      </c>
      <c r="N59" s="169">
        <v>29420</v>
      </c>
      <c r="O59" s="8" t="s">
        <v>21</v>
      </c>
      <c r="P59" s="173" t="s">
        <v>22</v>
      </c>
    </row>
    <row r="60" spans="2:16" x14ac:dyDescent="0.25">
      <c r="B60" s="141">
        <v>58</v>
      </c>
      <c r="C60" s="23">
        <v>42898</v>
      </c>
      <c r="D60" s="8" t="s">
        <v>510</v>
      </c>
      <c r="E60" s="8" t="s">
        <v>15</v>
      </c>
      <c r="F60" s="8">
        <v>3457242</v>
      </c>
      <c r="G60" s="8" t="s">
        <v>515</v>
      </c>
      <c r="H60" s="10">
        <v>40000</v>
      </c>
      <c r="I60" s="10">
        <v>40000</v>
      </c>
      <c r="J60" s="11" t="s">
        <v>516</v>
      </c>
      <c r="K60" s="8" t="s">
        <v>517</v>
      </c>
      <c r="L60" s="8" t="s">
        <v>490</v>
      </c>
      <c r="M60" s="8" t="s">
        <v>514</v>
      </c>
      <c r="N60" s="169">
        <v>29425</v>
      </c>
      <c r="O60" s="8" t="s">
        <v>21</v>
      </c>
      <c r="P60" s="173" t="s">
        <v>22</v>
      </c>
    </row>
    <row r="61" spans="2:16" ht="15.75" thickBot="1" x14ac:dyDescent="0.3">
      <c r="B61" s="141">
        <v>59</v>
      </c>
      <c r="C61" s="23">
        <v>42898</v>
      </c>
      <c r="D61" s="8" t="s">
        <v>494</v>
      </c>
      <c r="E61" s="8" t="s">
        <v>15</v>
      </c>
      <c r="F61" s="8">
        <v>3457254</v>
      </c>
      <c r="G61" s="8" t="s">
        <v>499</v>
      </c>
      <c r="H61" s="10">
        <v>50000</v>
      </c>
      <c r="I61" s="10">
        <v>50000</v>
      </c>
      <c r="J61" s="11" t="s">
        <v>500</v>
      </c>
      <c r="K61" s="8" t="s">
        <v>501</v>
      </c>
      <c r="L61" s="8" t="s">
        <v>497</v>
      </c>
      <c r="M61" s="8" t="s">
        <v>498</v>
      </c>
      <c r="N61" s="169">
        <v>29426</v>
      </c>
      <c r="O61" s="8" t="s">
        <v>21</v>
      </c>
      <c r="P61" s="173" t="s">
        <v>22</v>
      </c>
    </row>
    <row r="62" spans="2:16" x14ac:dyDescent="0.25">
      <c r="B62" s="141">
        <v>60</v>
      </c>
      <c r="C62" s="158">
        <v>42899</v>
      </c>
      <c r="D62" s="154" t="s">
        <v>518</v>
      </c>
      <c r="E62" s="154" t="s">
        <v>15</v>
      </c>
      <c r="F62" s="154">
        <v>3457244</v>
      </c>
      <c r="G62" s="157" t="s">
        <v>519</v>
      </c>
      <c r="H62" s="155">
        <v>40000</v>
      </c>
      <c r="I62" s="155">
        <v>40000</v>
      </c>
      <c r="J62" s="156" t="s">
        <v>520</v>
      </c>
      <c r="K62" s="154" t="s">
        <v>521</v>
      </c>
      <c r="L62" s="154" t="s">
        <v>522</v>
      </c>
      <c r="M62" s="154" t="s">
        <v>523</v>
      </c>
      <c r="N62" s="170">
        <v>29428</v>
      </c>
      <c r="O62" s="8" t="s">
        <v>21</v>
      </c>
      <c r="P62" s="176" t="s">
        <v>22</v>
      </c>
    </row>
    <row r="63" spans="2:16" x14ac:dyDescent="0.25">
      <c r="B63" s="141">
        <v>61</v>
      </c>
      <c r="C63" s="20">
        <v>42899</v>
      </c>
      <c r="D63" s="8" t="s">
        <v>404</v>
      </c>
      <c r="E63" s="8" t="s">
        <v>15</v>
      </c>
      <c r="F63" s="8">
        <v>3457282</v>
      </c>
      <c r="G63" s="9" t="s">
        <v>524</v>
      </c>
      <c r="H63" s="10">
        <v>40000</v>
      </c>
      <c r="I63" s="10">
        <v>40000</v>
      </c>
      <c r="J63" s="11" t="s">
        <v>525</v>
      </c>
      <c r="K63" s="8" t="s">
        <v>526</v>
      </c>
      <c r="L63" s="8" t="s">
        <v>402</v>
      </c>
      <c r="M63" s="8" t="s">
        <v>527</v>
      </c>
      <c r="N63" s="165">
        <v>29429</v>
      </c>
      <c r="O63" s="8" t="s">
        <v>21</v>
      </c>
      <c r="P63" s="173" t="s">
        <v>22</v>
      </c>
    </row>
    <row r="64" spans="2:16" ht="15.75" thickBot="1" x14ac:dyDescent="0.3">
      <c r="B64" s="141">
        <v>62</v>
      </c>
      <c r="C64" s="20">
        <v>42899</v>
      </c>
      <c r="D64" s="8" t="s">
        <v>494</v>
      </c>
      <c r="E64" s="8" t="s">
        <v>15</v>
      </c>
      <c r="F64" s="8">
        <v>3457255</v>
      </c>
      <c r="G64" s="9" t="s">
        <v>528</v>
      </c>
      <c r="H64" s="10">
        <v>50000</v>
      </c>
      <c r="I64" s="10">
        <v>50000</v>
      </c>
      <c r="J64" s="11" t="s">
        <v>529</v>
      </c>
      <c r="K64" s="8" t="s">
        <v>530</v>
      </c>
      <c r="L64" s="8" t="s">
        <v>497</v>
      </c>
      <c r="M64" s="8" t="s">
        <v>531</v>
      </c>
      <c r="N64" s="165">
        <v>29427</v>
      </c>
      <c r="O64" s="8" t="s">
        <v>21</v>
      </c>
      <c r="P64" s="173" t="s">
        <v>22</v>
      </c>
    </row>
    <row r="65" spans="2:16" ht="15.75" thickBot="1" x14ac:dyDescent="0.3">
      <c r="B65" s="141">
        <v>63</v>
      </c>
      <c r="C65" s="159">
        <v>42900</v>
      </c>
      <c r="D65" s="154" t="s">
        <v>518</v>
      </c>
      <c r="E65" s="154" t="s">
        <v>15</v>
      </c>
      <c r="F65" s="154">
        <v>3457245</v>
      </c>
      <c r="G65" s="157" t="s">
        <v>532</v>
      </c>
      <c r="H65" s="155">
        <v>40000</v>
      </c>
      <c r="I65" s="155">
        <v>40000</v>
      </c>
      <c r="J65" s="156" t="s">
        <v>431</v>
      </c>
      <c r="K65" s="154" t="s">
        <v>533</v>
      </c>
      <c r="L65" s="154" t="s">
        <v>522</v>
      </c>
      <c r="M65" s="154" t="s">
        <v>534</v>
      </c>
      <c r="N65" s="170">
        <v>29430</v>
      </c>
      <c r="O65" s="8" t="s">
        <v>21</v>
      </c>
      <c r="P65" s="176" t="s">
        <v>22</v>
      </c>
    </row>
    <row r="66" spans="2:16" x14ac:dyDescent="0.25">
      <c r="B66" s="141">
        <v>64</v>
      </c>
      <c r="C66" s="152">
        <v>42901</v>
      </c>
      <c r="D66" s="154" t="s">
        <v>494</v>
      </c>
      <c r="E66" s="154" t="s">
        <v>15</v>
      </c>
      <c r="F66" s="154">
        <v>3457256</v>
      </c>
      <c r="G66" s="157" t="s">
        <v>495</v>
      </c>
      <c r="H66" s="155">
        <v>50000</v>
      </c>
      <c r="I66" s="155">
        <v>50000</v>
      </c>
      <c r="J66" s="156" t="s">
        <v>293</v>
      </c>
      <c r="K66" s="154" t="s">
        <v>535</v>
      </c>
      <c r="L66" s="154" t="s">
        <v>497</v>
      </c>
      <c r="M66" s="154" t="s">
        <v>531</v>
      </c>
      <c r="N66" s="170">
        <v>29431</v>
      </c>
      <c r="O66" s="8" t="s">
        <v>21</v>
      </c>
      <c r="P66" s="176" t="s">
        <v>22</v>
      </c>
    </row>
    <row r="67" spans="2:16" ht="15.75" thickBot="1" x14ac:dyDescent="0.3">
      <c r="B67" s="141">
        <v>65</v>
      </c>
      <c r="C67" s="23">
        <v>42901</v>
      </c>
      <c r="D67" s="8" t="s">
        <v>494</v>
      </c>
      <c r="E67" s="8" t="s">
        <v>15</v>
      </c>
      <c r="F67" s="8">
        <v>3457257</v>
      </c>
      <c r="G67" s="9" t="s">
        <v>528</v>
      </c>
      <c r="H67" s="10">
        <v>50000</v>
      </c>
      <c r="I67" s="10">
        <v>50000</v>
      </c>
      <c r="J67" s="11" t="s">
        <v>536</v>
      </c>
      <c r="K67" s="8" t="s">
        <v>537</v>
      </c>
      <c r="L67" s="8" t="s">
        <v>497</v>
      </c>
      <c r="M67" s="8" t="s">
        <v>531</v>
      </c>
      <c r="N67" s="165">
        <v>29432</v>
      </c>
      <c r="O67" s="8" t="s">
        <v>21</v>
      </c>
      <c r="P67" s="173" t="s">
        <v>22</v>
      </c>
    </row>
    <row r="68" spans="2:16" x14ac:dyDescent="0.25">
      <c r="B68" s="141">
        <v>66</v>
      </c>
      <c r="C68" s="152">
        <v>42902</v>
      </c>
      <c r="D68" s="154" t="s">
        <v>455</v>
      </c>
      <c r="E68" s="154" t="s">
        <v>15</v>
      </c>
      <c r="F68" s="154">
        <v>3457423</v>
      </c>
      <c r="G68" s="157" t="s">
        <v>456</v>
      </c>
      <c r="H68" s="155">
        <v>33000</v>
      </c>
      <c r="I68" s="155">
        <v>33000</v>
      </c>
      <c r="J68" s="156" t="s">
        <v>457</v>
      </c>
      <c r="K68" s="154" t="s">
        <v>539</v>
      </c>
      <c r="L68" s="154" t="s">
        <v>402</v>
      </c>
      <c r="M68" s="154" t="s">
        <v>470</v>
      </c>
      <c r="N68" s="170">
        <v>29442</v>
      </c>
      <c r="O68" s="8" t="s">
        <v>21</v>
      </c>
      <c r="P68" s="176" t="s">
        <v>22</v>
      </c>
    </row>
    <row r="69" spans="2:16" x14ac:dyDescent="0.25">
      <c r="B69" s="141">
        <v>67</v>
      </c>
      <c r="C69" s="23">
        <v>42902</v>
      </c>
      <c r="D69" s="8" t="s">
        <v>494</v>
      </c>
      <c r="E69" s="8" t="s">
        <v>15</v>
      </c>
      <c r="F69" s="8">
        <v>3457436</v>
      </c>
      <c r="G69" s="9" t="s">
        <v>540</v>
      </c>
      <c r="H69" s="10">
        <v>45000</v>
      </c>
      <c r="I69" s="10">
        <v>45000</v>
      </c>
      <c r="J69" s="11" t="s">
        <v>541</v>
      </c>
      <c r="K69" s="8" t="s">
        <v>542</v>
      </c>
      <c r="L69" s="8" t="s">
        <v>497</v>
      </c>
      <c r="M69" s="8" t="s">
        <v>498</v>
      </c>
      <c r="N69" s="165">
        <v>29433</v>
      </c>
      <c r="O69" s="8" t="s">
        <v>352</v>
      </c>
      <c r="P69" s="173" t="s">
        <v>353</v>
      </c>
    </row>
    <row r="70" spans="2:16" x14ac:dyDescent="0.25">
      <c r="B70" s="141">
        <v>68</v>
      </c>
      <c r="C70" s="23">
        <v>42902</v>
      </c>
      <c r="D70" s="8" t="s">
        <v>494</v>
      </c>
      <c r="E70" s="8" t="s">
        <v>15</v>
      </c>
      <c r="F70" s="8">
        <v>3457437</v>
      </c>
      <c r="G70" s="9" t="s">
        <v>544</v>
      </c>
      <c r="H70" s="10">
        <v>45000</v>
      </c>
      <c r="I70" s="10">
        <v>45000</v>
      </c>
      <c r="J70" s="11" t="s">
        <v>545</v>
      </c>
      <c r="K70" s="8" t="s">
        <v>546</v>
      </c>
      <c r="L70" s="8" t="s">
        <v>497</v>
      </c>
      <c r="M70" s="8" t="s">
        <v>498</v>
      </c>
      <c r="N70" s="165">
        <v>29434</v>
      </c>
      <c r="O70" s="8" t="s">
        <v>21</v>
      </c>
      <c r="P70" s="173" t="s">
        <v>22</v>
      </c>
    </row>
    <row r="71" spans="2:16" x14ac:dyDescent="0.25">
      <c r="B71" s="141">
        <v>69</v>
      </c>
      <c r="C71" s="23">
        <v>42902</v>
      </c>
      <c r="D71" s="8" t="s">
        <v>494</v>
      </c>
      <c r="E71" s="8" t="s">
        <v>15</v>
      </c>
      <c r="F71" s="8">
        <v>3457438</v>
      </c>
      <c r="G71" s="9" t="s">
        <v>547</v>
      </c>
      <c r="H71" s="10">
        <v>45000</v>
      </c>
      <c r="I71" s="10">
        <v>45000</v>
      </c>
      <c r="J71" s="11" t="s">
        <v>548</v>
      </c>
      <c r="K71" s="8" t="s">
        <v>549</v>
      </c>
      <c r="L71" s="8" t="s">
        <v>497</v>
      </c>
      <c r="M71" s="8" t="s">
        <v>498</v>
      </c>
      <c r="N71" s="165">
        <v>29435</v>
      </c>
      <c r="O71" s="8" t="s">
        <v>352</v>
      </c>
      <c r="P71" s="173" t="s">
        <v>551</v>
      </c>
    </row>
    <row r="72" spans="2:16" x14ac:dyDescent="0.25">
      <c r="B72" s="141">
        <v>70</v>
      </c>
      <c r="C72" s="23">
        <v>42902</v>
      </c>
      <c r="D72" s="8" t="s">
        <v>494</v>
      </c>
      <c r="E72" s="8" t="s">
        <v>15</v>
      </c>
      <c r="F72" s="8">
        <v>3457439</v>
      </c>
      <c r="G72" s="9" t="s">
        <v>552</v>
      </c>
      <c r="H72" s="10">
        <v>45000</v>
      </c>
      <c r="I72" s="10">
        <v>45000</v>
      </c>
      <c r="J72" s="11" t="s">
        <v>553</v>
      </c>
      <c r="K72" s="8" t="s">
        <v>554</v>
      </c>
      <c r="L72" s="8" t="s">
        <v>497</v>
      </c>
      <c r="M72" s="8" t="s">
        <v>498</v>
      </c>
      <c r="N72" s="165">
        <v>29436</v>
      </c>
      <c r="O72" s="8" t="s">
        <v>21</v>
      </c>
      <c r="P72" s="173" t="s">
        <v>22</v>
      </c>
    </row>
    <row r="73" spans="2:16" x14ac:dyDescent="0.25">
      <c r="B73" s="141">
        <v>71</v>
      </c>
      <c r="C73" s="23">
        <v>42902</v>
      </c>
      <c r="D73" s="8" t="s">
        <v>494</v>
      </c>
      <c r="E73" s="8" t="s">
        <v>15</v>
      </c>
      <c r="F73" s="8">
        <v>3457440</v>
      </c>
      <c r="G73" s="9" t="s">
        <v>371</v>
      </c>
      <c r="H73" s="10">
        <v>45000</v>
      </c>
      <c r="I73" s="10">
        <v>45000</v>
      </c>
      <c r="J73" s="11" t="s">
        <v>372</v>
      </c>
      <c r="K73" s="8" t="s">
        <v>555</v>
      </c>
      <c r="L73" s="8" t="s">
        <v>497</v>
      </c>
      <c r="M73" s="8" t="s">
        <v>498</v>
      </c>
      <c r="N73" s="165">
        <v>29437</v>
      </c>
      <c r="O73" s="8" t="s">
        <v>21</v>
      </c>
      <c r="P73" s="173" t="s">
        <v>22</v>
      </c>
    </row>
    <row r="74" spans="2:16" x14ac:dyDescent="0.25">
      <c r="B74" s="141">
        <v>72</v>
      </c>
      <c r="C74" s="23">
        <v>42902</v>
      </c>
      <c r="D74" s="8" t="s">
        <v>494</v>
      </c>
      <c r="E74" s="8" t="s">
        <v>15</v>
      </c>
      <c r="F74" s="8">
        <v>3457441</v>
      </c>
      <c r="G74" s="9" t="s">
        <v>556</v>
      </c>
      <c r="H74" s="10">
        <v>45000</v>
      </c>
      <c r="I74" s="10">
        <v>45000</v>
      </c>
      <c r="J74" s="11" t="s">
        <v>557</v>
      </c>
      <c r="K74" s="8" t="s">
        <v>558</v>
      </c>
      <c r="L74" s="8" t="s">
        <v>497</v>
      </c>
      <c r="M74" s="8" t="s">
        <v>498</v>
      </c>
      <c r="N74" s="165">
        <v>29438</v>
      </c>
      <c r="O74" s="8" t="s">
        <v>559</v>
      </c>
      <c r="P74" s="173" t="s">
        <v>560</v>
      </c>
    </row>
    <row r="75" spans="2:16" x14ac:dyDescent="0.25">
      <c r="B75" s="141">
        <v>73</v>
      </c>
      <c r="C75" s="23">
        <v>42902</v>
      </c>
      <c r="D75" s="8" t="s">
        <v>494</v>
      </c>
      <c r="E75" s="8" t="s">
        <v>15</v>
      </c>
      <c r="F75" s="8">
        <v>3457442</v>
      </c>
      <c r="G75" s="9" t="s">
        <v>547</v>
      </c>
      <c r="H75" s="10">
        <v>45000</v>
      </c>
      <c r="I75" s="10">
        <v>45000</v>
      </c>
      <c r="J75" s="11" t="s">
        <v>548</v>
      </c>
      <c r="K75" s="8" t="s">
        <v>549</v>
      </c>
      <c r="L75" s="8" t="s">
        <v>497</v>
      </c>
      <c r="M75" s="8" t="s">
        <v>498</v>
      </c>
      <c r="N75" s="165">
        <v>29440</v>
      </c>
      <c r="O75" s="8" t="s">
        <v>559</v>
      </c>
      <c r="P75" s="173" t="s">
        <v>560</v>
      </c>
    </row>
    <row r="76" spans="2:16" x14ac:dyDescent="0.25">
      <c r="B76" s="141">
        <v>74</v>
      </c>
      <c r="C76" s="23">
        <v>42902</v>
      </c>
      <c r="D76" s="8" t="s">
        <v>494</v>
      </c>
      <c r="E76" s="8" t="s">
        <v>15</v>
      </c>
      <c r="F76" s="8">
        <v>3457443</v>
      </c>
      <c r="G76" s="9" t="s">
        <v>561</v>
      </c>
      <c r="H76" s="10">
        <v>45000</v>
      </c>
      <c r="I76" s="10">
        <v>45000</v>
      </c>
      <c r="J76" s="11" t="s">
        <v>61</v>
      </c>
      <c r="K76" s="8" t="s">
        <v>562</v>
      </c>
      <c r="L76" s="8" t="s">
        <v>497</v>
      </c>
      <c r="M76" s="8" t="s">
        <v>498</v>
      </c>
      <c r="N76" s="165">
        <v>29441</v>
      </c>
      <c r="O76" s="8" t="s">
        <v>559</v>
      </c>
      <c r="P76" s="173" t="s">
        <v>560</v>
      </c>
    </row>
    <row r="77" spans="2:16" x14ac:dyDescent="0.25">
      <c r="B77" s="141">
        <v>75</v>
      </c>
      <c r="C77" s="23">
        <v>42902</v>
      </c>
      <c r="D77" s="8" t="s">
        <v>494</v>
      </c>
      <c r="E77" s="8" t="s">
        <v>15</v>
      </c>
      <c r="F77" s="8">
        <v>3457444</v>
      </c>
      <c r="G77" s="9" t="s">
        <v>563</v>
      </c>
      <c r="H77" s="10">
        <v>45000</v>
      </c>
      <c r="I77" s="10">
        <v>45000</v>
      </c>
      <c r="J77" s="11" t="s">
        <v>564</v>
      </c>
      <c r="K77" s="8" t="s">
        <v>565</v>
      </c>
      <c r="L77" s="8" t="s">
        <v>497</v>
      </c>
      <c r="M77" s="8" t="s">
        <v>498</v>
      </c>
      <c r="N77" s="165">
        <v>29443</v>
      </c>
      <c r="O77" s="8" t="s">
        <v>21</v>
      </c>
      <c r="P77" s="173" t="s">
        <v>22</v>
      </c>
    </row>
    <row r="78" spans="2:16" x14ac:dyDescent="0.25">
      <c r="B78" s="141">
        <v>76</v>
      </c>
      <c r="C78" s="23">
        <v>42902</v>
      </c>
      <c r="D78" s="8" t="s">
        <v>494</v>
      </c>
      <c r="E78" s="8" t="s">
        <v>15</v>
      </c>
      <c r="F78" s="8">
        <v>3457445</v>
      </c>
      <c r="G78" s="9" t="s">
        <v>552</v>
      </c>
      <c r="H78" s="10">
        <v>45000</v>
      </c>
      <c r="I78" s="10">
        <v>45000</v>
      </c>
      <c r="J78" s="11" t="s">
        <v>553</v>
      </c>
      <c r="K78" s="8" t="s">
        <v>554</v>
      </c>
      <c r="L78" s="8" t="s">
        <v>497</v>
      </c>
      <c r="M78" s="8" t="s">
        <v>498</v>
      </c>
      <c r="N78" s="165">
        <v>29444</v>
      </c>
      <c r="O78" s="8" t="s">
        <v>352</v>
      </c>
      <c r="P78" s="173" t="s">
        <v>353</v>
      </c>
    </row>
    <row r="79" spans="2:16" ht="15.75" thickBot="1" x14ac:dyDescent="0.3">
      <c r="B79" s="141">
        <v>77</v>
      </c>
      <c r="C79" s="23">
        <v>42902</v>
      </c>
      <c r="D79" s="8" t="s">
        <v>494</v>
      </c>
      <c r="E79" s="8" t="s">
        <v>15</v>
      </c>
      <c r="F79" s="8">
        <v>3457258</v>
      </c>
      <c r="G79" s="9" t="s">
        <v>499</v>
      </c>
      <c r="H79" s="10">
        <v>50000</v>
      </c>
      <c r="I79" s="10">
        <v>50000</v>
      </c>
      <c r="J79" s="11" t="s">
        <v>566</v>
      </c>
      <c r="K79" s="8" t="s">
        <v>567</v>
      </c>
      <c r="L79" s="8" t="s">
        <v>497</v>
      </c>
      <c r="M79" s="8" t="s">
        <v>498</v>
      </c>
      <c r="N79" s="165">
        <v>29439</v>
      </c>
      <c r="O79" s="8" t="s">
        <v>21</v>
      </c>
      <c r="P79" s="173" t="s">
        <v>22</v>
      </c>
    </row>
    <row r="80" spans="2:16" x14ac:dyDescent="0.25">
      <c r="B80" s="141">
        <v>78</v>
      </c>
      <c r="C80" s="152">
        <v>42905</v>
      </c>
      <c r="D80" s="154" t="s">
        <v>494</v>
      </c>
      <c r="E80" s="154" t="s">
        <v>15</v>
      </c>
      <c r="F80" s="154">
        <v>3457259</v>
      </c>
      <c r="G80" s="157" t="s">
        <v>495</v>
      </c>
      <c r="H80" s="155">
        <v>50000</v>
      </c>
      <c r="I80" s="155">
        <v>50000</v>
      </c>
      <c r="J80" s="156" t="s">
        <v>564</v>
      </c>
      <c r="K80" s="154" t="s">
        <v>568</v>
      </c>
      <c r="L80" s="154" t="s">
        <v>497</v>
      </c>
      <c r="M80" s="154" t="s">
        <v>498</v>
      </c>
      <c r="N80" s="170">
        <v>29445</v>
      </c>
      <c r="O80" s="8" t="s">
        <v>21</v>
      </c>
      <c r="P80" s="176" t="s">
        <v>22</v>
      </c>
    </row>
    <row r="81" spans="2:16" x14ac:dyDescent="0.25">
      <c r="B81" s="141">
        <v>79</v>
      </c>
      <c r="C81" s="23">
        <v>42905</v>
      </c>
      <c r="D81" s="8" t="s">
        <v>494</v>
      </c>
      <c r="E81" s="8" t="s">
        <v>15</v>
      </c>
      <c r="F81" s="8">
        <v>3457260</v>
      </c>
      <c r="G81" s="9" t="s">
        <v>499</v>
      </c>
      <c r="H81" s="10">
        <v>50000</v>
      </c>
      <c r="I81" s="10">
        <v>50000</v>
      </c>
      <c r="J81" s="11" t="s">
        <v>536</v>
      </c>
      <c r="K81" s="8" t="s">
        <v>569</v>
      </c>
      <c r="L81" s="8" t="s">
        <v>497</v>
      </c>
      <c r="M81" s="8" t="s">
        <v>498</v>
      </c>
      <c r="N81" s="165">
        <v>29446</v>
      </c>
      <c r="O81" s="8" t="s">
        <v>21</v>
      </c>
      <c r="P81" s="173" t="s">
        <v>22</v>
      </c>
    </row>
    <row r="82" spans="2:16" x14ac:dyDescent="0.25">
      <c r="B82" s="141">
        <v>80</v>
      </c>
      <c r="C82" s="23">
        <v>42905</v>
      </c>
      <c r="D82" s="8" t="s">
        <v>494</v>
      </c>
      <c r="E82" s="8" t="s">
        <v>15</v>
      </c>
      <c r="F82" s="8">
        <v>3457261</v>
      </c>
      <c r="G82" s="9" t="s">
        <v>495</v>
      </c>
      <c r="H82" s="10">
        <v>50000</v>
      </c>
      <c r="I82" s="10">
        <v>50000</v>
      </c>
      <c r="J82" s="11" t="s">
        <v>564</v>
      </c>
      <c r="K82" s="8" t="s">
        <v>568</v>
      </c>
      <c r="L82" s="8" t="s">
        <v>497</v>
      </c>
      <c r="M82" s="8" t="s">
        <v>498</v>
      </c>
      <c r="N82" s="165">
        <v>29447</v>
      </c>
      <c r="O82" s="8" t="s">
        <v>21</v>
      </c>
      <c r="P82" s="173" t="s">
        <v>22</v>
      </c>
    </row>
    <row r="83" spans="2:16" ht="15.75" thickBot="1" x14ac:dyDescent="0.3">
      <c r="B83" s="141">
        <v>81</v>
      </c>
      <c r="C83" s="23">
        <v>42905</v>
      </c>
      <c r="D83" s="8" t="s">
        <v>494</v>
      </c>
      <c r="E83" s="8" t="s">
        <v>15</v>
      </c>
      <c r="F83" s="8">
        <v>3457262</v>
      </c>
      <c r="G83" s="9" t="s">
        <v>528</v>
      </c>
      <c r="H83" s="10">
        <v>50000</v>
      </c>
      <c r="I83" s="10">
        <v>50000</v>
      </c>
      <c r="J83" s="11" t="s">
        <v>570</v>
      </c>
      <c r="K83" s="8" t="s">
        <v>571</v>
      </c>
      <c r="L83" s="8" t="s">
        <v>497</v>
      </c>
      <c r="M83" s="8" t="s">
        <v>498</v>
      </c>
      <c r="N83" s="165">
        <v>29448</v>
      </c>
      <c r="O83" s="8" t="s">
        <v>21</v>
      </c>
      <c r="P83" s="173" t="s">
        <v>22</v>
      </c>
    </row>
    <row r="84" spans="2:16" x14ac:dyDescent="0.25">
      <c r="B84" s="141">
        <v>82</v>
      </c>
      <c r="C84" s="152">
        <v>42907</v>
      </c>
      <c r="D84" s="154" t="s">
        <v>494</v>
      </c>
      <c r="E84" s="154" t="s">
        <v>15</v>
      </c>
      <c r="F84" s="154">
        <v>3457263</v>
      </c>
      <c r="G84" s="157" t="s">
        <v>572</v>
      </c>
      <c r="H84" s="155">
        <v>50000</v>
      </c>
      <c r="I84" s="155">
        <v>50000</v>
      </c>
      <c r="J84" s="156" t="s">
        <v>573</v>
      </c>
      <c r="K84" s="154" t="s">
        <v>574</v>
      </c>
      <c r="L84" s="154" t="s">
        <v>497</v>
      </c>
      <c r="M84" s="154" t="s">
        <v>498</v>
      </c>
      <c r="N84" s="170">
        <v>29504</v>
      </c>
      <c r="O84" s="8" t="s">
        <v>21</v>
      </c>
      <c r="P84" s="176" t="s">
        <v>22</v>
      </c>
    </row>
    <row r="85" spans="2:16" x14ac:dyDescent="0.25">
      <c r="B85" s="141">
        <v>83</v>
      </c>
      <c r="C85" s="23">
        <v>42907</v>
      </c>
      <c r="D85" s="8" t="s">
        <v>494</v>
      </c>
      <c r="E85" s="8" t="s">
        <v>15</v>
      </c>
      <c r="F85" s="8">
        <v>3457264</v>
      </c>
      <c r="G85" s="9" t="s">
        <v>575</v>
      </c>
      <c r="H85" s="10">
        <v>50000</v>
      </c>
      <c r="I85" s="10">
        <v>50000</v>
      </c>
      <c r="J85" s="11" t="s">
        <v>576</v>
      </c>
      <c r="K85" s="8" t="s">
        <v>577</v>
      </c>
      <c r="L85" s="8" t="s">
        <v>497</v>
      </c>
      <c r="M85" s="8" t="s">
        <v>498</v>
      </c>
      <c r="N85" s="165">
        <v>29505</v>
      </c>
      <c r="O85" s="8" t="s">
        <v>21</v>
      </c>
      <c r="P85" s="173" t="s">
        <v>22</v>
      </c>
    </row>
    <row r="86" spans="2:16" x14ac:dyDescent="0.25">
      <c r="B86" s="141">
        <v>84</v>
      </c>
      <c r="C86" s="23">
        <v>42907</v>
      </c>
      <c r="D86" s="8" t="s">
        <v>494</v>
      </c>
      <c r="E86" s="8" t="s">
        <v>15</v>
      </c>
      <c r="F86" s="8">
        <v>3457265</v>
      </c>
      <c r="G86" s="9" t="s">
        <v>540</v>
      </c>
      <c r="H86" s="10">
        <v>50000</v>
      </c>
      <c r="I86" s="10">
        <v>50000</v>
      </c>
      <c r="J86" s="11" t="s">
        <v>541</v>
      </c>
      <c r="K86" s="8" t="s">
        <v>578</v>
      </c>
      <c r="L86" s="8" t="s">
        <v>497</v>
      </c>
      <c r="M86" s="8" t="s">
        <v>498</v>
      </c>
      <c r="N86" s="165">
        <v>29506</v>
      </c>
      <c r="O86" s="8" t="s">
        <v>21</v>
      </c>
      <c r="P86" s="173" t="s">
        <v>22</v>
      </c>
    </row>
    <row r="87" spans="2:16" x14ac:dyDescent="0.25">
      <c r="B87" s="141">
        <v>85</v>
      </c>
      <c r="C87" s="23">
        <v>42907</v>
      </c>
      <c r="D87" s="8" t="s">
        <v>494</v>
      </c>
      <c r="E87" s="8" t="s">
        <v>15</v>
      </c>
      <c r="F87" s="8">
        <v>3457361</v>
      </c>
      <c r="G87" s="9" t="s">
        <v>579</v>
      </c>
      <c r="H87" s="10">
        <v>50000</v>
      </c>
      <c r="I87" s="10">
        <v>50000</v>
      </c>
      <c r="J87" s="11" t="s">
        <v>580</v>
      </c>
      <c r="K87" s="8" t="s">
        <v>581</v>
      </c>
      <c r="L87" s="8" t="s">
        <v>497</v>
      </c>
      <c r="M87" s="8" t="s">
        <v>498</v>
      </c>
      <c r="N87" s="165">
        <v>29507</v>
      </c>
      <c r="O87" s="8" t="s">
        <v>21</v>
      </c>
      <c r="P87" s="173" t="s">
        <v>22</v>
      </c>
    </row>
    <row r="88" spans="2:16" x14ac:dyDescent="0.25">
      <c r="B88" s="141">
        <v>86</v>
      </c>
      <c r="C88" s="23">
        <v>42907</v>
      </c>
      <c r="D88" s="8" t="s">
        <v>494</v>
      </c>
      <c r="E88" s="8" t="s">
        <v>15</v>
      </c>
      <c r="F88" s="8">
        <v>3457362</v>
      </c>
      <c r="G88" s="9" t="s">
        <v>556</v>
      </c>
      <c r="H88" s="10">
        <v>50000</v>
      </c>
      <c r="I88" s="10">
        <v>50000</v>
      </c>
      <c r="J88" s="11" t="s">
        <v>582</v>
      </c>
      <c r="K88" s="8" t="s">
        <v>583</v>
      </c>
      <c r="L88" s="8" t="s">
        <v>497</v>
      </c>
      <c r="M88" s="8" t="s">
        <v>498</v>
      </c>
      <c r="N88" s="165">
        <v>29508</v>
      </c>
      <c r="O88" s="8" t="s">
        <v>21</v>
      </c>
      <c r="P88" s="173" t="s">
        <v>22</v>
      </c>
    </row>
    <row r="89" spans="2:16" x14ac:dyDescent="0.25">
      <c r="B89" s="141">
        <v>87</v>
      </c>
      <c r="C89" s="23">
        <v>42907</v>
      </c>
      <c r="D89" s="8" t="s">
        <v>494</v>
      </c>
      <c r="E89" s="8" t="s">
        <v>15</v>
      </c>
      <c r="F89" s="8">
        <v>3457363</v>
      </c>
      <c r="G89" s="9" t="s">
        <v>556</v>
      </c>
      <c r="H89" s="10">
        <v>50000</v>
      </c>
      <c r="I89" s="10">
        <v>50000</v>
      </c>
      <c r="J89" s="11" t="s">
        <v>582</v>
      </c>
      <c r="K89" s="8" t="s">
        <v>583</v>
      </c>
      <c r="L89" s="8" t="s">
        <v>497</v>
      </c>
      <c r="M89" s="8" t="s">
        <v>498</v>
      </c>
      <c r="N89" s="165">
        <v>29509</v>
      </c>
      <c r="O89" s="8" t="s">
        <v>21</v>
      </c>
      <c r="P89" s="173" t="s">
        <v>22</v>
      </c>
    </row>
    <row r="90" spans="2:16" x14ac:dyDescent="0.25">
      <c r="B90" s="141">
        <v>88</v>
      </c>
      <c r="C90" s="23">
        <v>42907</v>
      </c>
      <c r="D90" s="8" t="s">
        <v>494</v>
      </c>
      <c r="E90" s="8" t="s">
        <v>15</v>
      </c>
      <c r="F90" s="8">
        <v>3457364</v>
      </c>
      <c r="G90" s="9" t="s">
        <v>584</v>
      </c>
      <c r="H90" s="10">
        <v>50000</v>
      </c>
      <c r="I90" s="10">
        <v>50000</v>
      </c>
      <c r="J90" s="11" t="s">
        <v>585</v>
      </c>
      <c r="K90" s="8" t="s">
        <v>586</v>
      </c>
      <c r="L90" s="8" t="s">
        <v>497</v>
      </c>
      <c r="M90" s="8" t="s">
        <v>498</v>
      </c>
      <c r="N90" s="165">
        <v>29510</v>
      </c>
      <c r="O90" s="8" t="s">
        <v>21</v>
      </c>
      <c r="P90" s="173" t="s">
        <v>22</v>
      </c>
    </row>
    <row r="91" spans="2:16" x14ac:dyDescent="0.25">
      <c r="B91" s="141">
        <v>89</v>
      </c>
      <c r="C91" s="23">
        <v>42907</v>
      </c>
      <c r="D91" s="8" t="s">
        <v>494</v>
      </c>
      <c r="E91" s="8" t="s">
        <v>15</v>
      </c>
      <c r="F91" s="8">
        <v>3457365</v>
      </c>
      <c r="G91" s="9" t="s">
        <v>587</v>
      </c>
      <c r="H91" s="10">
        <v>50000</v>
      </c>
      <c r="I91" s="10">
        <v>50000</v>
      </c>
      <c r="J91" s="11" t="s">
        <v>588</v>
      </c>
      <c r="K91" s="8" t="s">
        <v>589</v>
      </c>
      <c r="L91" s="8" t="s">
        <v>497</v>
      </c>
      <c r="M91" s="8" t="s">
        <v>498</v>
      </c>
      <c r="N91" s="165">
        <v>29511</v>
      </c>
      <c r="O91" s="8" t="s">
        <v>21</v>
      </c>
      <c r="P91" s="173" t="s">
        <v>22</v>
      </c>
    </row>
    <row r="92" spans="2:16" x14ac:dyDescent="0.25">
      <c r="B92" s="141">
        <v>90</v>
      </c>
      <c r="C92" s="23">
        <v>42907</v>
      </c>
      <c r="D92" s="8" t="s">
        <v>494</v>
      </c>
      <c r="E92" s="8" t="s">
        <v>15</v>
      </c>
      <c r="F92" s="8">
        <v>3457366</v>
      </c>
      <c r="G92" s="9" t="s">
        <v>35</v>
      </c>
      <c r="H92" s="10">
        <v>50000</v>
      </c>
      <c r="I92" s="10">
        <v>50000</v>
      </c>
      <c r="J92" s="11" t="s">
        <v>590</v>
      </c>
      <c r="K92" s="8" t="s">
        <v>591</v>
      </c>
      <c r="L92" s="8" t="s">
        <v>497</v>
      </c>
      <c r="M92" s="8" t="s">
        <v>498</v>
      </c>
      <c r="N92" s="165">
        <v>29512</v>
      </c>
      <c r="O92" s="8" t="s">
        <v>21</v>
      </c>
      <c r="P92" s="173" t="s">
        <v>22</v>
      </c>
    </row>
    <row r="93" spans="2:16" x14ac:dyDescent="0.25">
      <c r="B93" s="141">
        <v>91</v>
      </c>
      <c r="C93" s="23">
        <v>42907</v>
      </c>
      <c r="D93" s="8" t="s">
        <v>494</v>
      </c>
      <c r="E93" s="8" t="s">
        <v>15</v>
      </c>
      <c r="F93" s="8">
        <v>3457367</v>
      </c>
      <c r="G93" s="9" t="s">
        <v>495</v>
      </c>
      <c r="H93" s="10">
        <v>50000</v>
      </c>
      <c r="I93" s="10">
        <v>50000</v>
      </c>
      <c r="J93" s="11" t="s">
        <v>536</v>
      </c>
      <c r="K93" s="8" t="s">
        <v>592</v>
      </c>
      <c r="L93" s="8" t="s">
        <v>497</v>
      </c>
      <c r="M93" s="8" t="s">
        <v>498</v>
      </c>
      <c r="N93" s="165">
        <v>29513</v>
      </c>
      <c r="O93" s="8" t="s">
        <v>21</v>
      </c>
      <c r="P93" s="173" t="s">
        <v>22</v>
      </c>
    </row>
    <row r="94" spans="2:16" x14ac:dyDescent="0.25">
      <c r="B94" s="141">
        <v>92</v>
      </c>
      <c r="C94" s="23">
        <v>42907</v>
      </c>
      <c r="D94" s="8" t="s">
        <v>494</v>
      </c>
      <c r="E94" s="8" t="s">
        <v>15</v>
      </c>
      <c r="F94" s="8">
        <v>3457368</v>
      </c>
      <c r="G94" s="9" t="s">
        <v>499</v>
      </c>
      <c r="H94" s="10">
        <v>50000</v>
      </c>
      <c r="I94" s="10">
        <v>50000</v>
      </c>
      <c r="J94" s="11" t="s">
        <v>566</v>
      </c>
      <c r="K94" s="8" t="s">
        <v>593</v>
      </c>
      <c r="L94" s="8" t="s">
        <v>497</v>
      </c>
      <c r="M94" s="8" t="s">
        <v>498</v>
      </c>
      <c r="N94" s="165">
        <v>29514</v>
      </c>
      <c r="O94" s="8" t="s">
        <v>21</v>
      </c>
      <c r="P94" s="173" t="s">
        <v>22</v>
      </c>
    </row>
    <row r="95" spans="2:16" x14ac:dyDescent="0.25">
      <c r="B95" s="141">
        <v>93</v>
      </c>
      <c r="C95" s="23">
        <v>42907</v>
      </c>
      <c r="D95" s="8" t="s">
        <v>594</v>
      </c>
      <c r="E95" s="8" t="s">
        <v>15</v>
      </c>
      <c r="F95" s="8">
        <v>3457526</v>
      </c>
      <c r="G95" s="9" t="s">
        <v>595</v>
      </c>
      <c r="H95" s="10">
        <v>40000</v>
      </c>
      <c r="I95" s="10">
        <v>40000</v>
      </c>
      <c r="J95" s="11" t="s">
        <v>570</v>
      </c>
      <c r="K95" s="8" t="s">
        <v>596</v>
      </c>
      <c r="L95" s="8" t="s">
        <v>49</v>
      </c>
      <c r="M95" s="8" t="s">
        <v>597</v>
      </c>
      <c r="N95" s="165">
        <v>29503</v>
      </c>
      <c r="O95" s="8" t="s">
        <v>21</v>
      </c>
      <c r="P95" s="173" t="s">
        <v>22</v>
      </c>
    </row>
    <row r="96" spans="2:16" x14ac:dyDescent="0.25">
      <c r="B96" s="141">
        <v>94</v>
      </c>
      <c r="C96" s="23">
        <v>42907</v>
      </c>
      <c r="D96" s="8" t="s">
        <v>404</v>
      </c>
      <c r="E96" s="8" t="s">
        <v>15</v>
      </c>
      <c r="F96" s="8">
        <v>345727</v>
      </c>
      <c r="G96" s="9" t="s">
        <v>35</v>
      </c>
      <c r="H96" s="10">
        <v>40000</v>
      </c>
      <c r="I96" s="10">
        <v>40000</v>
      </c>
      <c r="J96" s="11" t="s">
        <v>598</v>
      </c>
      <c r="K96" s="8" t="s">
        <v>599</v>
      </c>
      <c r="L96" s="8" t="s">
        <v>600</v>
      </c>
      <c r="M96" s="8" t="s">
        <v>601</v>
      </c>
      <c r="N96" s="165">
        <v>29450</v>
      </c>
      <c r="O96" s="8" t="s">
        <v>21</v>
      </c>
      <c r="P96" s="173" t="s">
        <v>22</v>
      </c>
    </row>
    <row r="97" spans="2:16" x14ac:dyDescent="0.25">
      <c r="B97" s="141">
        <v>95</v>
      </c>
      <c r="C97" s="23">
        <v>42907</v>
      </c>
      <c r="D97" s="8" t="s">
        <v>404</v>
      </c>
      <c r="E97" s="8" t="s">
        <v>15</v>
      </c>
      <c r="F97" s="8">
        <v>3457525</v>
      </c>
      <c r="G97" s="9" t="s">
        <v>602</v>
      </c>
      <c r="H97" s="10">
        <v>40000</v>
      </c>
      <c r="I97" s="10">
        <v>40000</v>
      </c>
      <c r="J97" s="11" t="s">
        <v>590</v>
      </c>
      <c r="K97" s="8" t="s">
        <v>603</v>
      </c>
      <c r="L97" s="8" t="s">
        <v>600</v>
      </c>
      <c r="M97" s="8" t="s">
        <v>601</v>
      </c>
      <c r="N97" s="165">
        <v>29502</v>
      </c>
      <c r="O97" s="8" t="s">
        <v>21</v>
      </c>
      <c r="P97" s="173" t="s">
        <v>22</v>
      </c>
    </row>
    <row r="98" spans="2:16" x14ac:dyDescent="0.25">
      <c r="B98" s="141">
        <v>96</v>
      </c>
      <c r="C98" s="23">
        <v>42907</v>
      </c>
      <c r="D98" s="8" t="s">
        <v>404</v>
      </c>
      <c r="E98" s="8" t="s">
        <v>15</v>
      </c>
      <c r="F98" s="8">
        <v>3457528</v>
      </c>
      <c r="G98" s="9" t="s">
        <v>604</v>
      </c>
      <c r="H98" s="10">
        <v>40000</v>
      </c>
      <c r="I98" s="10">
        <v>40000</v>
      </c>
      <c r="J98" s="11" t="s">
        <v>541</v>
      </c>
      <c r="K98" s="8" t="s">
        <v>605</v>
      </c>
      <c r="L98" s="8" t="s">
        <v>600</v>
      </c>
      <c r="M98" s="8" t="s">
        <v>601</v>
      </c>
      <c r="N98" s="165">
        <v>29449</v>
      </c>
      <c r="O98" s="8" t="s">
        <v>21</v>
      </c>
      <c r="P98" s="173" t="s">
        <v>22</v>
      </c>
    </row>
    <row r="99" spans="2:16" ht="15.75" thickBot="1" x14ac:dyDescent="0.3">
      <c r="B99" s="141">
        <v>97</v>
      </c>
      <c r="C99" s="23">
        <v>42907</v>
      </c>
      <c r="D99" s="8" t="s">
        <v>404</v>
      </c>
      <c r="E99" s="8" t="s">
        <v>15</v>
      </c>
      <c r="F99" s="8">
        <v>3457524</v>
      </c>
      <c r="G99" s="9" t="s">
        <v>606</v>
      </c>
      <c r="H99" s="10">
        <v>40000</v>
      </c>
      <c r="I99" s="10">
        <v>40000</v>
      </c>
      <c r="J99" s="11" t="s">
        <v>416</v>
      </c>
      <c r="K99" s="8" t="s">
        <v>607</v>
      </c>
      <c r="L99" s="8" t="s">
        <v>600</v>
      </c>
      <c r="M99" s="8" t="s">
        <v>601</v>
      </c>
      <c r="N99" s="165">
        <v>29501</v>
      </c>
      <c r="O99" s="8" t="s">
        <v>21</v>
      </c>
      <c r="P99" s="173" t="s">
        <v>22</v>
      </c>
    </row>
    <row r="100" spans="2:16" x14ac:dyDescent="0.25">
      <c r="B100" s="141">
        <v>98</v>
      </c>
      <c r="C100" s="152">
        <v>42909</v>
      </c>
      <c r="D100" s="154" t="s">
        <v>494</v>
      </c>
      <c r="E100" s="154" t="s">
        <v>15</v>
      </c>
      <c r="F100" s="154">
        <v>3457380</v>
      </c>
      <c r="G100" s="157" t="s">
        <v>495</v>
      </c>
      <c r="H100" s="155">
        <v>50000</v>
      </c>
      <c r="I100" s="155">
        <v>50000</v>
      </c>
      <c r="J100" s="156" t="s">
        <v>536</v>
      </c>
      <c r="K100" s="154" t="s">
        <v>609</v>
      </c>
      <c r="L100" s="154" t="s">
        <v>497</v>
      </c>
      <c r="M100" s="154" t="s">
        <v>498</v>
      </c>
      <c r="N100" s="170">
        <v>29521</v>
      </c>
      <c r="O100" s="8" t="s">
        <v>21</v>
      </c>
      <c r="P100" s="176" t="s">
        <v>22</v>
      </c>
    </row>
    <row r="101" spans="2:16" x14ac:dyDescent="0.25">
      <c r="B101" s="141">
        <v>99</v>
      </c>
      <c r="C101" s="23">
        <v>42909</v>
      </c>
      <c r="D101" s="8" t="s">
        <v>404</v>
      </c>
      <c r="E101" s="8" t="s">
        <v>15</v>
      </c>
      <c r="F101" s="8">
        <v>3457555</v>
      </c>
      <c r="G101" s="9" t="s">
        <v>440</v>
      </c>
      <c r="H101" s="10">
        <v>40000</v>
      </c>
      <c r="I101" s="10">
        <v>40000</v>
      </c>
      <c r="J101" s="11" t="s">
        <v>610</v>
      </c>
      <c r="K101" s="8" t="s">
        <v>611</v>
      </c>
      <c r="L101" s="8" t="s">
        <v>463</v>
      </c>
      <c r="M101" s="8" t="s">
        <v>612</v>
      </c>
      <c r="N101" s="165">
        <v>29516</v>
      </c>
      <c r="O101" s="8" t="s">
        <v>21</v>
      </c>
      <c r="P101" s="173" t="s">
        <v>22</v>
      </c>
    </row>
    <row r="102" spans="2:16" x14ac:dyDescent="0.25">
      <c r="B102" s="141">
        <v>100</v>
      </c>
      <c r="C102" s="23">
        <v>42909</v>
      </c>
      <c r="D102" s="8" t="s">
        <v>594</v>
      </c>
      <c r="E102" s="8" t="s">
        <v>15</v>
      </c>
      <c r="F102" s="8">
        <v>3457550</v>
      </c>
      <c r="G102" s="9" t="s">
        <v>276</v>
      </c>
      <c r="H102" s="10">
        <v>40000</v>
      </c>
      <c r="I102" s="10">
        <v>40000</v>
      </c>
      <c r="J102" s="11" t="s">
        <v>613</v>
      </c>
      <c r="K102" s="8" t="s">
        <v>614</v>
      </c>
      <c r="L102" s="8" t="s">
        <v>402</v>
      </c>
      <c r="M102" s="8" t="s">
        <v>615</v>
      </c>
      <c r="N102" s="165">
        <v>29515</v>
      </c>
      <c r="O102" s="8" t="s">
        <v>21</v>
      </c>
      <c r="P102" s="173" t="s">
        <v>22</v>
      </c>
    </row>
    <row r="103" spans="2:16" ht="15.75" thickBot="1" x14ac:dyDescent="0.3">
      <c r="B103" s="141">
        <v>101</v>
      </c>
      <c r="C103" s="23">
        <v>42909</v>
      </c>
      <c r="D103" s="8" t="s">
        <v>616</v>
      </c>
      <c r="E103" s="8" t="s">
        <v>15</v>
      </c>
      <c r="F103" s="8">
        <v>3457618</v>
      </c>
      <c r="G103" s="9" t="s">
        <v>334</v>
      </c>
      <c r="H103" s="10">
        <v>40000</v>
      </c>
      <c r="I103" s="10">
        <v>40000</v>
      </c>
      <c r="J103" s="11" t="s">
        <v>617</v>
      </c>
      <c r="K103" s="8" t="s">
        <v>618</v>
      </c>
      <c r="L103" s="8" t="s">
        <v>500</v>
      </c>
      <c r="M103" s="8" t="s">
        <v>619</v>
      </c>
      <c r="N103" s="165">
        <v>29523</v>
      </c>
      <c r="O103" s="8" t="s">
        <v>21</v>
      </c>
      <c r="P103" s="173" t="s">
        <v>22</v>
      </c>
    </row>
    <row r="104" spans="2:16" x14ac:dyDescent="0.25">
      <c r="B104" s="141">
        <v>102</v>
      </c>
      <c r="C104" s="152">
        <v>42910</v>
      </c>
      <c r="D104" s="154" t="s">
        <v>494</v>
      </c>
      <c r="E104" s="154" t="s">
        <v>15</v>
      </c>
      <c r="F104" s="154">
        <v>3457583</v>
      </c>
      <c r="G104" s="157" t="s">
        <v>587</v>
      </c>
      <c r="H104" s="155">
        <v>45000</v>
      </c>
      <c r="I104" s="155">
        <v>45000</v>
      </c>
      <c r="J104" s="156" t="s">
        <v>588</v>
      </c>
      <c r="K104" s="154" t="s">
        <v>620</v>
      </c>
      <c r="L104" s="154" t="s">
        <v>497</v>
      </c>
      <c r="M104" s="154" t="s">
        <v>498</v>
      </c>
      <c r="N104" s="170">
        <v>29524</v>
      </c>
      <c r="O104" s="8" t="s">
        <v>21</v>
      </c>
      <c r="P104" s="176" t="s">
        <v>22</v>
      </c>
    </row>
    <row r="105" spans="2:16" x14ac:dyDescent="0.25">
      <c r="B105" s="141">
        <v>103</v>
      </c>
      <c r="C105" s="23">
        <v>42910</v>
      </c>
      <c r="D105" s="8" t="s">
        <v>494</v>
      </c>
      <c r="E105" s="8" t="s">
        <v>15</v>
      </c>
      <c r="F105" s="8">
        <v>3457584</v>
      </c>
      <c r="G105" s="9" t="s">
        <v>584</v>
      </c>
      <c r="H105" s="10">
        <v>45000</v>
      </c>
      <c r="I105" s="10">
        <v>45000</v>
      </c>
      <c r="J105" s="11" t="s">
        <v>490</v>
      </c>
      <c r="K105" s="8" t="s">
        <v>621</v>
      </c>
      <c r="L105" s="8" t="s">
        <v>497</v>
      </c>
      <c r="M105" s="8" t="s">
        <v>498</v>
      </c>
      <c r="N105" s="165">
        <v>29525</v>
      </c>
      <c r="O105" s="8" t="s">
        <v>21</v>
      </c>
      <c r="P105" s="173" t="s">
        <v>22</v>
      </c>
    </row>
    <row r="106" spans="2:16" x14ac:dyDescent="0.25">
      <c r="B106" s="141">
        <v>104</v>
      </c>
      <c r="C106" s="23">
        <v>42910</v>
      </c>
      <c r="D106" s="8" t="s">
        <v>494</v>
      </c>
      <c r="E106" s="8" t="s">
        <v>15</v>
      </c>
      <c r="F106" s="8">
        <v>3457585</v>
      </c>
      <c r="G106" s="9" t="s">
        <v>382</v>
      </c>
      <c r="H106" s="10">
        <v>45000</v>
      </c>
      <c r="I106" s="10">
        <v>45000</v>
      </c>
      <c r="J106" s="11" t="s">
        <v>383</v>
      </c>
      <c r="K106" s="8" t="s">
        <v>622</v>
      </c>
      <c r="L106" s="8" t="s">
        <v>497</v>
      </c>
      <c r="M106" s="8" t="s">
        <v>498</v>
      </c>
      <c r="N106" s="165">
        <v>29526</v>
      </c>
      <c r="O106" s="8" t="s">
        <v>21</v>
      </c>
      <c r="P106" s="173" t="s">
        <v>22</v>
      </c>
    </row>
    <row r="107" spans="2:16" x14ac:dyDescent="0.25">
      <c r="B107" s="141">
        <v>105</v>
      </c>
      <c r="C107" s="23">
        <v>42910</v>
      </c>
      <c r="D107" s="8" t="s">
        <v>494</v>
      </c>
      <c r="E107" s="8" t="s">
        <v>15</v>
      </c>
      <c r="F107" s="8">
        <v>3457586</v>
      </c>
      <c r="G107" s="9" t="s">
        <v>623</v>
      </c>
      <c r="H107" s="10">
        <v>45000</v>
      </c>
      <c r="I107" s="10">
        <v>45000</v>
      </c>
      <c r="J107" s="11" t="s">
        <v>624</v>
      </c>
      <c r="K107" s="8" t="s">
        <v>625</v>
      </c>
      <c r="L107" s="8" t="s">
        <v>497</v>
      </c>
      <c r="M107" s="8" t="s">
        <v>498</v>
      </c>
      <c r="N107" s="165">
        <v>29527</v>
      </c>
      <c r="O107" s="8" t="s">
        <v>21</v>
      </c>
      <c r="P107" s="173" t="s">
        <v>22</v>
      </c>
    </row>
    <row r="108" spans="2:16" x14ac:dyDescent="0.25">
      <c r="B108" s="141">
        <v>106</v>
      </c>
      <c r="C108" s="23">
        <v>42910</v>
      </c>
      <c r="D108" s="8" t="s">
        <v>494</v>
      </c>
      <c r="E108" s="8" t="s">
        <v>15</v>
      </c>
      <c r="F108" s="8">
        <v>3457587</v>
      </c>
      <c r="G108" s="9" t="s">
        <v>563</v>
      </c>
      <c r="H108" s="10">
        <v>45000</v>
      </c>
      <c r="I108" s="10">
        <v>45000</v>
      </c>
      <c r="J108" s="11" t="s">
        <v>626</v>
      </c>
      <c r="K108" s="8" t="s">
        <v>627</v>
      </c>
      <c r="L108" s="8" t="s">
        <v>497</v>
      </c>
      <c r="M108" s="8" t="s">
        <v>498</v>
      </c>
      <c r="N108" s="165">
        <v>29528</v>
      </c>
      <c r="O108" s="8" t="s">
        <v>21</v>
      </c>
      <c r="P108" s="173" t="s">
        <v>22</v>
      </c>
    </row>
    <row r="109" spans="2:16" x14ac:dyDescent="0.25">
      <c r="B109" s="141">
        <v>107</v>
      </c>
      <c r="C109" s="23">
        <v>42910</v>
      </c>
      <c r="D109" s="8" t="s">
        <v>594</v>
      </c>
      <c r="E109" s="8" t="s">
        <v>15</v>
      </c>
      <c r="F109" s="8">
        <v>3457619</v>
      </c>
      <c r="G109" s="9" t="s">
        <v>628</v>
      </c>
      <c r="H109" s="10">
        <v>40000</v>
      </c>
      <c r="I109" s="10">
        <v>40000</v>
      </c>
      <c r="J109" s="11" t="s">
        <v>522</v>
      </c>
      <c r="K109" s="8" t="s">
        <v>629</v>
      </c>
      <c r="L109" s="8" t="s">
        <v>630</v>
      </c>
      <c r="M109" s="8" t="s">
        <v>631</v>
      </c>
      <c r="N109" s="165">
        <v>29520</v>
      </c>
      <c r="O109" s="8" t="s">
        <v>21</v>
      </c>
      <c r="P109" s="173" t="s">
        <v>22</v>
      </c>
    </row>
    <row r="110" spans="2:16" x14ac:dyDescent="0.25">
      <c r="B110" s="141">
        <v>108</v>
      </c>
      <c r="C110" s="23">
        <v>42910</v>
      </c>
      <c r="D110" s="8" t="s">
        <v>400</v>
      </c>
      <c r="E110" s="8" t="s">
        <v>15</v>
      </c>
      <c r="F110" s="8">
        <v>3457620</v>
      </c>
      <c r="G110" s="9" t="s">
        <v>632</v>
      </c>
      <c r="H110" s="10">
        <v>40000</v>
      </c>
      <c r="I110" s="10">
        <v>40000</v>
      </c>
      <c r="J110" s="11" t="s">
        <v>633</v>
      </c>
      <c r="K110" s="8" t="s">
        <v>634</v>
      </c>
      <c r="L110" s="8" t="s">
        <v>635</v>
      </c>
      <c r="M110" s="8" t="s">
        <v>636</v>
      </c>
      <c r="N110" s="165">
        <v>29522</v>
      </c>
      <c r="O110" s="8" t="s">
        <v>21</v>
      </c>
      <c r="P110" s="173" t="s">
        <v>22</v>
      </c>
    </row>
    <row r="111" spans="2:16" x14ac:dyDescent="0.25">
      <c r="B111" s="141">
        <v>109</v>
      </c>
      <c r="C111" s="23">
        <v>42910</v>
      </c>
      <c r="D111" s="8" t="s">
        <v>400</v>
      </c>
      <c r="E111" s="8" t="s">
        <v>15</v>
      </c>
      <c r="F111" s="8">
        <v>3457621</v>
      </c>
      <c r="G111" s="9" t="s">
        <v>437</v>
      </c>
      <c r="H111" s="10">
        <v>40000</v>
      </c>
      <c r="I111" s="10">
        <v>40000</v>
      </c>
      <c r="J111" s="11" t="s">
        <v>637</v>
      </c>
      <c r="K111" s="8" t="s">
        <v>638</v>
      </c>
      <c r="L111" s="8" t="s">
        <v>635</v>
      </c>
      <c r="M111" s="8" t="s">
        <v>636</v>
      </c>
      <c r="N111" s="165">
        <v>29517</v>
      </c>
      <c r="O111" s="8" t="s">
        <v>21</v>
      </c>
      <c r="P111" s="173" t="s">
        <v>22</v>
      </c>
    </row>
    <row r="112" spans="2:16" x14ac:dyDescent="0.25">
      <c r="B112" s="141">
        <v>110</v>
      </c>
      <c r="C112" s="23">
        <v>42910</v>
      </c>
      <c r="D112" s="8" t="s">
        <v>400</v>
      </c>
      <c r="E112" s="8" t="s">
        <v>15</v>
      </c>
      <c r="F112" s="8">
        <v>3457624</v>
      </c>
      <c r="G112" s="9" t="s">
        <v>639</v>
      </c>
      <c r="H112" s="10">
        <v>40000</v>
      </c>
      <c r="I112" s="10">
        <v>40000</v>
      </c>
      <c r="J112" s="11" t="s">
        <v>97</v>
      </c>
      <c r="K112" s="8" t="s">
        <v>640</v>
      </c>
      <c r="L112" s="8" t="s">
        <v>635</v>
      </c>
      <c r="M112" s="8" t="s">
        <v>636</v>
      </c>
      <c r="N112" s="165">
        <v>29518</v>
      </c>
      <c r="O112" s="8" t="s">
        <v>21</v>
      </c>
      <c r="P112" s="173" t="s">
        <v>22</v>
      </c>
    </row>
    <row r="113" spans="2:16" x14ac:dyDescent="0.25">
      <c r="B113" s="141">
        <v>111</v>
      </c>
      <c r="C113" s="23">
        <v>42910</v>
      </c>
      <c r="D113" s="8" t="s">
        <v>400</v>
      </c>
      <c r="E113" s="8" t="s">
        <v>15</v>
      </c>
      <c r="F113" s="8">
        <v>3457625</v>
      </c>
      <c r="G113" s="9" t="s">
        <v>641</v>
      </c>
      <c r="H113" s="10">
        <v>40000</v>
      </c>
      <c r="I113" s="10">
        <v>40000</v>
      </c>
      <c r="J113" s="11" t="s">
        <v>642</v>
      </c>
      <c r="K113" s="8" t="s">
        <v>643</v>
      </c>
      <c r="L113" s="8" t="s">
        <v>635</v>
      </c>
      <c r="M113" s="8" t="s">
        <v>636</v>
      </c>
      <c r="N113" s="165">
        <v>29519</v>
      </c>
      <c r="O113" s="8" t="s">
        <v>21</v>
      </c>
      <c r="P113" s="173" t="s">
        <v>22</v>
      </c>
    </row>
    <row r="114" spans="2:16" x14ac:dyDescent="0.25">
      <c r="B114" s="141">
        <v>112</v>
      </c>
      <c r="C114" s="23">
        <v>42910</v>
      </c>
      <c r="D114" s="8" t="s">
        <v>406</v>
      </c>
      <c r="E114" s="8" t="s">
        <v>15</v>
      </c>
      <c r="F114" s="8">
        <v>3457635</v>
      </c>
      <c r="G114" s="9" t="s">
        <v>410</v>
      </c>
      <c r="H114" s="10">
        <v>40000</v>
      </c>
      <c r="I114" s="10">
        <v>40000</v>
      </c>
      <c r="J114" s="11" t="s">
        <v>116</v>
      </c>
      <c r="K114" s="8" t="s">
        <v>644</v>
      </c>
      <c r="L114" s="8" t="s">
        <v>570</v>
      </c>
      <c r="M114" s="8" t="s">
        <v>645</v>
      </c>
      <c r="N114" s="165">
        <v>29529</v>
      </c>
      <c r="O114" s="8" t="s">
        <v>21</v>
      </c>
      <c r="P114" s="173" t="s">
        <v>22</v>
      </c>
    </row>
    <row r="115" spans="2:16" ht="15.75" thickBot="1" x14ac:dyDescent="0.3">
      <c r="B115" s="141">
        <v>113</v>
      </c>
      <c r="C115" s="23">
        <v>42910</v>
      </c>
      <c r="D115" s="8" t="s">
        <v>192</v>
      </c>
      <c r="E115" s="8" t="s">
        <v>15</v>
      </c>
      <c r="F115" s="8">
        <v>3457518</v>
      </c>
      <c r="G115" s="9" t="s">
        <v>193</v>
      </c>
      <c r="H115" s="10">
        <v>40000</v>
      </c>
      <c r="I115" s="10">
        <v>40000</v>
      </c>
      <c r="J115" s="11" t="s">
        <v>646</v>
      </c>
      <c r="K115" s="8" t="s">
        <v>647</v>
      </c>
      <c r="L115" s="8" t="s">
        <v>116</v>
      </c>
      <c r="M115" s="8" t="s">
        <v>196</v>
      </c>
      <c r="N115" s="165">
        <v>29530</v>
      </c>
      <c r="O115" s="8" t="s">
        <v>21</v>
      </c>
      <c r="P115" s="173" t="s">
        <v>22</v>
      </c>
    </row>
    <row r="116" spans="2:16" x14ac:dyDescent="0.25">
      <c r="B116" s="141">
        <v>114</v>
      </c>
      <c r="C116" s="152">
        <v>42914</v>
      </c>
      <c r="D116" s="154" t="s">
        <v>494</v>
      </c>
      <c r="E116" s="154" t="s">
        <v>15</v>
      </c>
      <c r="F116" s="154">
        <v>3457369</v>
      </c>
      <c r="G116" s="157" t="s">
        <v>495</v>
      </c>
      <c r="H116" s="155">
        <v>50000</v>
      </c>
      <c r="I116" s="155">
        <v>50000</v>
      </c>
      <c r="J116" s="156" t="s">
        <v>536</v>
      </c>
      <c r="K116" s="154" t="s">
        <v>648</v>
      </c>
      <c r="L116" s="154" t="s">
        <v>497</v>
      </c>
      <c r="M116" s="154" t="s">
        <v>498</v>
      </c>
      <c r="N116" s="170">
        <v>29531</v>
      </c>
      <c r="O116" s="8" t="s">
        <v>21</v>
      </c>
      <c r="P116" s="176" t="s">
        <v>22</v>
      </c>
    </row>
    <row r="117" spans="2:16" x14ac:dyDescent="0.25">
      <c r="B117" s="141">
        <v>115</v>
      </c>
      <c r="C117" s="23">
        <v>42914</v>
      </c>
      <c r="D117" s="8" t="s">
        <v>494</v>
      </c>
      <c r="E117" s="8" t="s">
        <v>15</v>
      </c>
      <c r="F117" s="8">
        <v>3457370</v>
      </c>
      <c r="G117" s="9" t="s">
        <v>499</v>
      </c>
      <c r="H117" s="10">
        <v>50000</v>
      </c>
      <c r="I117" s="10">
        <v>50000</v>
      </c>
      <c r="J117" s="11" t="s">
        <v>566</v>
      </c>
      <c r="K117" s="8" t="s">
        <v>649</v>
      </c>
      <c r="L117" s="8" t="s">
        <v>497</v>
      </c>
      <c r="M117" s="8" t="s">
        <v>498</v>
      </c>
      <c r="N117" s="165">
        <v>29533</v>
      </c>
      <c r="O117" s="8" t="s">
        <v>21</v>
      </c>
      <c r="P117" s="173" t="s">
        <v>22</v>
      </c>
    </row>
    <row r="118" spans="2:16" x14ac:dyDescent="0.25">
      <c r="B118" s="141">
        <v>116</v>
      </c>
      <c r="C118" s="23">
        <v>42914</v>
      </c>
      <c r="D118" s="8" t="s">
        <v>192</v>
      </c>
      <c r="E118" s="8" t="s">
        <v>15</v>
      </c>
      <c r="F118" s="8">
        <v>3457548</v>
      </c>
      <c r="G118" s="9" t="s">
        <v>650</v>
      </c>
      <c r="H118" s="10">
        <v>40000</v>
      </c>
      <c r="I118" s="10">
        <v>40000</v>
      </c>
      <c r="J118" s="11" t="s">
        <v>651</v>
      </c>
      <c r="K118" s="8" t="s">
        <v>652</v>
      </c>
      <c r="L118" s="8" t="s">
        <v>116</v>
      </c>
      <c r="M118" s="8" t="s">
        <v>196</v>
      </c>
      <c r="N118" s="165">
        <v>29534</v>
      </c>
      <c r="O118" s="8" t="s">
        <v>21</v>
      </c>
      <c r="P118" s="173" t="s">
        <v>22</v>
      </c>
    </row>
    <row r="119" spans="2:16" ht="15.75" thickBot="1" x14ac:dyDescent="0.3">
      <c r="B119" s="141">
        <v>117</v>
      </c>
      <c r="C119" s="23">
        <v>42914</v>
      </c>
      <c r="D119" s="8" t="s">
        <v>406</v>
      </c>
      <c r="E119" s="8" t="s">
        <v>15</v>
      </c>
      <c r="F119" s="8">
        <v>3457636</v>
      </c>
      <c r="G119" s="9" t="s">
        <v>410</v>
      </c>
      <c r="H119" s="10">
        <v>40000</v>
      </c>
      <c r="I119" s="10">
        <v>40000</v>
      </c>
      <c r="J119" s="11" t="s">
        <v>500</v>
      </c>
      <c r="K119" s="8" t="s">
        <v>478</v>
      </c>
      <c r="L119" s="8" t="s">
        <v>411</v>
      </c>
      <c r="M119" s="8" t="s">
        <v>412</v>
      </c>
      <c r="N119" s="165">
        <v>29532</v>
      </c>
      <c r="O119" s="8" t="s">
        <v>21</v>
      </c>
      <c r="P119" s="173" t="s">
        <v>22</v>
      </c>
    </row>
    <row r="120" spans="2:16" x14ac:dyDescent="0.25">
      <c r="B120" s="141">
        <v>118</v>
      </c>
      <c r="C120" s="152">
        <v>42915</v>
      </c>
      <c r="D120" s="154" t="s">
        <v>653</v>
      </c>
      <c r="E120" s="154" t="s">
        <v>15</v>
      </c>
      <c r="F120" s="154">
        <v>3457519</v>
      </c>
      <c r="G120" s="157" t="s">
        <v>532</v>
      </c>
      <c r="H120" s="155">
        <v>40000</v>
      </c>
      <c r="I120" s="155">
        <v>40000</v>
      </c>
      <c r="J120" s="156" t="s">
        <v>431</v>
      </c>
      <c r="K120" s="154" t="s">
        <v>654</v>
      </c>
      <c r="L120" s="154" t="s">
        <v>655</v>
      </c>
      <c r="M120" s="154" t="s">
        <v>656</v>
      </c>
      <c r="N120" s="170">
        <v>29537</v>
      </c>
      <c r="O120" s="8" t="s">
        <v>21</v>
      </c>
      <c r="P120" s="176" t="s">
        <v>22</v>
      </c>
    </row>
    <row r="121" spans="2:16" x14ac:dyDescent="0.25">
      <c r="B121" s="141">
        <v>119</v>
      </c>
      <c r="C121" s="23">
        <v>42915</v>
      </c>
      <c r="D121" s="8" t="s">
        <v>406</v>
      </c>
      <c r="E121" s="8" t="s">
        <v>15</v>
      </c>
      <c r="F121" s="8">
        <v>3457634</v>
      </c>
      <c r="G121" s="9" t="s">
        <v>410</v>
      </c>
      <c r="H121" s="10">
        <v>33000</v>
      </c>
      <c r="I121" s="10">
        <v>33000</v>
      </c>
      <c r="J121" s="11" t="s">
        <v>411</v>
      </c>
      <c r="K121" s="8" t="s">
        <v>478</v>
      </c>
      <c r="L121" s="8" t="s">
        <v>402</v>
      </c>
      <c r="M121" s="8" t="s">
        <v>412</v>
      </c>
      <c r="N121" s="165">
        <v>29535</v>
      </c>
      <c r="O121" s="8" t="s">
        <v>21</v>
      </c>
      <c r="P121" s="173" t="s">
        <v>22</v>
      </c>
    </row>
    <row r="122" spans="2:16" x14ac:dyDescent="0.25">
      <c r="B122" s="141">
        <v>120</v>
      </c>
      <c r="C122" s="23">
        <v>42915</v>
      </c>
      <c r="D122" s="8" t="s">
        <v>406</v>
      </c>
      <c r="E122" s="8" t="s">
        <v>15</v>
      </c>
      <c r="F122" s="8">
        <v>3457637</v>
      </c>
      <c r="G122" s="9" t="s">
        <v>407</v>
      </c>
      <c r="H122" s="10">
        <v>33000</v>
      </c>
      <c r="I122" s="10">
        <v>33000</v>
      </c>
      <c r="J122" s="11" t="s">
        <v>296</v>
      </c>
      <c r="K122" s="8" t="s">
        <v>408</v>
      </c>
      <c r="L122" s="8" t="s">
        <v>402</v>
      </c>
      <c r="M122" s="8" t="s">
        <v>412</v>
      </c>
      <c r="N122" s="165">
        <v>29536</v>
      </c>
      <c r="O122" s="8" t="s">
        <v>21</v>
      </c>
      <c r="P122" s="173" t="s">
        <v>22</v>
      </c>
    </row>
    <row r="123" spans="2:16" x14ac:dyDescent="0.25">
      <c r="B123" s="15">
        <v>1</v>
      </c>
      <c r="C123" s="23">
        <v>42916</v>
      </c>
      <c r="D123" s="223" t="s">
        <v>494</v>
      </c>
      <c r="E123" s="15" t="s">
        <v>15</v>
      </c>
      <c r="F123" s="223">
        <v>3457371</v>
      </c>
      <c r="G123" s="223" t="s">
        <v>495</v>
      </c>
      <c r="H123" s="222">
        <v>50000</v>
      </c>
      <c r="I123" s="222">
        <v>50000</v>
      </c>
      <c r="J123" s="17" t="s">
        <v>1055</v>
      </c>
      <c r="K123" s="15" t="s">
        <v>1571</v>
      </c>
      <c r="L123" s="15" t="s">
        <v>497</v>
      </c>
      <c r="M123" s="15" t="s">
        <v>498</v>
      </c>
      <c r="N123" s="19">
        <v>29540</v>
      </c>
      <c r="O123" s="18" t="s">
        <v>389</v>
      </c>
      <c r="P123" s="15" t="s">
        <v>22</v>
      </c>
    </row>
    <row r="124" spans="2:16" x14ac:dyDescent="0.25">
      <c r="B124" s="223">
        <v>2</v>
      </c>
      <c r="C124" s="23">
        <v>42916</v>
      </c>
      <c r="D124" s="223" t="s">
        <v>494</v>
      </c>
      <c r="E124" s="15" t="s">
        <v>15</v>
      </c>
      <c r="F124" s="223">
        <v>3457594</v>
      </c>
      <c r="G124" s="223" t="s">
        <v>1569</v>
      </c>
      <c r="H124" s="222">
        <v>45000</v>
      </c>
      <c r="I124" s="222">
        <v>45000</v>
      </c>
      <c r="J124" s="223" t="s">
        <v>1570</v>
      </c>
      <c r="K124" s="223" t="s">
        <v>1572</v>
      </c>
      <c r="L124" s="223" t="s">
        <v>497</v>
      </c>
      <c r="M124" s="15" t="s">
        <v>1574</v>
      </c>
      <c r="N124" s="223">
        <v>29539</v>
      </c>
      <c r="O124" s="18" t="s">
        <v>389</v>
      </c>
      <c r="P124" s="15" t="s">
        <v>22</v>
      </c>
    </row>
    <row r="125" spans="2:16" x14ac:dyDescent="0.25">
      <c r="B125" s="223">
        <v>3</v>
      </c>
      <c r="C125" s="23">
        <v>42916</v>
      </c>
      <c r="D125" s="223" t="s">
        <v>494</v>
      </c>
      <c r="E125" s="15" t="s">
        <v>15</v>
      </c>
      <c r="F125" s="223">
        <v>3457592</v>
      </c>
      <c r="G125" s="223" t="s">
        <v>556</v>
      </c>
      <c r="H125" s="222">
        <v>45000</v>
      </c>
      <c r="I125" s="222">
        <v>45000</v>
      </c>
      <c r="J125" s="223" t="s">
        <v>47</v>
      </c>
      <c r="K125" s="223" t="s">
        <v>1573</v>
      </c>
      <c r="L125" s="223" t="s">
        <v>497</v>
      </c>
      <c r="M125" s="15" t="s">
        <v>1575</v>
      </c>
      <c r="N125" s="223">
        <v>29541</v>
      </c>
      <c r="O125" s="18" t="s">
        <v>389</v>
      </c>
      <c r="P125" s="15" t="s">
        <v>22</v>
      </c>
    </row>
    <row r="127" spans="2:16" x14ac:dyDescent="0.25">
      <c r="I127" s="27">
        <f>SUM(I3:I126)</f>
        <v>5323000</v>
      </c>
    </row>
  </sheetData>
  <mergeCells count="1">
    <mergeCell ref="B1:P1"/>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
  <sheetViews>
    <sheetView tabSelected="1" topLeftCell="A86" zoomScale="80" zoomScaleNormal="80" workbookViewId="0">
      <selection activeCell="J95" sqref="J95"/>
    </sheetView>
  </sheetViews>
  <sheetFormatPr defaultRowHeight="15" x14ac:dyDescent="0.25"/>
  <cols>
    <col min="1" max="1" width="9.140625" style="38"/>
    <col min="2" max="2" width="5.7109375" bestFit="1" customWidth="1"/>
    <col min="3" max="3" width="12.28515625" customWidth="1"/>
    <col min="4" max="4" width="20.28515625" bestFit="1" customWidth="1"/>
    <col min="5" max="5" width="15.42578125" bestFit="1" customWidth="1"/>
    <col min="6" max="6" width="16" bestFit="1" customWidth="1"/>
    <col min="7" max="7" width="21" bestFit="1" customWidth="1"/>
    <col min="8" max="8" width="18" bestFit="1" customWidth="1"/>
    <col min="9" max="9" width="14.28515625" bestFit="1" customWidth="1"/>
    <col min="10" max="10" width="37.42578125" style="84" customWidth="1"/>
    <col min="11" max="11" width="27.5703125" bestFit="1" customWidth="1"/>
  </cols>
  <sheetData>
    <row r="1" spans="2:16" s="38" customFormat="1" ht="26.25" customHeight="1" thickBot="1" x14ac:dyDescent="0.3">
      <c r="B1" s="248" t="s">
        <v>834</v>
      </c>
      <c r="C1" s="249"/>
      <c r="D1" s="249"/>
      <c r="E1" s="249"/>
      <c r="F1" s="249"/>
      <c r="G1" s="249"/>
      <c r="H1" s="249"/>
      <c r="I1" s="249"/>
      <c r="J1" s="249"/>
      <c r="K1" s="249"/>
      <c r="L1" s="87"/>
      <c r="M1" s="87"/>
      <c r="N1" s="87"/>
      <c r="O1" s="87"/>
      <c r="P1" s="88"/>
    </row>
    <row r="2" spans="2:16" s="85" customFormat="1" ht="15.75" thickBot="1" x14ac:dyDescent="0.3">
      <c r="B2" s="106" t="s">
        <v>658</v>
      </c>
      <c r="C2" s="107" t="s">
        <v>52</v>
      </c>
      <c r="D2" s="107" t="s">
        <v>659</v>
      </c>
      <c r="E2" s="107" t="s">
        <v>660</v>
      </c>
      <c r="F2" s="107" t="s">
        <v>661</v>
      </c>
      <c r="G2" s="108" t="s">
        <v>662</v>
      </c>
      <c r="H2" s="108" t="s">
        <v>663</v>
      </c>
      <c r="I2" s="109" t="s">
        <v>664</v>
      </c>
      <c r="J2" s="110" t="s">
        <v>665</v>
      </c>
      <c r="K2" s="111" t="s">
        <v>666</v>
      </c>
    </row>
    <row r="3" spans="2:16" x14ac:dyDescent="0.25">
      <c r="B3" s="101">
        <v>1</v>
      </c>
      <c r="C3" s="102">
        <v>42741</v>
      </c>
      <c r="D3" s="89" t="s">
        <v>667</v>
      </c>
      <c r="E3" s="89" t="s">
        <v>668</v>
      </c>
      <c r="F3" s="89">
        <v>3456965</v>
      </c>
      <c r="G3" s="89">
        <v>128065</v>
      </c>
      <c r="H3" s="89">
        <v>19485</v>
      </c>
      <c r="I3" s="103">
        <v>45000</v>
      </c>
      <c r="J3" s="104" t="s">
        <v>669</v>
      </c>
      <c r="K3" s="105" t="s">
        <v>667</v>
      </c>
    </row>
    <row r="4" spans="2:16" x14ac:dyDescent="0.25">
      <c r="B4" s="93">
        <v>2</v>
      </c>
      <c r="C4" s="80">
        <v>42741</v>
      </c>
      <c r="D4" s="79" t="s">
        <v>667</v>
      </c>
      <c r="E4" s="79" t="s">
        <v>670</v>
      </c>
      <c r="F4" s="79">
        <v>3456967</v>
      </c>
      <c r="G4" s="79">
        <v>128308</v>
      </c>
      <c r="H4" s="79">
        <v>19486</v>
      </c>
      <c r="I4" s="81">
        <v>45000</v>
      </c>
      <c r="J4" s="86" t="s">
        <v>671</v>
      </c>
      <c r="K4" s="94" t="s">
        <v>667</v>
      </c>
    </row>
    <row r="5" spans="2:16" x14ac:dyDescent="0.25">
      <c r="B5" s="93">
        <v>3</v>
      </c>
      <c r="C5" s="80">
        <v>42741</v>
      </c>
      <c r="D5" s="79" t="s">
        <v>667</v>
      </c>
      <c r="E5" s="79" t="s">
        <v>672</v>
      </c>
      <c r="F5" s="79">
        <v>3456958</v>
      </c>
      <c r="G5" s="79">
        <v>128307</v>
      </c>
      <c r="H5" s="79">
        <v>19487</v>
      </c>
      <c r="I5" s="81">
        <v>45000</v>
      </c>
      <c r="J5" s="86" t="s">
        <v>669</v>
      </c>
      <c r="K5" s="94" t="s">
        <v>667</v>
      </c>
    </row>
    <row r="6" spans="2:16" ht="15.75" thickBot="1" x14ac:dyDescent="0.3">
      <c r="B6" s="95">
        <v>4</v>
      </c>
      <c r="C6" s="96">
        <v>42741</v>
      </c>
      <c r="D6" s="97" t="s">
        <v>667</v>
      </c>
      <c r="E6" s="97" t="s">
        <v>673</v>
      </c>
      <c r="F6" s="97">
        <v>3456953</v>
      </c>
      <c r="G6" s="97">
        <v>128309</v>
      </c>
      <c r="H6" s="97">
        <v>19488</v>
      </c>
      <c r="I6" s="98">
        <v>45000</v>
      </c>
      <c r="J6" s="99" t="s">
        <v>669</v>
      </c>
      <c r="K6" s="100" t="s">
        <v>667</v>
      </c>
    </row>
    <row r="7" spans="2:16" x14ac:dyDescent="0.25">
      <c r="B7" s="89"/>
      <c r="C7" s="89"/>
      <c r="D7" s="89"/>
      <c r="E7" s="89"/>
      <c r="F7" s="89"/>
      <c r="G7" s="89"/>
      <c r="H7" s="89"/>
      <c r="I7" s="90">
        <f>SUM(I3:I6)</f>
        <v>180000</v>
      </c>
      <c r="J7" s="91"/>
      <c r="K7" s="92"/>
    </row>
    <row r="8" spans="2:16" ht="15.75" thickBot="1" x14ac:dyDescent="0.3">
      <c r="B8" s="112"/>
      <c r="C8" s="112"/>
      <c r="D8" s="112"/>
      <c r="E8" s="112"/>
      <c r="F8" s="112"/>
      <c r="G8" s="112"/>
      <c r="H8" s="112"/>
      <c r="I8" s="113"/>
      <c r="J8" s="114"/>
      <c r="K8" s="112"/>
    </row>
    <row r="9" spans="2:16" x14ac:dyDescent="0.25">
      <c r="B9" s="115">
        <v>1</v>
      </c>
      <c r="C9" s="116">
        <v>42772</v>
      </c>
      <c r="D9" s="117" t="s">
        <v>674</v>
      </c>
      <c r="E9" s="117" t="s">
        <v>675</v>
      </c>
      <c r="F9" s="117">
        <v>3456980</v>
      </c>
      <c r="G9" s="117">
        <v>128359</v>
      </c>
      <c r="H9" s="117">
        <v>19489</v>
      </c>
      <c r="I9" s="118">
        <v>45000</v>
      </c>
      <c r="J9" s="119" t="s">
        <v>676</v>
      </c>
      <c r="K9" s="120" t="s">
        <v>667</v>
      </c>
    </row>
    <row r="10" spans="2:16" x14ac:dyDescent="0.25">
      <c r="B10" s="93">
        <v>2</v>
      </c>
      <c r="C10" s="80">
        <v>42772</v>
      </c>
      <c r="D10" s="79" t="s">
        <v>674</v>
      </c>
      <c r="E10" s="79" t="s">
        <v>677</v>
      </c>
      <c r="F10" s="79">
        <v>3456955</v>
      </c>
      <c r="G10" s="79">
        <v>128358</v>
      </c>
      <c r="H10" s="79">
        <v>19490</v>
      </c>
      <c r="I10" s="81">
        <v>45000</v>
      </c>
      <c r="J10" s="86" t="s">
        <v>678</v>
      </c>
      <c r="K10" s="94" t="s">
        <v>667</v>
      </c>
    </row>
    <row r="11" spans="2:16" x14ac:dyDescent="0.25">
      <c r="B11" s="93">
        <v>3</v>
      </c>
      <c r="C11" s="80">
        <v>42772</v>
      </c>
      <c r="D11" s="79" t="s">
        <v>674</v>
      </c>
      <c r="E11" s="79" t="s">
        <v>679</v>
      </c>
      <c r="F11" s="79">
        <v>3456954</v>
      </c>
      <c r="G11" s="79">
        <v>128446</v>
      </c>
      <c r="H11" s="79">
        <v>19491</v>
      </c>
      <c r="I11" s="81">
        <v>45000</v>
      </c>
      <c r="J11" s="86" t="s">
        <v>678</v>
      </c>
      <c r="K11" s="94" t="s">
        <v>667</v>
      </c>
    </row>
    <row r="12" spans="2:16" x14ac:dyDescent="0.25">
      <c r="B12" s="93">
        <v>4</v>
      </c>
      <c r="C12" s="80">
        <v>42772</v>
      </c>
      <c r="D12" s="79" t="s">
        <v>674</v>
      </c>
      <c r="E12" s="79" t="s">
        <v>680</v>
      </c>
      <c r="F12" s="79">
        <v>3456968</v>
      </c>
      <c r="G12" s="79">
        <v>128464</v>
      </c>
      <c r="H12" s="79">
        <v>19492</v>
      </c>
      <c r="I12" s="81">
        <v>45000</v>
      </c>
      <c r="J12" s="86" t="s">
        <v>681</v>
      </c>
      <c r="K12" s="94" t="s">
        <v>667</v>
      </c>
    </row>
    <row r="13" spans="2:16" x14ac:dyDescent="0.25">
      <c r="B13" s="93">
        <v>5</v>
      </c>
      <c r="C13" s="80">
        <v>42772</v>
      </c>
      <c r="D13" s="79" t="s">
        <v>674</v>
      </c>
      <c r="E13" s="79" t="s">
        <v>682</v>
      </c>
      <c r="F13" s="79">
        <v>3456960</v>
      </c>
      <c r="G13" s="79">
        <v>128445</v>
      </c>
      <c r="H13" s="79">
        <v>19493</v>
      </c>
      <c r="I13" s="81">
        <v>45000</v>
      </c>
      <c r="J13" s="86" t="s">
        <v>683</v>
      </c>
      <c r="K13" s="94" t="s">
        <v>667</v>
      </c>
    </row>
    <row r="14" spans="2:16" x14ac:dyDescent="0.25">
      <c r="B14" s="93">
        <v>6</v>
      </c>
      <c r="C14" s="80">
        <v>42772</v>
      </c>
      <c r="D14" s="79" t="s">
        <v>674</v>
      </c>
      <c r="E14" s="79" t="s">
        <v>684</v>
      </c>
      <c r="F14" s="79">
        <v>3456959</v>
      </c>
      <c r="G14" s="79">
        <v>128447</v>
      </c>
      <c r="H14" s="79">
        <v>19494</v>
      </c>
      <c r="I14" s="81">
        <v>45000</v>
      </c>
      <c r="J14" s="86" t="s">
        <v>685</v>
      </c>
      <c r="K14" s="94" t="s">
        <v>667</v>
      </c>
    </row>
    <row r="15" spans="2:16" ht="30.75" thickBot="1" x14ac:dyDescent="0.3">
      <c r="B15" s="95">
        <v>7</v>
      </c>
      <c r="C15" s="96">
        <v>42772</v>
      </c>
      <c r="D15" s="97" t="s">
        <v>686</v>
      </c>
      <c r="E15" s="97" t="s">
        <v>687</v>
      </c>
      <c r="F15" s="97">
        <v>3457035</v>
      </c>
      <c r="G15" s="97">
        <v>128219</v>
      </c>
      <c r="H15" s="97">
        <v>19495</v>
      </c>
      <c r="I15" s="98">
        <v>40000</v>
      </c>
      <c r="J15" s="99" t="s">
        <v>688</v>
      </c>
      <c r="K15" s="100" t="s">
        <v>689</v>
      </c>
    </row>
    <row r="16" spans="2:16" x14ac:dyDescent="0.25">
      <c r="B16" s="89"/>
      <c r="C16" s="89"/>
      <c r="D16" s="89"/>
      <c r="E16" s="89"/>
      <c r="F16" s="89"/>
      <c r="G16" s="89"/>
      <c r="H16" s="89"/>
      <c r="I16" s="90">
        <f>SUM(I9:I15)</f>
        <v>310000</v>
      </c>
      <c r="J16" s="91"/>
      <c r="K16" s="92"/>
    </row>
    <row r="17" spans="2:11" ht="15.75" thickBot="1" x14ac:dyDescent="0.3">
      <c r="B17" s="112"/>
      <c r="C17" s="112"/>
      <c r="D17" s="112"/>
      <c r="E17" s="112"/>
      <c r="F17" s="112"/>
      <c r="G17" s="112"/>
      <c r="H17" s="112"/>
      <c r="I17" s="113"/>
      <c r="J17" s="114"/>
      <c r="K17" s="112"/>
    </row>
    <row r="18" spans="2:11" ht="30.75" thickBot="1" x14ac:dyDescent="0.3">
      <c r="B18" s="121">
        <v>1</v>
      </c>
      <c r="C18" s="122">
        <v>42861</v>
      </c>
      <c r="D18" s="123" t="s">
        <v>690</v>
      </c>
      <c r="E18" s="123" t="s">
        <v>691</v>
      </c>
      <c r="F18" s="123">
        <v>3457034</v>
      </c>
      <c r="G18" s="123" t="s">
        <v>692</v>
      </c>
      <c r="H18" s="123" t="s">
        <v>693</v>
      </c>
      <c r="I18" s="124">
        <v>40000</v>
      </c>
      <c r="J18" s="125" t="s">
        <v>694</v>
      </c>
      <c r="K18" s="126" t="s">
        <v>695</v>
      </c>
    </row>
    <row r="19" spans="2:11" x14ac:dyDescent="0.25">
      <c r="B19" s="89"/>
      <c r="C19" s="89"/>
      <c r="D19" s="89"/>
      <c r="E19" s="89"/>
      <c r="F19" s="89"/>
      <c r="G19" s="89"/>
      <c r="H19" s="89"/>
      <c r="I19" s="90">
        <f>SUM(I18)</f>
        <v>40000</v>
      </c>
      <c r="J19" s="91"/>
      <c r="K19" s="92"/>
    </row>
    <row r="20" spans="2:11" ht="15.75" thickBot="1" x14ac:dyDescent="0.3">
      <c r="B20" s="112"/>
      <c r="C20" s="112"/>
      <c r="D20" s="112"/>
      <c r="E20" s="112"/>
      <c r="F20" s="112"/>
      <c r="G20" s="112"/>
      <c r="H20" s="112"/>
      <c r="I20" s="113"/>
      <c r="J20" s="114"/>
      <c r="K20" s="112"/>
    </row>
    <row r="21" spans="2:11" x14ac:dyDescent="0.25">
      <c r="B21" s="115">
        <v>1</v>
      </c>
      <c r="C21" s="116">
        <v>42892</v>
      </c>
      <c r="D21" s="117" t="s">
        <v>667</v>
      </c>
      <c r="E21" s="117" t="s">
        <v>668</v>
      </c>
      <c r="F21" s="117">
        <v>3456936</v>
      </c>
      <c r="G21" s="117">
        <v>128736</v>
      </c>
      <c r="H21" s="117">
        <v>19499</v>
      </c>
      <c r="I21" s="118">
        <v>45000</v>
      </c>
      <c r="J21" s="119" t="s">
        <v>669</v>
      </c>
      <c r="K21" s="120" t="s">
        <v>667</v>
      </c>
    </row>
    <row r="22" spans="2:11" x14ac:dyDescent="0.25">
      <c r="B22" s="93">
        <v>2</v>
      </c>
      <c r="C22" s="80">
        <v>42892</v>
      </c>
      <c r="D22" s="79" t="s">
        <v>667</v>
      </c>
      <c r="E22" s="79" t="s">
        <v>696</v>
      </c>
      <c r="F22" s="79">
        <v>3456957</v>
      </c>
      <c r="G22" s="79">
        <v>1287740</v>
      </c>
      <c r="H22" s="79">
        <v>19500</v>
      </c>
      <c r="I22" s="81">
        <v>45000</v>
      </c>
      <c r="J22" s="86" t="s">
        <v>669</v>
      </c>
      <c r="K22" s="94" t="s">
        <v>667</v>
      </c>
    </row>
    <row r="23" spans="2:11" x14ac:dyDescent="0.25">
      <c r="B23" s="93">
        <v>3</v>
      </c>
      <c r="C23" s="80">
        <v>42892</v>
      </c>
      <c r="D23" s="79" t="s">
        <v>667</v>
      </c>
      <c r="E23" s="79" t="s">
        <v>697</v>
      </c>
      <c r="F23" s="79">
        <v>3456951</v>
      </c>
      <c r="G23" s="79">
        <v>128738</v>
      </c>
      <c r="H23" s="79">
        <v>19501</v>
      </c>
      <c r="I23" s="81">
        <v>45000</v>
      </c>
      <c r="J23" s="86" t="s">
        <v>698</v>
      </c>
      <c r="K23" s="94" t="s">
        <v>667</v>
      </c>
    </row>
    <row r="24" spans="2:11" x14ac:dyDescent="0.25">
      <c r="B24" s="93">
        <v>4</v>
      </c>
      <c r="C24" s="80">
        <v>42892</v>
      </c>
      <c r="D24" s="79" t="s">
        <v>667</v>
      </c>
      <c r="E24" s="79" t="s">
        <v>699</v>
      </c>
      <c r="F24" s="79">
        <v>3456956</v>
      </c>
      <c r="G24" s="79">
        <v>128735</v>
      </c>
      <c r="H24" s="79">
        <v>19502</v>
      </c>
      <c r="I24" s="81">
        <v>45000</v>
      </c>
      <c r="J24" s="86" t="s">
        <v>700</v>
      </c>
      <c r="K24" s="94" t="s">
        <v>667</v>
      </c>
    </row>
    <row r="25" spans="2:11" x14ac:dyDescent="0.25">
      <c r="B25" s="93">
        <v>5</v>
      </c>
      <c r="C25" s="80">
        <v>42892</v>
      </c>
      <c r="D25" s="79" t="s">
        <v>667</v>
      </c>
      <c r="E25" s="79" t="s">
        <v>701</v>
      </c>
      <c r="F25" s="79">
        <v>3456952</v>
      </c>
      <c r="G25" s="79">
        <v>128739</v>
      </c>
      <c r="H25" s="79">
        <v>19503</v>
      </c>
      <c r="I25" s="81">
        <v>45000</v>
      </c>
      <c r="J25" s="86" t="s">
        <v>678</v>
      </c>
      <c r="K25" s="94" t="s">
        <v>667</v>
      </c>
    </row>
    <row r="26" spans="2:11" x14ac:dyDescent="0.25">
      <c r="B26" s="93">
        <v>6</v>
      </c>
      <c r="C26" s="80">
        <v>42892</v>
      </c>
      <c r="D26" s="79" t="s">
        <v>667</v>
      </c>
      <c r="E26" s="79" t="s">
        <v>702</v>
      </c>
      <c r="F26" s="79">
        <v>3456981</v>
      </c>
      <c r="G26" s="79">
        <v>128761</v>
      </c>
      <c r="H26" s="79">
        <v>19504</v>
      </c>
      <c r="I26" s="81">
        <v>45000</v>
      </c>
      <c r="J26" s="86" t="s">
        <v>703</v>
      </c>
      <c r="K26" s="94" t="s">
        <v>667</v>
      </c>
    </row>
    <row r="27" spans="2:11" x14ac:dyDescent="0.25">
      <c r="B27" s="93">
        <v>7</v>
      </c>
      <c r="C27" s="80">
        <v>42892</v>
      </c>
      <c r="D27" s="79" t="s">
        <v>667</v>
      </c>
      <c r="E27" s="79" t="s">
        <v>704</v>
      </c>
      <c r="F27" s="79">
        <v>3456979</v>
      </c>
      <c r="G27" s="79">
        <v>128758</v>
      </c>
      <c r="H27" s="79">
        <v>19505</v>
      </c>
      <c r="I27" s="81">
        <v>45000</v>
      </c>
      <c r="J27" s="86" t="s">
        <v>676</v>
      </c>
      <c r="K27" s="94" t="s">
        <v>667</v>
      </c>
    </row>
    <row r="28" spans="2:11" ht="15.75" thickBot="1" x14ac:dyDescent="0.3">
      <c r="B28" s="95">
        <v>8</v>
      </c>
      <c r="C28" s="96">
        <v>42892</v>
      </c>
      <c r="D28" s="97" t="s">
        <v>667</v>
      </c>
      <c r="E28" s="97" t="s">
        <v>705</v>
      </c>
      <c r="F28" s="97">
        <v>3456966</v>
      </c>
      <c r="G28" s="97">
        <v>128737</v>
      </c>
      <c r="H28" s="97">
        <v>19506</v>
      </c>
      <c r="I28" s="98">
        <v>45000</v>
      </c>
      <c r="J28" s="99" t="s">
        <v>669</v>
      </c>
      <c r="K28" s="100" t="s">
        <v>667</v>
      </c>
    </row>
    <row r="29" spans="2:11" x14ac:dyDescent="0.25">
      <c r="B29" s="89"/>
      <c r="C29" s="89"/>
      <c r="D29" s="89"/>
      <c r="E29" s="89"/>
      <c r="F29" s="89"/>
      <c r="G29" s="89"/>
      <c r="H29" s="89"/>
      <c r="I29" s="90">
        <f>SUM(I21:I28)</f>
        <v>360000</v>
      </c>
      <c r="J29" s="91"/>
      <c r="K29" s="92"/>
    </row>
    <row r="30" spans="2:11" ht="15.75" thickBot="1" x14ac:dyDescent="0.3">
      <c r="B30" s="112"/>
      <c r="C30" s="112"/>
      <c r="D30" s="112"/>
      <c r="E30" s="112"/>
      <c r="F30" s="112"/>
      <c r="G30" s="112"/>
      <c r="H30" s="112"/>
      <c r="I30" s="113"/>
      <c r="J30" s="114"/>
      <c r="K30" s="112"/>
    </row>
    <row r="31" spans="2:11" x14ac:dyDescent="0.25">
      <c r="B31" s="115">
        <v>1</v>
      </c>
      <c r="C31" s="116">
        <v>42922</v>
      </c>
      <c r="D31" s="117" t="s">
        <v>667</v>
      </c>
      <c r="E31" s="117" t="s">
        <v>706</v>
      </c>
      <c r="F31" s="117">
        <v>3456938</v>
      </c>
      <c r="G31" s="117">
        <v>128760</v>
      </c>
      <c r="H31" s="117">
        <v>19507</v>
      </c>
      <c r="I31" s="118">
        <v>45000</v>
      </c>
      <c r="J31" s="119" t="s">
        <v>678</v>
      </c>
      <c r="K31" s="120" t="s">
        <v>667</v>
      </c>
    </row>
    <row r="32" spans="2:11" ht="15.75" thickBot="1" x14ac:dyDescent="0.3">
      <c r="B32" s="95">
        <v>2</v>
      </c>
      <c r="C32" s="96">
        <v>42922</v>
      </c>
      <c r="D32" s="97" t="s">
        <v>667</v>
      </c>
      <c r="E32" s="97" t="s">
        <v>707</v>
      </c>
      <c r="F32" s="97">
        <v>3456970</v>
      </c>
      <c r="G32" s="97">
        <v>128762</v>
      </c>
      <c r="H32" s="97">
        <v>19508</v>
      </c>
      <c r="I32" s="98">
        <v>45000</v>
      </c>
      <c r="J32" s="99" t="s">
        <v>698</v>
      </c>
      <c r="K32" s="100" t="s">
        <v>667</v>
      </c>
    </row>
    <row r="33" spans="2:11" x14ac:dyDescent="0.25">
      <c r="B33" s="89"/>
      <c r="C33" s="89"/>
      <c r="D33" s="89"/>
      <c r="E33" s="89"/>
      <c r="F33" s="89"/>
      <c r="G33" s="89"/>
      <c r="H33" s="89"/>
      <c r="I33" s="90">
        <f>SUM(I31:I32)</f>
        <v>90000</v>
      </c>
      <c r="J33" s="91"/>
      <c r="K33" s="92"/>
    </row>
    <row r="34" spans="2:11" ht="15.75" thickBot="1" x14ac:dyDescent="0.3">
      <c r="B34" s="112"/>
      <c r="C34" s="112"/>
      <c r="D34" s="112"/>
      <c r="E34" s="112"/>
      <c r="F34" s="112"/>
      <c r="G34" s="112"/>
      <c r="H34" s="112"/>
      <c r="I34" s="113"/>
      <c r="J34" s="114"/>
      <c r="K34" s="112"/>
    </row>
    <row r="35" spans="2:11" ht="15.75" thickBot="1" x14ac:dyDescent="0.3">
      <c r="B35" s="121">
        <v>1</v>
      </c>
      <c r="C35" s="122">
        <v>42984</v>
      </c>
      <c r="D35" s="123" t="s">
        <v>708</v>
      </c>
      <c r="E35" s="123" t="s">
        <v>709</v>
      </c>
      <c r="F35" s="123">
        <v>3456937</v>
      </c>
      <c r="G35" s="123">
        <v>128759</v>
      </c>
      <c r="H35" s="123">
        <v>19509</v>
      </c>
      <c r="I35" s="124">
        <v>45000</v>
      </c>
      <c r="J35" s="125" t="s">
        <v>678</v>
      </c>
      <c r="K35" s="126" t="s">
        <v>667</v>
      </c>
    </row>
    <row r="36" spans="2:11" x14ac:dyDescent="0.25">
      <c r="B36" s="89"/>
      <c r="C36" s="89"/>
      <c r="D36" s="89"/>
      <c r="E36" s="89"/>
      <c r="F36" s="89"/>
      <c r="G36" s="89"/>
      <c r="H36" s="89"/>
      <c r="I36" s="90">
        <f>SUM(I35)</f>
        <v>45000</v>
      </c>
      <c r="J36" s="91"/>
      <c r="K36" s="92"/>
    </row>
    <row r="37" spans="2:11" ht="15.75" thickBot="1" x14ac:dyDescent="0.3">
      <c r="B37" s="112"/>
      <c r="C37" s="112"/>
      <c r="D37" s="112"/>
      <c r="E37" s="112"/>
      <c r="F37" s="112"/>
      <c r="G37" s="112"/>
      <c r="H37" s="112"/>
      <c r="I37" s="113"/>
      <c r="J37" s="114"/>
      <c r="K37" s="112"/>
    </row>
    <row r="38" spans="2:11" x14ac:dyDescent="0.25">
      <c r="B38" s="115">
        <v>1</v>
      </c>
      <c r="C38" s="117" t="s">
        <v>710</v>
      </c>
      <c r="D38" s="117" t="s">
        <v>711</v>
      </c>
      <c r="E38" s="117" t="s">
        <v>712</v>
      </c>
      <c r="F38" s="117">
        <v>3457359</v>
      </c>
      <c r="G38" s="117">
        <v>130821</v>
      </c>
      <c r="H38" s="117">
        <v>19737</v>
      </c>
      <c r="I38" s="118">
        <v>33000</v>
      </c>
      <c r="J38" s="119" t="s">
        <v>669</v>
      </c>
      <c r="K38" s="120" t="s">
        <v>713</v>
      </c>
    </row>
    <row r="39" spans="2:11" x14ac:dyDescent="0.25">
      <c r="B39" s="93">
        <v>2</v>
      </c>
      <c r="C39" s="79" t="s">
        <v>710</v>
      </c>
      <c r="D39" s="79" t="s">
        <v>711</v>
      </c>
      <c r="E39" s="79" t="s">
        <v>714</v>
      </c>
      <c r="F39" s="79">
        <v>3457356</v>
      </c>
      <c r="G39" s="79">
        <v>130818</v>
      </c>
      <c r="H39" s="79">
        <v>19739</v>
      </c>
      <c r="I39" s="81">
        <v>33000</v>
      </c>
      <c r="J39" s="86" t="s">
        <v>669</v>
      </c>
      <c r="K39" s="94" t="s">
        <v>715</v>
      </c>
    </row>
    <row r="40" spans="2:11" x14ac:dyDescent="0.25">
      <c r="B40" s="93">
        <v>3</v>
      </c>
      <c r="C40" s="79" t="s">
        <v>710</v>
      </c>
      <c r="D40" s="79" t="s">
        <v>716</v>
      </c>
      <c r="E40" s="79" t="s">
        <v>717</v>
      </c>
      <c r="F40" s="79">
        <v>3457355</v>
      </c>
      <c r="G40" s="79">
        <v>130974</v>
      </c>
      <c r="H40" s="79">
        <v>19740</v>
      </c>
      <c r="I40" s="81">
        <v>33000</v>
      </c>
      <c r="J40" s="86" t="s">
        <v>669</v>
      </c>
      <c r="K40" s="94" t="s">
        <v>718</v>
      </c>
    </row>
    <row r="41" spans="2:11" x14ac:dyDescent="0.25">
      <c r="B41" s="93">
        <v>4</v>
      </c>
      <c r="C41" s="79" t="s">
        <v>710</v>
      </c>
      <c r="D41" s="79" t="s">
        <v>711</v>
      </c>
      <c r="E41" s="79" t="s">
        <v>719</v>
      </c>
      <c r="F41" s="79">
        <v>3457357</v>
      </c>
      <c r="G41" s="79">
        <v>130972</v>
      </c>
      <c r="H41" s="79">
        <v>19741</v>
      </c>
      <c r="I41" s="81">
        <v>33000</v>
      </c>
      <c r="J41" s="86" t="s">
        <v>669</v>
      </c>
      <c r="K41" s="94" t="s">
        <v>720</v>
      </c>
    </row>
    <row r="42" spans="2:11" x14ac:dyDescent="0.25">
      <c r="B42" s="93">
        <v>5</v>
      </c>
      <c r="C42" s="79" t="s">
        <v>710</v>
      </c>
      <c r="D42" s="79" t="s">
        <v>721</v>
      </c>
      <c r="E42" s="79" t="s">
        <v>722</v>
      </c>
      <c r="F42" s="79">
        <v>3457581</v>
      </c>
      <c r="G42" s="79">
        <v>130970</v>
      </c>
      <c r="H42" s="79">
        <v>19742</v>
      </c>
      <c r="I42" s="81">
        <v>33000</v>
      </c>
      <c r="J42" s="86" t="s">
        <v>669</v>
      </c>
      <c r="K42" s="94" t="s">
        <v>721</v>
      </c>
    </row>
    <row r="43" spans="2:11" x14ac:dyDescent="0.25">
      <c r="B43" s="93">
        <v>6</v>
      </c>
      <c r="C43" s="79" t="s">
        <v>710</v>
      </c>
      <c r="D43" s="79" t="s">
        <v>711</v>
      </c>
      <c r="E43" s="79" t="s">
        <v>723</v>
      </c>
      <c r="F43" s="79">
        <v>3457358</v>
      </c>
      <c r="G43" s="79">
        <v>130976</v>
      </c>
      <c r="H43" s="79">
        <v>19743</v>
      </c>
      <c r="I43" s="81">
        <v>33000</v>
      </c>
      <c r="J43" s="86" t="s">
        <v>669</v>
      </c>
      <c r="K43" s="94" t="s">
        <v>724</v>
      </c>
    </row>
    <row r="44" spans="2:11" x14ac:dyDescent="0.25">
      <c r="B44" s="93">
        <v>7</v>
      </c>
      <c r="C44" s="79" t="s">
        <v>710</v>
      </c>
      <c r="D44" s="79" t="s">
        <v>716</v>
      </c>
      <c r="E44" s="79" t="s">
        <v>725</v>
      </c>
      <c r="F44" s="79">
        <v>3457352</v>
      </c>
      <c r="G44" s="79">
        <v>130975</v>
      </c>
      <c r="H44" s="79">
        <v>19744</v>
      </c>
      <c r="I44" s="81">
        <v>33000</v>
      </c>
      <c r="J44" s="86" t="s">
        <v>669</v>
      </c>
      <c r="K44" s="94" t="s">
        <v>726</v>
      </c>
    </row>
    <row r="45" spans="2:11" x14ac:dyDescent="0.25">
      <c r="B45" s="93">
        <v>8</v>
      </c>
      <c r="C45" s="79" t="s">
        <v>710</v>
      </c>
      <c r="D45" s="79" t="s">
        <v>721</v>
      </c>
      <c r="E45" s="79" t="s">
        <v>727</v>
      </c>
      <c r="F45" s="79">
        <v>345758</v>
      </c>
      <c r="G45" s="79">
        <v>130969</v>
      </c>
      <c r="H45" s="79">
        <v>19745</v>
      </c>
      <c r="I45" s="81">
        <v>33000</v>
      </c>
      <c r="J45" s="86" t="s">
        <v>669</v>
      </c>
      <c r="K45" s="94" t="s">
        <v>728</v>
      </c>
    </row>
    <row r="46" spans="2:11" x14ac:dyDescent="0.25">
      <c r="B46" s="93">
        <v>9</v>
      </c>
      <c r="C46" s="79" t="s">
        <v>710</v>
      </c>
      <c r="D46" s="79" t="s">
        <v>716</v>
      </c>
      <c r="E46" s="79" t="s">
        <v>729</v>
      </c>
      <c r="F46" s="79">
        <v>3457353</v>
      </c>
      <c r="G46" s="79">
        <v>130968</v>
      </c>
      <c r="H46" s="79">
        <v>19746</v>
      </c>
      <c r="I46" s="81">
        <v>33000</v>
      </c>
      <c r="J46" s="86" t="s">
        <v>730</v>
      </c>
      <c r="K46" s="94" t="s">
        <v>726</v>
      </c>
    </row>
    <row r="47" spans="2:11" x14ac:dyDescent="0.25">
      <c r="B47" s="93">
        <v>10</v>
      </c>
      <c r="C47" s="79" t="s">
        <v>710</v>
      </c>
      <c r="D47" s="79" t="s">
        <v>711</v>
      </c>
      <c r="E47" s="79" t="s">
        <v>731</v>
      </c>
      <c r="F47" s="79">
        <v>3457360</v>
      </c>
      <c r="G47" s="79">
        <v>120967</v>
      </c>
      <c r="H47" s="79">
        <v>19747</v>
      </c>
      <c r="I47" s="81">
        <v>33000</v>
      </c>
      <c r="J47" s="86" t="s">
        <v>669</v>
      </c>
      <c r="K47" s="94" t="s">
        <v>732</v>
      </c>
    </row>
    <row r="48" spans="2:11" ht="15.75" thickBot="1" x14ac:dyDescent="0.3">
      <c r="B48" s="95">
        <v>11</v>
      </c>
      <c r="C48" s="97" t="s">
        <v>710</v>
      </c>
      <c r="D48" s="97" t="s">
        <v>716</v>
      </c>
      <c r="E48" s="97" t="s">
        <v>733</v>
      </c>
      <c r="F48" s="97">
        <v>3457354</v>
      </c>
      <c r="G48" s="97">
        <v>130971</v>
      </c>
      <c r="H48" s="97">
        <v>19748</v>
      </c>
      <c r="I48" s="98">
        <v>33000</v>
      </c>
      <c r="J48" s="99" t="s">
        <v>734</v>
      </c>
      <c r="K48" s="100"/>
    </row>
    <row r="49" spans="2:11" x14ac:dyDescent="0.25">
      <c r="B49" s="89"/>
      <c r="C49" s="89"/>
      <c r="D49" s="89"/>
      <c r="E49" s="89"/>
      <c r="F49" s="89"/>
      <c r="G49" s="89"/>
      <c r="H49" s="89"/>
      <c r="I49" s="90">
        <f>SUM(I38:I48)</f>
        <v>363000</v>
      </c>
      <c r="J49" s="91"/>
      <c r="K49" s="92"/>
    </row>
    <row r="50" spans="2:11" ht="15.75" thickBot="1" x14ac:dyDescent="0.3">
      <c r="B50" s="112"/>
      <c r="C50" s="112"/>
      <c r="D50" s="112"/>
      <c r="E50" s="112"/>
      <c r="F50" s="112"/>
      <c r="G50" s="112"/>
      <c r="H50" s="112"/>
      <c r="I50" s="113"/>
      <c r="J50" s="114"/>
      <c r="K50" s="112"/>
    </row>
    <row r="51" spans="2:11" x14ac:dyDescent="0.25">
      <c r="B51" s="115">
        <v>1</v>
      </c>
      <c r="C51" s="117" t="s">
        <v>735</v>
      </c>
      <c r="D51" s="117" t="s">
        <v>736</v>
      </c>
      <c r="E51" s="117" t="s">
        <v>737</v>
      </c>
      <c r="F51" s="117">
        <v>3457577</v>
      </c>
      <c r="G51" s="117">
        <v>130966</v>
      </c>
      <c r="H51" s="117">
        <v>19750</v>
      </c>
      <c r="I51" s="118">
        <v>33000</v>
      </c>
      <c r="J51" s="119" t="s">
        <v>669</v>
      </c>
      <c r="K51" s="120" t="s">
        <v>738</v>
      </c>
    </row>
    <row r="52" spans="2:11" x14ac:dyDescent="0.25">
      <c r="B52" s="93">
        <v>2</v>
      </c>
      <c r="C52" s="79" t="s">
        <v>735</v>
      </c>
      <c r="D52" s="79" t="s">
        <v>674</v>
      </c>
      <c r="E52" s="79" t="s">
        <v>739</v>
      </c>
      <c r="F52" s="79">
        <v>3456969</v>
      </c>
      <c r="G52" s="79">
        <v>130998</v>
      </c>
      <c r="H52" s="79">
        <v>19752</v>
      </c>
      <c r="I52" s="81">
        <v>45000</v>
      </c>
      <c r="J52" s="86" t="s">
        <v>676</v>
      </c>
      <c r="K52" s="94" t="s">
        <v>667</v>
      </c>
    </row>
    <row r="53" spans="2:11" x14ac:dyDescent="0.25">
      <c r="B53" s="93">
        <v>3</v>
      </c>
      <c r="C53" s="79" t="s">
        <v>735</v>
      </c>
      <c r="D53" s="79" t="s">
        <v>674</v>
      </c>
      <c r="E53" s="79" t="s">
        <v>704</v>
      </c>
      <c r="F53" s="79">
        <v>3456942</v>
      </c>
      <c r="G53" s="79">
        <v>131000</v>
      </c>
      <c r="H53" s="79">
        <v>19751</v>
      </c>
      <c r="I53" s="81">
        <v>45000</v>
      </c>
      <c r="J53" s="86" t="s">
        <v>678</v>
      </c>
      <c r="K53" s="94" t="s">
        <v>667</v>
      </c>
    </row>
    <row r="54" spans="2:11" x14ac:dyDescent="0.25">
      <c r="B54" s="93">
        <v>4</v>
      </c>
      <c r="C54" s="79" t="s">
        <v>735</v>
      </c>
      <c r="D54" s="79" t="s">
        <v>674</v>
      </c>
      <c r="E54" s="79" t="s">
        <v>740</v>
      </c>
      <c r="F54" s="79">
        <v>3456974</v>
      </c>
      <c r="G54" s="79">
        <v>130999</v>
      </c>
      <c r="H54" s="79">
        <v>19754</v>
      </c>
      <c r="I54" s="81">
        <v>45000</v>
      </c>
      <c r="J54" s="86" t="s">
        <v>676</v>
      </c>
      <c r="K54" s="94" t="s">
        <v>667</v>
      </c>
    </row>
    <row r="55" spans="2:11" x14ac:dyDescent="0.25">
      <c r="B55" s="93">
        <v>5</v>
      </c>
      <c r="C55" s="79" t="s">
        <v>735</v>
      </c>
      <c r="D55" s="79" t="s">
        <v>674</v>
      </c>
      <c r="E55" s="79" t="s">
        <v>677</v>
      </c>
      <c r="F55" s="79">
        <v>3456973</v>
      </c>
      <c r="G55" s="79">
        <v>121002</v>
      </c>
      <c r="H55" s="79">
        <v>19753</v>
      </c>
      <c r="I55" s="81">
        <v>45000</v>
      </c>
      <c r="J55" s="86" t="s">
        <v>678</v>
      </c>
      <c r="K55" s="94" t="s">
        <v>667</v>
      </c>
    </row>
    <row r="56" spans="2:11" x14ac:dyDescent="0.25">
      <c r="B56" s="93">
        <v>6</v>
      </c>
      <c r="C56" s="79" t="s">
        <v>735</v>
      </c>
      <c r="D56" s="79" t="s">
        <v>674</v>
      </c>
      <c r="E56" s="79" t="s">
        <v>684</v>
      </c>
      <c r="F56" s="79">
        <v>3456940</v>
      </c>
      <c r="G56" s="79">
        <v>131001</v>
      </c>
      <c r="H56" s="79">
        <v>19755</v>
      </c>
      <c r="I56" s="81">
        <v>45000</v>
      </c>
      <c r="J56" s="86" t="s">
        <v>669</v>
      </c>
      <c r="K56" s="94" t="s">
        <v>667</v>
      </c>
    </row>
    <row r="57" spans="2:11" x14ac:dyDescent="0.25">
      <c r="B57" s="93">
        <v>7</v>
      </c>
      <c r="C57" s="79" t="s">
        <v>735</v>
      </c>
      <c r="D57" s="79" t="s">
        <v>674</v>
      </c>
      <c r="E57" s="79" t="s">
        <v>707</v>
      </c>
      <c r="F57" s="79">
        <v>3456972</v>
      </c>
      <c r="G57" s="79">
        <v>130997</v>
      </c>
      <c r="H57" s="79">
        <v>19756</v>
      </c>
      <c r="I57" s="81">
        <v>45000</v>
      </c>
      <c r="J57" s="86" t="s">
        <v>678</v>
      </c>
      <c r="K57" s="94" t="s">
        <v>667</v>
      </c>
    </row>
    <row r="58" spans="2:11" x14ac:dyDescent="0.25">
      <c r="B58" s="93">
        <v>8</v>
      </c>
      <c r="C58" s="79" t="s">
        <v>735</v>
      </c>
      <c r="D58" s="79" t="s">
        <v>741</v>
      </c>
      <c r="E58" s="79" t="s">
        <v>742</v>
      </c>
      <c r="F58" s="79">
        <v>3457597</v>
      </c>
      <c r="G58" s="79">
        <v>130980</v>
      </c>
      <c r="H58" s="79">
        <v>19758</v>
      </c>
      <c r="I58" s="81">
        <v>40000</v>
      </c>
      <c r="J58" s="86" t="s">
        <v>743</v>
      </c>
      <c r="K58" s="94" t="s">
        <v>744</v>
      </c>
    </row>
    <row r="59" spans="2:11" x14ac:dyDescent="0.25">
      <c r="B59" s="93">
        <v>9</v>
      </c>
      <c r="C59" s="79" t="s">
        <v>735</v>
      </c>
      <c r="D59" s="79" t="s">
        <v>745</v>
      </c>
      <c r="E59" s="79" t="s">
        <v>746</v>
      </c>
      <c r="F59" s="79">
        <v>3457573</v>
      </c>
      <c r="G59" s="79">
        <v>130965</v>
      </c>
      <c r="H59" s="79">
        <v>19759</v>
      </c>
      <c r="I59" s="81">
        <v>33000</v>
      </c>
      <c r="J59" s="86" t="s">
        <v>669</v>
      </c>
      <c r="K59" s="94" t="s">
        <v>747</v>
      </c>
    </row>
    <row r="60" spans="2:11" x14ac:dyDescent="0.25">
      <c r="B60" s="93">
        <v>10</v>
      </c>
      <c r="C60" s="79" t="s">
        <v>735</v>
      </c>
      <c r="D60" s="79" t="s">
        <v>748</v>
      </c>
      <c r="E60" s="79" t="s">
        <v>749</v>
      </c>
      <c r="F60" s="79">
        <v>3457622</v>
      </c>
      <c r="G60" s="79">
        <v>130983</v>
      </c>
      <c r="H60" s="79">
        <v>19760</v>
      </c>
      <c r="I60" s="81">
        <v>45000</v>
      </c>
      <c r="J60" s="86" t="s">
        <v>750</v>
      </c>
      <c r="K60" s="94" t="s">
        <v>751</v>
      </c>
    </row>
    <row r="61" spans="2:11" x14ac:dyDescent="0.25">
      <c r="B61" s="93">
        <v>11</v>
      </c>
      <c r="C61" s="79" t="s">
        <v>735</v>
      </c>
      <c r="D61" s="79" t="s">
        <v>752</v>
      </c>
      <c r="E61" s="79" t="s">
        <v>753</v>
      </c>
      <c r="F61" s="79">
        <v>3457338</v>
      </c>
      <c r="G61" s="79">
        <v>130973</v>
      </c>
      <c r="H61" s="79">
        <v>19762</v>
      </c>
      <c r="I61" s="81">
        <v>33000</v>
      </c>
      <c r="J61" s="86" t="s">
        <v>669</v>
      </c>
      <c r="K61" s="94" t="s">
        <v>754</v>
      </c>
    </row>
    <row r="62" spans="2:11" x14ac:dyDescent="0.25">
      <c r="B62" s="93">
        <v>12</v>
      </c>
      <c r="C62" s="79" t="s">
        <v>735</v>
      </c>
      <c r="D62" s="79" t="s">
        <v>752</v>
      </c>
      <c r="E62" s="79" t="s">
        <v>755</v>
      </c>
      <c r="F62" s="79">
        <v>3457339</v>
      </c>
      <c r="G62" s="79">
        <v>130985</v>
      </c>
      <c r="H62" s="79">
        <v>19761</v>
      </c>
      <c r="I62" s="81">
        <v>33000</v>
      </c>
      <c r="J62" s="86" t="s">
        <v>669</v>
      </c>
      <c r="K62" s="94"/>
    </row>
    <row r="63" spans="2:11" x14ac:dyDescent="0.25">
      <c r="B63" s="93">
        <v>13</v>
      </c>
      <c r="C63" s="79" t="s">
        <v>735</v>
      </c>
      <c r="D63" s="79" t="s">
        <v>756</v>
      </c>
      <c r="E63" s="79" t="s">
        <v>757</v>
      </c>
      <c r="F63" s="79">
        <v>3457614</v>
      </c>
      <c r="G63" s="79">
        <v>131012</v>
      </c>
      <c r="H63" s="79">
        <v>19763</v>
      </c>
      <c r="I63" s="81">
        <v>36000</v>
      </c>
      <c r="J63" s="86" t="s">
        <v>758</v>
      </c>
      <c r="K63" s="94" t="s">
        <v>759</v>
      </c>
    </row>
    <row r="64" spans="2:11" x14ac:dyDescent="0.25">
      <c r="B64" s="93">
        <v>14</v>
      </c>
      <c r="C64" s="79" t="s">
        <v>735</v>
      </c>
      <c r="D64" s="79" t="s">
        <v>120</v>
      </c>
      <c r="E64" s="79" t="s">
        <v>760</v>
      </c>
      <c r="F64" s="79">
        <v>3457605</v>
      </c>
      <c r="G64" s="79">
        <v>130984</v>
      </c>
      <c r="H64" s="79">
        <v>19764</v>
      </c>
      <c r="I64" s="81">
        <v>45000</v>
      </c>
      <c r="J64" s="86" t="s">
        <v>676</v>
      </c>
      <c r="K64" s="94" t="s">
        <v>761</v>
      </c>
    </row>
    <row r="65" spans="2:11" x14ac:dyDescent="0.25">
      <c r="B65" s="93">
        <v>15</v>
      </c>
      <c r="C65" s="79" t="s">
        <v>735</v>
      </c>
      <c r="D65" s="79" t="s">
        <v>120</v>
      </c>
      <c r="E65" s="79" t="s">
        <v>762</v>
      </c>
      <c r="F65" s="79">
        <v>3457604</v>
      </c>
      <c r="G65" s="79">
        <v>131013</v>
      </c>
      <c r="H65" s="79">
        <v>19765</v>
      </c>
      <c r="I65" s="81">
        <v>45000</v>
      </c>
      <c r="J65" s="86" t="s">
        <v>676</v>
      </c>
      <c r="K65" s="94" t="s">
        <v>763</v>
      </c>
    </row>
    <row r="66" spans="2:11" ht="15.75" thickBot="1" x14ac:dyDescent="0.3">
      <c r="B66" s="95">
        <v>16</v>
      </c>
      <c r="C66" s="97" t="s">
        <v>735</v>
      </c>
      <c r="D66" s="97" t="s">
        <v>764</v>
      </c>
      <c r="E66" s="97" t="s">
        <v>765</v>
      </c>
      <c r="F66" s="97">
        <v>3457061</v>
      </c>
      <c r="G66" s="97">
        <v>130979</v>
      </c>
      <c r="H66" s="97">
        <v>19766</v>
      </c>
      <c r="I66" s="98">
        <v>33000</v>
      </c>
      <c r="J66" s="99" t="s">
        <v>676</v>
      </c>
      <c r="K66" s="100"/>
    </row>
    <row r="67" spans="2:11" x14ac:dyDescent="0.25">
      <c r="B67" s="89"/>
      <c r="C67" s="89"/>
      <c r="D67" s="89"/>
      <c r="E67" s="89"/>
      <c r="F67" s="89"/>
      <c r="G67" s="89"/>
      <c r="H67" s="89"/>
      <c r="I67" s="90">
        <f>SUM(I51:I66)</f>
        <v>646000</v>
      </c>
      <c r="J67" s="91"/>
      <c r="K67" s="92"/>
    </row>
    <row r="68" spans="2:11" ht="15.75" thickBot="1" x14ac:dyDescent="0.3">
      <c r="B68" s="112"/>
      <c r="C68" s="112"/>
      <c r="D68" s="112"/>
      <c r="E68" s="112"/>
      <c r="F68" s="112"/>
      <c r="G68" s="112"/>
      <c r="H68" s="112"/>
      <c r="I68" s="113"/>
      <c r="J68" s="114"/>
      <c r="K68" s="112"/>
    </row>
    <row r="69" spans="2:11" x14ac:dyDescent="0.25">
      <c r="B69" s="115">
        <v>1</v>
      </c>
      <c r="C69" s="117" t="s">
        <v>766</v>
      </c>
      <c r="D69" s="117" t="s">
        <v>767</v>
      </c>
      <c r="E69" s="117" t="s">
        <v>737</v>
      </c>
      <c r="F69" s="117">
        <v>3457337</v>
      </c>
      <c r="G69" s="117">
        <v>131077</v>
      </c>
      <c r="H69" s="117">
        <v>19768</v>
      </c>
      <c r="I69" s="118">
        <v>33000</v>
      </c>
      <c r="J69" s="119" t="s">
        <v>669</v>
      </c>
      <c r="K69" s="120" t="s">
        <v>738</v>
      </c>
    </row>
    <row r="70" spans="2:11" x14ac:dyDescent="0.25">
      <c r="B70" s="93">
        <v>2</v>
      </c>
      <c r="C70" s="79" t="s">
        <v>766</v>
      </c>
      <c r="D70" s="79" t="s">
        <v>767</v>
      </c>
      <c r="E70" s="79" t="s">
        <v>712</v>
      </c>
      <c r="F70" s="79">
        <v>3457340</v>
      </c>
      <c r="G70" s="79">
        <v>131076</v>
      </c>
      <c r="H70" s="79">
        <v>19769</v>
      </c>
      <c r="I70" s="81">
        <v>33000</v>
      </c>
      <c r="J70" s="86" t="s">
        <v>669</v>
      </c>
      <c r="K70" s="94" t="s">
        <v>713</v>
      </c>
    </row>
    <row r="71" spans="2:11" x14ac:dyDescent="0.25">
      <c r="B71" s="93">
        <v>3</v>
      </c>
      <c r="C71" s="79" t="s">
        <v>766</v>
      </c>
      <c r="D71" s="79" t="s">
        <v>768</v>
      </c>
      <c r="E71" s="79" t="s">
        <v>769</v>
      </c>
      <c r="F71" s="79">
        <v>3457598</v>
      </c>
      <c r="G71" s="79">
        <v>131060</v>
      </c>
      <c r="H71" s="79">
        <v>19771</v>
      </c>
      <c r="I71" s="81">
        <v>40000</v>
      </c>
      <c r="J71" s="86" t="s">
        <v>770</v>
      </c>
      <c r="K71" s="94" t="s">
        <v>771</v>
      </c>
    </row>
    <row r="72" spans="2:11" x14ac:dyDescent="0.25">
      <c r="B72" s="93">
        <v>4</v>
      </c>
      <c r="C72" s="79" t="s">
        <v>766</v>
      </c>
      <c r="D72" s="79" t="s">
        <v>772</v>
      </c>
      <c r="E72" s="79" t="s">
        <v>773</v>
      </c>
      <c r="F72" s="79">
        <v>3457610</v>
      </c>
      <c r="G72" s="79">
        <v>131066</v>
      </c>
      <c r="H72" s="79">
        <v>19776</v>
      </c>
      <c r="I72" s="81">
        <v>45000</v>
      </c>
      <c r="J72" s="86" t="s">
        <v>770</v>
      </c>
      <c r="K72" s="94" t="s">
        <v>774</v>
      </c>
    </row>
    <row r="73" spans="2:11" x14ac:dyDescent="0.25">
      <c r="B73" s="93">
        <v>5</v>
      </c>
      <c r="C73" s="79" t="s">
        <v>766</v>
      </c>
      <c r="D73" s="79" t="s">
        <v>775</v>
      </c>
      <c r="E73" s="79" t="s">
        <v>776</v>
      </c>
      <c r="F73" s="79">
        <v>3457613</v>
      </c>
      <c r="G73" s="79">
        <v>131064</v>
      </c>
      <c r="H73" s="79">
        <v>19775</v>
      </c>
      <c r="I73" s="81">
        <v>45000</v>
      </c>
      <c r="J73" s="86" t="s">
        <v>770</v>
      </c>
      <c r="K73" s="94" t="s">
        <v>774</v>
      </c>
    </row>
    <row r="74" spans="2:11" x14ac:dyDescent="0.25">
      <c r="B74" s="93">
        <v>6</v>
      </c>
      <c r="C74" s="79" t="s">
        <v>766</v>
      </c>
      <c r="D74" s="79" t="s">
        <v>775</v>
      </c>
      <c r="E74" s="79" t="s">
        <v>777</v>
      </c>
      <c r="F74" s="79">
        <v>3457616</v>
      </c>
      <c r="G74" s="79">
        <v>131065</v>
      </c>
      <c r="H74" s="79">
        <v>19781</v>
      </c>
      <c r="I74" s="81">
        <v>45000</v>
      </c>
      <c r="J74" s="86" t="s">
        <v>770</v>
      </c>
      <c r="K74" s="94" t="s">
        <v>778</v>
      </c>
    </row>
    <row r="75" spans="2:11" x14ac:dyDescent="0.25">
      <c r="B75" s="93">
        <v>7</v>
      </c>
      <c r="C75" s="79" t="s">
        <v>766</v>
      </c>
      <c r="D75" s="79" t="s">
        <v>775</v>
      </c>
      <c r="E75" s="79" t="s">
        <v>779</v>
      </c>
      <c r="F75" s="79">
        <v>3457617</v>
      </c>
      <c r="G75" s="79">
        <v>131062</v>
      </c>
      <c r="H75" s="79">
        <v>19783</v>
      </c>
      <c r="I75" s="81">
        <v>45000</v>
      </c>
      <c r="J75" s="86" t="s">
        <v>770</v>
      </c>
      <c r="K75" s="94" t="s">
        <v>774</v>
      </c>
    </row>
    <row r="76" spans="2:11" ht="15.75" thickBot="1" x14ac:dyDescent="0.3">
      <c r="B76" s="95">
        <v>8</v>
      </c>
      <c r="C76" s="97" t="s">
        <v>766</v>
      </c>
      <c r="D76" s="97" t="s">
        <v>767</v>
      </c>
      <c r="E76" s="97" t="s">
        <v>780</v>
      </c>
      <c r="F76" s="97">
        <v>345734</v>
      </c>
      <c r="G76" s="97">
        <v>131211</v>
      </c>
      <c r="H76" s="97">
        <v>19785</v>
      </c>
      <c r="I76" s="98">
        <v>33000</v>
      </c>
      <c r="J76" s="99" t="s">
        <v>669</v>
      </c>
      <c r="K76" s="100" t="s">
        <v>754</v>
      </c>
    </row>
    <row r="77" spans="2:11" x14ac:dyDescent="0.25">
      <c r="B77" s="89"/>
      <c r="C77" s="89"/>
      <c r="D77" s="89"/>
      <c r="E77" s="89"/>
      <c r="F77" s="89"/>
      <c r="G77" s="89"/>
      <c r="H77" s="89"/>
      <c r="I77" s="90">
        <f>SUM(I69:I76)</f>
        <v>319000</v>
      </c>
      <c r="J77" s="91"/>
      <c r="K77" s="92"/>
    </row>
    <row r="78" spans="2:11" ht="15.75" thickBot="1" x14ac:dyDescent="0.3">
      <c r="B78" s="112"/>
      <c r="C78" s="112"/>
      <c r="D78" s="112"/>
      <c r="E78" s="127"/>
      <c r="F78" s="112"/>
      <c r="G78" s="112"/>
      <c r="H78" s="112"/>
      <c r="I78" s="113"/>
      <c r="J78" s="114"/>
      <c r="K78" s="112"/>
    </row>
    <row r="79" spans="2:11" x14ac:dyDescent="0.25">
      <c r="B79" s="129">
        <v>1</v>
      </c>
      <c r="C79" s="130" t="s">
        <v>781</v>
      </c>
      <c r="D79" s="130" t="s">
        <v>748</v>
      </c>
      <c r="E79" s="131" t="s">
        <v>121</v>
      </c>
      <c r="F79" s="130">
        <v>3457626</v>
      </c>
      <c r="G79" s="130">
        <v>131440</v>
      </c>
      <c r="H79" s="130">
        <v>19812</v>
      </c>
      <c r="I79" s="132">
        <v>45000</v>
      </c>
      <c r="J79" s="133" t="s">
        <v>743</v>
      </c>
      <c r="K79" s="134" t="s">
        <v>782</v>
      </c>
    </row>
    <row r="80" spans="2:11" x14ac:dyDescent="0.25">
      <c r="B80" s="93">
        <v>2</v>
      </c>
      <c r="C80" s="79" t="s">
        <v>781</v>
      </c>
      <c r="D80" s="79" t="s">
        <v>748</v>
      </c>
      <c r="E80" s="82" t="s">
        <v>783</v>
      </c>
      <c r="F80" s="79">
        <v>3457602</v>
      </c>
      <c r="G80" s="79">
        <v>131063</v>
      </c>
      <c r="H80" s="79">
        <v>19789</v>
      </c>
      <c r="I80" s="81">
        <v>45000</v>
      </c>
      <c r="J80" s="86" t="s">
        <v>784</v>
      </c>
      <c r="K80" s="94" t="s">
        <v>782</v>
      </c>
    </row>
    <row r="81" spans="2:11" x14ac:dyDescent="0.25">
      <c r="B81" s="93">
        <v>3</v>
      </c>
      <c r="C81" s="79" t="s">
        <v>781</v>
      </c>
      <c r="D81" s="79" t="s">
        <v>748</v>
      </c>
      <c r="E81" s="82" t="s">
        <v>760</v>
      </c>
      <c r="F81" s="79">
        <v>3457627</v>
      </c>
      <c r="G81" s="79">
        <v>130524</v>
      </c>
      <c r="H81" s="79">
        <v>19811</v>
      </c>
      <c r="I81" s="81">
        <v>45000</v>
      </c>
      <c r="J81" s="86" t="s">
        <v>676</v>
      </c>
      <c r="K81" s="94" t="s">
        <v>785</v>
      </c>
    </row>
    <row r="82" spans="2:11" x14ac:dyDescent="0.25">
      <c r="B82" s="93">
        <v>4</v>
      </c>
      <c r="C82" s="79" t="s">
        <v>781</v>
      </c>
      <c r="D82" s="79" t="s">
        <v>748</v>
      </c>
      <c r="E82" s="82" t="s">
        <v>786</v>
      </c>
      <c r="F82" s="79">
        <v>3457603</v>
      </c>
      <c r="G82" s="79">
        <v>131067</v>
      </c>
      <c r="H82" s="79">
        <v>19790</v>
      </c>
      <c r="I82" s="81">
        <v>45000</v>
      </c>
      <c r="J82" s="86" t="s">
        <v>784</v>
      </c>
      <c r="K82" s="94" t="s">
        <v>782</v>
      </c>
    </row>
    <row r="83" spans="2:11" x14ac:dyDescent="0.25">
      <c r="B83" s="93">
        <v>5</v>
      </c>
      <c r="C83" s="79" t="s">
        <v>781</v>
      </c>
      <c r="D83" s="79" t="s">
        <v>787</v>
      </c>
      <c r="E83" s="82" t="s">
        <v>788</v>
      </c>
      <c r="F83" s="79">
        <v>422525</v>
      </c>
      <c r="G83" s="79">
        <v>131218</v>
      </c>
      <c r="H83" s="79">
        <v>19793</v>
      </c>
      <c r="I83" s="81">
        <v>40000</v>
      </c>
      <c r="J83" s="86" t="s">
        <v>789</v>
      </c>
      <c r="K83" s="94" t="s">
        <v>790</v>
      </c>
    </row>
    <row r="84" spans="2:11" x14ac:dyDescent="0.25">
      <c r="B84" s="93">
        <v>6</v>
      </c>
      <c r="C84" s="79" t="s">
        <v>781</v>
      </c>
      <c r="D84" s="79" t="s">
        <v>75</v>
      </c>
      <c r="E84" s="82" t="s">
        <v>791</v>
      </c>
      <c r="F84" s="79">
        <v>3457572</v>
      </c>
      <c r="G84" s="79">
        <v>131209</v>
      </c>
      <c r="H84" s="79">
        <v>19795</v>
      </c>
      <c r="I84" s="81">
        <v>45000</v>
      </c>
      <c r="J84" s="86" t="s">
        <v>792</v>
      </c>
      <c r="K84" s="94" t="s">
        <v>793</v>
      </c>
    </row>
    <row r="85" spans="2:11" x14ac:dyDescent="0.25">
      <c r="B85" s="93">
        <v>7</v>
      </c>
      <c r="C85" s="79" t="s">
        <v>781</v>
      </c>
      <c r="D85" s="79" t="s">
        <v>75</v>
      </c>
      <c r="E85" s="82" t="s">
        <v>794</v>
      </c>
      <c r="F85" s="79">
        <v>3457571</v>
      </c>
      <c r="G85" s="79">
        <v>131210</v>
      </c>
      <c r="H85" s="79">
        <v>19797</v>
      </c>
      <c r="I85" s="81">
        <v>45000</v>
      </c>
      <c r="J85" s="86" t="s">
        <v>795</v>
      </c>
      <c r="K85" s="94" t="s">
        <v>796</v>
      </c>
    </row>
    <row r="86" spans="2:11" x14ac:dyDescent="0.25">
      <c r="B86" s="93">
        <v>8</v>
      </c>
      <c r="C86" s="79" t="s">
        <v>781</v>
      </c>
      <c r="D86" s="79" t="s">
        <v>797</v>
      </c>
      <c r="E86" s="82" t="s">
        <v>798</v>
      </c>
      <c r="F86" s="79">
        <v>422510</v>
      </c>
      <c r="G86" s="79">
        <v>131070</v>
      </c>
      <c r="H86" s="79">
        <v>19800</v>
      </c>
      <c r="I86" s="81">
        <v>45000</v>
      </c>
      <c r="J86" s="86" t="s">
        <v>799</v>
      </c>
      <c r="K86" s="94" t="s">
        <v>800</v>
      </c>
    </row>
    <row r="87" spans="2:11" x14ac:dyDescent="0.25">
      <c r="B87" s="93">
        <v>9</v>
      </c>
      <c r="C87" s="79" t="s">
        <v>781</v>
      </c>
      <c r="D87" s="79" t="s">
        <v>801</v>
      </c>
      <c r="E87" s="82" t="s">
        <v>802</v>
      </c>
      <c r="F87" s="79">
        <v>422494</v>
      </c>
      <c r="G87" s="79">
        <v>131069</v>
      </c>
      <c r="H87" s="79">
        <v>19801</v>
      </c>
      <c r="I87" s="81">
        <v>45000</v>
      </c>
      <c r="J87" s="86" t="s">
        <v>799</v>
      </c>
      <c r="K87" s="94" t="s">
        <v>801</v>
      </c>
    </row>
    <row r="88" spans="2:11" x14ac:dyDescent="0.25">
      <c r="B88" s="93">
        <v>10</v>
      </c>
      <c r="C88" s="79" t="s">
        <v>781</v>
      </c>
      <c r="D88" s="79" t="s">
        <v>797</v>
      </c>
      <c r="E88" s="82" t="s">
        <v>803</v>
      </c>
      <c r="F88" s="79">
        <v>422511</v>
      </c>
      <c r="G88" s="79">
        <v>131073</v>
      </c>
      <c r="H88" s="79">
        <v>19802</v>
      </c>
      <c r="I88" s="81">
        <v>45000</v>
      </c>
      <c r="J88" s="86" t="s">
        <v>799</v>
      </c>
      <c r="K88" s="94" t="s">
        <v>800</v>
      </c>
    </row>
    <row r="89" spans="2:11" x14ac:dyDescent="0.25">
      <c r="B89" s="93">
        <v>11</v>
      </c>
      <c r="C89" s="79" t="s">
        <v>781</v>
      </c>
      <c r="D89" s="79" t="s">
        <v>801</v>
      </c>
      <c r="E89" s="82" t="s">
        <v>804</v>
      </c>
      <c r="F89" s="79">
        <v>422502</v>
      </c>
      <c r="G89" s="79">
        <v>131071</v>
      </c>
      <c r="H89" s="79">
        <v>19803</v>
      </c>
      <c r="I89" s="81">
        <v>45000</v>
      </c>
      <c r="J89" s="86" t="s">
        <v>799</v>
      </c>
      <c r="K89" s="94" t="s">
        <v>801</v>
      </c>
    </row>
    <row r="90" spans="2:11" x14ac:dyDescent="0.25">
      <c r="B90" s="93">
        <v>12</v>
      </c>
      <c r="C90" s="79" t="s">
        <v>781</v>
      </c>
      <c r="D90" s="79" t="s">
        <v>775</v>
      </c>
      <c r="E90" s="82" t="s">
        <v>805</v>
      </c>
      <c r="F90" s="79">
        <v>3457615</v>
      </c>
      <c r="G90" s="79">
        <v>131079</v>
      </c>
      <c r="H90" s="79">
        <v>19806</v>
      </c>
      <c r="I90" s="81">
        <v>36000</v>
      </c>
      <c r="J90" s="86" t="s">
        <v>806</v>
      </c>
      <c r="K90" s="94" t="s">
        <v>807</v>
      </c>
    </row>
    <row r="91" spans="2:11" x14ac:dyDescent="0.25">
      <c r="B91" s="93">
        <v>13</v>
      </c>
      <c r="C91" s="79" t="s">
        <v>781</v>
      </c>
      <c r="D91" s="79" t="s">
        <v>808</v>
      </c>
      <c r="E91" s="82" t="s">
        <v>809</v>
      </c>
      <c r="F91" s="79">
        <v>3457611</v>
      </c>
      <c r="G91" s="79">
        <v>131375</v>
      </c>
      <c r="H91" s="79">
        <v>19808</v>
      </c>
      <c r="I91" s="81">
        <v>45000</v>
      </c>
      <c r="J91" s="86" t="s">
        <v>676</v>
      </c>
      <c r="K91" s="94" t="s">
        <v>807</v>
      </c>
    </row>
    <row r="92" spans="2:11" x14ac:dyDescent="0.25">
      <c r="B92" s="93">
        <v>14</v>
      </c>
      <c r="C92" s="79" t="s">
        <v>781</v>
      </c>
      <c r="D92" s="79" t="s">
        <v>810</v>
      </c>
      <c r="E92" s="82" t="s">
        <v>811</v>
      </c>
      <c r="F92" s="79">
        <v>422526</v>
      </c>
      <c r="G92" s="79">
        <v>131217</v>
      </c>
      <c r="H92" s="79">
        <v>19792</v>
      </c>
      <c r="I92" s="83">
        <v>40000</v>
      </c>
      <c r="J92" s="86" t="s">
        <v>812</v>
      </c>
      <c r="K92" s="94" t="s">
        <v>813</v>
      </c>
    </row>
    <row r="93" spans="2:11" ht="15.75" thickBot="1" x14ac:dyDescent="0.3">
      <c r="B93" s="95">
        <v>15</v>
      </c>
      <c r="C93" s="97" t="s">
        <v>781</v>
      </c>
      <c r="D93" s="97" t="s">
        <v>814</v>
      </c>
      <c r="E93" s="135" t="s">
        <v>815</v>
      </c>
      <c r="F93" s="97">
        <v>3457314</v>
      </c>
      <c r="G93" s="97">
        <v>131068</v>
      </c>
      <c r="H93" s="97">
        <v>19799</v>
      </c>
      <c r="I93" s="98">
        <v>45000</v>
      </c>
      <c r="J93" s="99" t="s">
        <v>816</v>
      </c>
      <c r="K93" s="100" t="s">
        <v>814</v>
      </c>
    </row>
    <row r="94" spans="2:11" x14ac:dyDescent="0.25">
      <c r="B94" s="89"/>
      <c r="C94" s="89"/>
      <c r="D94" s="89"/>
      <c r="E94" s="128"/>
      <c r="F94" s="89"/>
      <c r="G94" s="89"/>
      <c r="H94" s="89"/>
      <c r="I94" s="90">
        <f>SUM(I79:I93)</f>
        <v>656000</v>
      </c>
      <c r="J94" s="104"/>
      <c r="K94" s="89"/>
    </row>
    <row r="95" spans="2:11" ht="15.75" thickBot="1" x14ac:dyDescent="0.3">
      <c r="B95" s="112"/>
      <c r="C95" s="112"/>
      <c r="D95" s="112"/>
      <c r="E95" s="112"/>
      <c r="F95" s="112"/>
      <c r="G95" s="112"/>
      <c r="H95" s="112"/>
      <c r="I95" s="113"/>
      <c r="J95" s="114"/>
      <c r="K95" s="112"/>
    </row>
    <row r="96" spans="2:11" x14ac:dyDescent="0.25">
      <c r="B96" s="115">
        <v>1</v>
      </c>
      <c r="C96" s="117" t="s">
        <v>817</v>
      </c>
      <c r="D96" s="117" t="s">
        <v>818</v>
      </c>
      <c r="E96" s="117" t="s">
        <v>819</v>
      </c>
      <c r="F96" s="117">
        <v>422522</v>
      </c>
      <c r="G96" s="117">
        <v>131374</v>
      </c>
      <c r="H96" s="117">
        <v>19815</v>
      </c>
      <c r="I96" s="118">
        <v>45000</v>
      </c>
      <c r="J96" s="119" t="s">
        <v>820</v>
      </c>
      <c r="K96" s="120" t="s">
        <v>821</v>
      </c>
    </row>
    <row r="97" spans="2:11" x14ac:dyDescent="0.25">
      <c r="B97" s="93">
        <v>2</v>
      </c>
      <c r="C97" s="79" t="s">
        <v>817</v>
      </c>
      <c r="D97" s="79" t="s">
        <v>748</v>
      </c>
      <c r="E97" s="79" t="s">
        <v>762</v>
      </c>
      <c r="F97" s="79">
        <v>3457623</v>
      </c>
      <c r="G97" s="79">
        <v>131212</v>
      </c>
      <c r="H97" s="79">
        <v>19819</v>
      </c>
      <c r="I97" s="81">
        <v>45000</v>
      </c>
      <c r="J97" s="86" t="s">
        <v>685</v>
      </c>
      <c r="K97" s="94" t="s">
        <v>822</v>
      </c>
    </row>
    <row r="98" spans="2:11" x14ac:dyDescent="0.25">
      <c r="B98" s="93">
        <v>3</v>
      </c>
      <c r="C98" s="79" t="s">
        <v>817</v>
      </c>
      <c r="D98" s="79" t="s">
        <v>823</v>
      </c>
      <c r="E98" s="79" t="s">
        <v>824</v>
      </c>
      <c r="F98" s="79">
        <v>3422512</v>
      </c>
      <c r="G98" s="79">
        <v>131214</v>
      </c>
      <c r="H98" s="79">
        <v>19820</v>
      </c>
      <c r="I98" s="81">
        <v>45000</v>
      </c>
      <c r="J98" s="86" t="s">
        <v>820</v>
      </c>
      <c r="K98" s="94" t="s">
        <v>823</v>
      </c>
    </row>
    <row r="99" spans="2:11" x14ac:dyDescent="0.25">
      <c r="B99" s="93">
        <v>4</v>
      </c>
      <c r="C99" s="79" t="s">
        <v>817</v>
      </c>
      <c r="D99" s="79" t="s">
        <v>825</v>
      </c>
      <c r="E99" s="79" t="s">
        <v>826</v>
      </c>
      <c r="F99" s="79">
        <v>3422495</v>
      </c>
      <c r="G99" s="79">
        <v>131373</v>
      </c>
      <c r="H99" s="79">
        <v>19822</v>
      </c>
      <c r="I99" s="81">
        <v>45000</v>
      </c>
      <c r="J99" s="86" t="s">
        <v>827</v>
      </c>
      <c r="K99" s="94"/>
    </row>
    <row r="100" spans="2:11" x14ac:dyDescent="0.25">
      <c r="B100" s="93">
        <v>5</v>
      </c>
      <c r="C100" s="79" t="s">
        <v>817</v>
      </c>
      <c r="D100" s="79" t="s">
        <v>828</v>
      </c>
      <c r="E100" s="79" t="s">
        <v>746</v>
      </c>
      <c r="F100" s="79">
        <v>3457565</v>
      </c>
      <c r="G100" s="79">
        <v>131078</v>
      </c>
      <c r="H100" s="79">
        <v>19826</v>
      </c>
      <c r="I100" s="81">
        <v>33000</v>
      </c>
      <c r="J100" s="86" t="s">
        <v>669</v>
      </c>
      <c r="K100" s="94" t="s">
        <v>747</v>
      </c>
    </row>
    <row r="101" spans="2:11" x14ac:dyDescent="0.25">
      <c r="B101" s="93">
        <v>6</v>
      </c>
      <c r="C101" s="79" t="s">
        <v>817</v>
      </c>
      <c r="D101" s="79" t="s">
        <v>787</v>
      </c>
      <c r="E101" s="79" t="s">
        <v>829</v>
      </c>
      <c r="F101" s="79">
        <v>422524</v>
      </c>
      <c r="G101" s="79">
        <v>131216</v>
      </c>
      <c r="H101" s="79">
        <v>19827</v>
      </c>
      <c r="I101" s="81">
        <v>33000</v>
      </c>
      <c r="J101" s="86" t="s">
        <v>820</v>
      </c>
      <c r="K101" s="94" t="s">
        <v>813</v>
      </c>
    </row>
    <row r="102" spans="2:11" x14ac:dyDescent="0.25">
      <c r="B102" s="93">
        <v>7</v>
      </c>
      <c r="C102" s="79" t="s">
        <v>817</v>
      </c>
      <c r="D102" s="79" t="s">
        <v>787</v>
      </c>
      <c r="E102" s="79" t="s">
        <v>830</v>
      </c>
      <c r="F102" s="79">
        <v>422523</v>
      </c>
      <c r="G102" s="79">
        <v>131215</v>
      </c>
      <c r="H102" s="79">
        <v>19828</v>
      </c>
      <c r="I102" s="81">
        <v>33000</v>
      </c>
      <c r="J102" s="86" t="s">
        <v>820</v>
      </c>
      <c r="K102" s="94" t="s">
        <v>813</v>
      </c>
    </row>
    <row r="103" spans="2:11" x14ac:dyDescent="0.25">
      <c r="B103" s="93">
        <v>8</v>
      </c>
      <c r="C103" s="79" t="s">
        <v>817</v>
      </c>
      <c r="D103" s="79" t="s">
        <v>831</v>
      </c>
      <c r="E103" s="79" t="s">
        <v>815</v>
      </c>
      <c r="F103" s="79">
        <v>3457576</v>
      </c>
      <c r="G103" s="79">
        <v>131075</v>
      </c>
      <c r="H103" s="79">
        <v>19830</v>
      </c>
      <c r="I103" s="81">
        <v>33000</v>
      </c>
      <c r="J103" s="86" t="s">
        <v>669</v>
      </c>
      <c r="K103" s="94" t="s">
        <v>832</v>
      </c>
    </row>
    <row r="104" spans="2:11" ht="15.75" thickBot="1" x14ac:dyDescent="0.3">
      <c r="B104" s="95">
        <v>9</v>
      </c>
      <c r="C104" s="97" t="s">
        <v>817</v>
      </c>
      <c r="D104" s="97" t="s">
        <v>775</v>
      </c>
      <c r="E104" s="97" t="s">
        <v>833</v>
      </c>
      <c r="F104" s="97">
        <v>3457612</v>
      </c>
      <c r="G104" s="97">
        <v>131072</v>
      </c>
      <c r="H104" s="97">
        <v>19831</v>
      </c>
      <c r="I104" s="98">
        <v>45000</v>
      </c>
      <c r="J104" s="99" t="s">
        <v>676</v>
      </c>
      <c r="K104" s="100" t="s">
        <v>759</v>
      </c>
    </row>
    <row r="105" spans="2:11" x14ac:dyDescent="0.25">
      <c r="B105" s="89"/>
      <c r="C105" s="89"/>
      <c r="D105" s="89"/>
      <c r="E105" s="89"/>
      <c r="F105" s="89"/>
      <c r="G105" s="89"/>
      <c r="H105" s="89"/>
      <c r="I105" s="90">
        <f>SUM(I96:I104)</f>
        <v>357000</v>
      </c>
      <c r="J105" s="91"/>
      <c r="K105" s="92"/>
    </row>
    <row r="112" spans="2:11" ht="21" x14ac:dyDescent="0.25">
      <c r="D112" s="251" t="s">
        <v>835</v>
      </c>
      <c r="E112" s="252"/>
      <c r="F112" s="252"/>
      <c r="G112" s="252"/>
      <c r="H112" s="253"/>
      <c r="I112" s="69">
        <f>SUM(I105,I94,I77,I67,I49,I36,I33,I29,I19,I16,I7)</f>
        <v>3366000</v>
      </c>
    </row>
  </sheetData>
  <mergeCells count="2">
    <mergeCell ref="B1:K1"/>
    <mergeCell ref="D112:H1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90"/>
  <sheetViews>
    <sheetView view="pageBreakPreview" zoomScale="25" zoomScaleNormal="100" zoomScaleSheetLayoutView="25" workbookViewId="0">
      <selection activeCell="C79" sqref="C79"/>
    </sheetView>
  </sheetViews>
  <sheetFormatPr defaultRowHeight="15" x14ac:dyDescent="0.25"/>
  <cols>
    <col min="1" max="1" width="21.140625" customWidth="1"/>
    <col min="2" max="2" width="17.7109375" bestFit="1" customWidth="1"/>
    <col min="3" max="3" width="26.5703125" customWidth="1"/>
  </cols>
  <sheetData>
    <row r="3" spans="1:3" ht="24" customHeight="1" x14ac:dyDescent="0.25">
      <c r="A3" s="160" t="s">
        <v>665</v>
      </c>
      <c r="B3" s="160" t="s">
        <v>660</v>
      </c>
      <c r="C3" t="s">
        <v>891</v>
      </c>
    </row>
    <row r="4" spans="1:3" x14ac:dyDescent="0.25">
      <c r="A4" s="38" t="s">
        <v>895</v>
      </c>
      <c r="C4" s="162">
        <v>135000</v>
      </c>
    </row>
    <row r="5" spans="1:3" x14ac:dyDescent="0.25">
      <c r="B5" s="38" t="s">
        <v>786</v>
      </c>
      <c r="C5" s="162">
        <v>45000</v>
      </c>
    </row>
    <row r="6" spans="1:3" x14ac:dyDescent="0.25">
      <c r="B6" s="38" t="s">
        <v>783</v>
      </c>
      <c r="C6" s="162">
        <v>45000</v>
      </c>
    </row>
    <row r="7" spans="1:3" x14ac:dyDescent="0.25">
      <c r="B7" s="38" t="s">
        <v>749</v>
      </c>
      <c r="C7" s="162">
        <v>45000</v>
      </c>
    </row>
    <row r="8" spans="1:3" x14ac:dyDescent="0.25">
      <c r="A8" s="38" t="s">
        <v>893</v>
      </c>
      <c r="C8" s="162">
        <v>461000</v>
      </c>
    </row>
    <row r="9" spans="1:3" x14ac:dyDescent="0.25">
      <c r="B9" s="38" t="s">
        <v>802</v>
      </c>
      <c r="C9" s="162">
        <v>45000</v>
      </c>
    </row>
    <row r="10" spans="1:3" x14ac:dyDescent="0.25">
      <c r="B10" s="38" t="s">
        <v>803</v>
      </c>
      <c r="C10" s="162">
        <v>45000</v>
      </c>
    </row>
    <row r="11" spans="1:3" x14ac:dyDescent="0.25">
      <c r="B11" s="38" t="s">
        <v>824</v>
      </c>
      <c r="C11" s="162">
        <v>45000</v>
      </c>
    </row>
    <row r="12" spans="1:3" x14ac:dyDescent="0.25">
      <c r="B12" s="38" t="s">
        <v>798</v>
      </c>
      <c r="C12" s="162">
        <v>45000</v>
      </c>
    </row>
    <row r="13" spans="1:3" x14ac:dyDescent="0.25">
      <c r="B13" s="38" t="s">
        <v>830</v>
      </c>
      <c r="C13" s="162">
        <v>33000</v>
      </c>
    </row>
    <row r="14" spans="1:3" x14ac:dyDescent="0.25">
      <c r="B14" s="38" t="s">
        <v>788</v>
      </c>
      <c r="C14" s="162">
        <v>40000</v>
      </c>
    </row>
    <row r="15" spans="1:3" x14ac:dyDescent="0.25">
      <c r="B15" s="38" t="s">
        <v>829</v>
      </c>
      <c r="C15" s="162">
        <v>33000</v>
      </c>
    </row>
    <row r="16" spans="1:3" x14ac:dyDescent="0.25">
      <c r="B16" s="38" t="s">
        <v>819</v>
      </c>
      <c r="C16" s="162">
        <v>45000</v>
      </c>
    </row>
    <row r="17" spans="1:3" x14ac:dyDescent="0.25">
      <c r="B17" s="38" t="s">
        <v>804</v>
      </c>
      <c r="C17" s="162">
        <v>45000</v>
      </c>
    </row>
    <row r="18" spans="1:3" x14ac:dyDescent="0.25">
      <c r="B18" s="38" t="s">
        <v>826</v>
      </c>
      <c r="C18" s="162">
        <v>45000</v>
      </c>
    </row>
    <row r="19" spans="1:3" x14ac:dyDescent="0.25">
      <c r="B19" s="38" t="s">
        <v>811</v>
      </c>
      <c r="C19" s="162">
        <v>40000</v>
      </c>
    </row>
    <row r="20" spans="1:3" x14ac:dyDescent="0.25">
      <c r="A20" s="38" t="s">
        <v>898</v>
      </c>
      <c r="C20" s="162">
        <v>36000</v>
      </c>
    </row>
    <row r="21" spans="1:3" x14ac:dyDescent="0.25">
      <c r="B21" s="38" t="s">
        <v>757</v>
      </c>
      <c r="C21" s="162">
        <v>36000</v>
      </c>
    </row>
    <row r="22" spans="1:3" x14ac:dyDescent="0.25">
      <c r="A22" s="38" t="s">
        <v>897</v>
      </c>
      <c r="C22" s="162">
        <v>360000</v>
      </c>
    </row>
    <row r="23" spans="1:3" x14ac:dyDescent="0.25">
      <c r="B23" s="38" t="s">
        <v>709</v>
      </c>
      <c r="C23" s="162">
        <v>45000</v>
      </c>
    </row>
    <row r="24" spans="1:3" x14ac:dyDescent="0.25">
      <c r="B24" s="38" t="s">
        <v>701</v>
      </c>
      <c r="C24" s="162">
        <v>45000</v>
      </c>
    </row>
    <row r="25" spans="1:3" x14ac:dyDescent="0.25">
      <c r="B25" s="38" t="s">
        <v>677</v>
      </c>
      <c r="C25" s="162">
        <v>90000</v>
      </c>
    </row>
    <row r="26" spans="1:3" x14ac:dyDescent="0.25">
      <c r="B26" s="38" t="s">
        <v>706</v>
      </c>
      <c r="C26" s="162">
        <v>45000</v>
      </c>
    </row>
    <row r="27" spans="1:3" x14ac:dyDescent="0.25">
      <c r="B27" s="38" t="s">
        <v>707</v>
      </c>
      <c r="C27" s="162">
        <v>45000</v>
      </c>
    </row>
    <row r="28" spans="1:3" x14ac:dyDescent="0.25">
      <c r="B28" s="38" t="s">
        <v>704</v>
      </c>
      <c r="C28" s="162">
        <v>45000</v>
      </c>
    </row>
    <row r="29" spans="1:3" x14ac:dyDescent="0.25">
      <c r="B29" s="38" t="s">
        <v>679</v>
      </c>
      <c r="C29" s="162">
        <v>45000</v>
      </c>
    </row>
    <row r="30" spans="1:3" x14ac:dyDescent="0.25">
      <c r="A30" s="38" t="s">
        <v>894</v>
      </c>
      <c r="C30" s="162">
        <v>180000</v>
      </c>
    </row>
    <row r="31" spans="1:3" x14ac:dyDescent="0.25">
      <c r="B31" s="38" t="s">
        <v>697</v>
      </c>
      <c r="C31" s="162">
        <v>45000</v>
      </c>
    </row>
    <row r="32" spans="1:3" x14ac:dyDescent="0.25">
      <c r="B32" s="38" t="s">
        <v>707</v>
      </c>
      <c r="C32" s="162">
        <v>45000</v>
      </c>
    </row>
    <row r="33" spans="1:3" x14ac:dyDescent="0.25">
      <c r="B33" s="38" t="s">
        <v>680</v>
      </c>
      <c r="C33" s="162">
        <v>45000</v>
      </c>
    </row>
    <row r="34" spans="1:3" x14ac:dyDescent="0.25">
      <c r="B34" s="38" t="s">
        <v>702</v>
      </c>
      <c r="C34" s="162">
        <v>45000</v>
      </c>
    </row>
    <row r="35" spans="1:3" x14ac:dyDescent="0.25">
      <c r="A35" s="38" t="s">
        <v>90</v>
      </c>
      <c r="C35" s="162">
        <v>85000</v>
      </c>
    </row>
    <row r="36" spans="1:3" x14ac:dyDescent="0.25">
      <c r="B36" s="38" t="s">
        <v>121</v>
      </c>
      <c r="C36" s="162">
        <v>45000</v>
      </c>
    </row>
    <row r="37" spans="1:3" x14ac:dyDescent="0.25">
      <c r="B37" s="38" t="s">
        <v>742</v>
      </c>
      <c r="C37" s="162">
        <v>40000</v>
      </c>
    </row>
    <row r="38" spans="1:3" x14ac:dyDescent="0.25">
      <c r="A38" s="38" t="s">
        <v>896</v>
      </c>
      <c r="C38" s="162">
        <v>175000</v>
      </c>
    </row>
    <row r="39" spans="1:3" x14ac:dyDescent="0.25">
      <c r="B39" s="38" t="s">
        <v>687</v>
      </c>
      <c r="C39" s="162">
        <v>40000</v>
      </c>
    </row>
    <row r="40" spans="1:3" x14ac:dyDescent="0.25">
      <c r="B40" s="38" t="s">
        <v>684</v>
      </c>
      <c r="C40" s="162">
        <v>45000</v>
      </c>
    </row>
    <row r="41" spans="1:3" x14ac:dyDescent="0.25">
      <c r="B41" s="38" t="s">
        <v>699</v>
      </c>
      <c r="C41" s="162">
        <v>45000</v>
      </c>
    </row>
    <row r="42" spans="1:3" x14ac:dyDescent="0.25">
      <c r="B42" s="38" t="s">
        <v>762</v>
      </c>
      <c r="C42" s="162">
        <v>45000</v>
      </c>
    </row>
    <row r="43" spans="1:3" x14ac:dyDescent="0.25">
      <c r="A43" s="38" t="s">
        <v>53</v>
      </c>
      <c r="C43" s="162">
        <v>130000</v>
      </c>
    </row>
    <row r="44" spans="1:3" x14ac:dyDescent="0.25">
      <c r="B44" s="38" t="s">
        <v>794</v>
      </c>
      <c r="C44" s="162">
        <v>45000</v>
      </c>
    </row>
    <row r="45" spans="1:3" x14ac:dyDescent="0.25">
      <c r="B45" s="38" t="s">
        <v>791</v>
      </c>
      <c r="C45" s="162">
        <v>45000</v>
      </c>
    </row>
    <row r="46" spans="1:3" x14ac:dyDescent="0.25">
      <c r="B46" s="38" t="s">
        <v>691</v>
      </c>
      <c r="C46" s="162">
        <v>40000</v>
      </c>
    </row>
    <row r="47" spans="1:3" x14ac:dyDescent="0.25">
      <c r="A47" s="38" t="s">
        <v>89</v>
      </c>
      <c r="C47" s="162">
        <v>739000</v>
      </c>
    </row>
    <row r="48" spans="1:3" x14ac:dyDescent="0.25">
      <c r="B48" s="38" t="s">
        <v>675</v>
      </c>
      <c r="C48" s="162">
        <v>45000</v>
      </c>
    </row>
    <row r="49" spans="1:3" x14ac:dyDescent="0.25">
      <c r="B49" s="38" t="s">
        <v>776</v>
      </c>
      <c r="C49" s="162">
        <v>45000</v>
      </c>
    </row>
    <row r="50" spans="1:3" x14ac:dyDescent="0.25">
      <c r="B50" s="38" t="s">
        <v>740</v>
      </c>
      <c r="C50" s="162">
        <v>45000</v>
      </c>
    </row>
    <row r="51" spans="1:3" x14ac:dyDescent="0.25">
      <c r="B51" s="38" t="s">
        <v>760</v>
      </c>
      <c r="C51" s="162">
        <v>90000</v>
      </c>
    </row>
    <row r="52" spans="1:3" x14ac:dyDescent="0.25">
      <c r="B52" s="38" t="s">
        <v>739</v>
      </c>
      <c r="C52" s="162">
        <v>45000</v>
      </c>
    </row>
    <row r="53" spans="1:3" x14ac:dyDescent="0.25">
      <c r="B53" s="38" t="s">
        <v>805</v>
      </c>
      <c r="C53" s="162">
        <v>36000</v>
      </c>
    </row>
    <row r="54" spans="1:3" x14ac:dyDescent="0.25">
      <c r="B54" s="38" t="s">
        <v>833</v>
      </c>
      <c r="C54" s="162">
        <v>45000</v>
      </c>
    </row>
    <row r="55" spans="1:3" x14ac:dyDescent="0.25">
      <c r="B55" s="38" t="s">
        <v>773</v>
      </c>
      <c r="C55" s="162">
        <v>45000</v>
      </c>
    </row>
    <row r="56" spans="1:3" x14ac:dyDescent="0.25">
      <c r="B56" s="38" t="s">
        <v>809</v>
      </c>
      <c r="C56" s="162">
        <v>45000</v>
      </c>
    </row>
    <row r="57" spans="1:3" x14ac:dyDescent="0.25">
      <c r="B57" s="38" t="s">
        <v>704</v>
      </c>
      <c r="C57" s="162">
        <v>45000</v>
      </c>
    </row>
    <row r="58" spans="1:3" x14ac:dyDescent="0.25">
      <c r="B58" s="38" t="s">
        <v>779</v>
      </c>
      <c r="C58" s="162">
        <v>45000</v>
      </c>
    </row>
    <row r="59" spans="1:3" x14ac:dyDescent="0.25">
      <c r="B59" s="38" t="s">
        <v>777</v>
      </c>
      <c r="C59" s="162">
        <v>45000</v>
      </c>
    </row>
    <row r="60" spans="1:3" x14ac:dyDescent="0.25">
      <c r="B60" s="38" t="s">
        <v>815</v>
      </c>
      <c r="C60" s="162">
        <v>45000</v>
      </c>
    </row>
    <row r="61" spans="1:3" x14ac:dyDescent="0.25">
      <c r="B61" s="38" t="s">
        <v>769</v>
      </c>
      <c r="C61" s="162">
        <v>40000</v>
      </c>
    </row>
    <row r="62" spans="1:3" x14ac:dyDescent="0.25">
      <c r="B62" s="38" t="s">
        <v>765</v>
      </c>
      <c r="C62" s="162">
        <v>33000</v>
      </c>
    </row>
    <row r="63" spans="1:3" x14ac:dyDescent="0.25">
      <c r="B63" s="38" t="s">
        <v>762</v>
      </c>
      <c r="C63" s="162">
        <v>45000</v>
      </c>
    </row>
    <row r="64" spans="1:3" x14ac:dyDescent="0.25">
      <c r="A64" s="38" t="s">
        <v>892</v>
      </c>
      <c r="C64" s="162">
        <v>1065000</v>
      </c>
    </row>
    <row r="65" spans="2:3" x14ac:dyDescent="0.25">
      <c r="B65" s="38" t="s">
        <v>668</v>
      </c>
      <c r="C65" s="162">
        <v>90000</v>
      </c>
    </row>
    <row r="66" spans="2:3" x14ac:dyDescent="0.25">
      <c r="B66" s="38" t="s">
        <v>725</v>
      </c>
      <c r="C66" s="162">
        <v>33000</v>
      </c>
    </row>
    <row r="67" spans="2:3" x14ac:dyDescent="0.25">
      <c r="B67" s="38" t="s">
        <v>705</v>
      </c>
      <c r="C67" s="162">
        <v>45000</v>
      </c>
    </row>
    <row r="68" spans="2:3" x14ac:dyDescent="0.25">
      <c r="B68" s="38" t="s">
        <v>672</v>
      </c>
      <c r="C68" s="162">
        <v>45000</v>
      </c>
    </row>
    <row r="69" spans="2:3" x14ac:dyDescent="0.25">
      <c r="B69" s="38" t="s">
        <v>717</v>
      </c>
      <c r="C69" s="162">
        <v>33000</v>
      </c>
    </row>
    <row r="70" spans="2:3" x14ac:dyDescent="0.25">
      <c r="B70" s="38" t="s">
        <v>696</v>
      </c>
      <c r="C70" s="162">
        <v>45000</v>
      </c>
    </row>
    <row r="71" spans="2:3" x14ac:dyDescent="0.25">
      <c r="B71" s="38" t="s">
        <v>670</v>
      </c>
      <c r="C71" s="162">
        <v>45000</v>
      </c>
    </row>
    <row r="72" spans="2:3" x14ac:dyDescent="0.25">
      <c r="B72" s="38" t="s">
        <v>722</v>
      </c>
      <c r="C72" s="162">
        <v>33000</v>
      </c>
    </row>
    <row r="73" spans="2:3" x14ac:dyDescent="0.25">
      <c r="B73" s="38" t="s">
        <v>727</v>
      </c>
      <c r="C73" s="162">
        <v>33000</v>
      </c>
    </row>
    <row r="74" spans="2:3" x14ac:dyDescent="0.25">
      <c r="B74" s="38" t="s">
        <v>723</v>
      </c>
      <c r="C74" s="162">
        <v>33000</v>
      </c>
    </row>
    <row r="75" spans="2:3" x14ac:dyDescent="0.25">
      <c r="B75" s="38" t="s">
        <v>682</v>
      </c>
      <c r="C75" s="162">
        <v>45000</v>
      </c>
    </row>
    <row r="76" spans="2:3" x14ac:dyDescent="0.25">
      <c r="B76" s="38" t="s">
        <v>746</v>
      </c>
      <c r="C76" s="162">
        <v>66000</v>
      </c>
    </row>
    <row r="77" spans="2:3" x14ac:dyDescent="0.25">
      <c r="B77" s="38" t="s">
        <v>673</v>
      </c>
      <c r="C77" s="162">
        <v>45000</v>
      </c>
    </row>
    <row r="78" spans="2:3" x14ac:dyDescent="0.25">
      <c r="B78" s="38" t="s">
        <v>684</v>
      </c>
      <c r="C78" s="162">
        <v>45000</v>
      </c>
    </row>
    <row r="79" spans="2:3" x14ac:dyDescent="0.25">
      <c r="B79" s="38" t="s">
        <v>733</v>
      </c>
      <c r="C79" s="162">
        <v>33000</v>
      </c>
    </row>
    <row r="80" spans="2:3" x14ac:dyDescent="0.25">
      <c r="B80" s="38" t="s">
        <v>815</v>
      </c>
      <c r="C80" s="162">
        <v>33000</v>
      </c>
    </row>
    <row r="81" spans="1:3" x14ac:dyDescent="0.25">
      <c r="B81" s="38" t="s">
        <v>714</v>
      </c>
      <c r="C81" s="162">
        <v>33000</v>
      </c>
    </row>
    <row r="82" spans="1:3" x14ac:dyDescent="0.25">
      <c r="B82" s="38" t="s">
        <v>731</v>
      </c>
      <c r="C82" s="162">
        <v>33000</v>
      </c>
    </row>
    <row r="83" spans="1:3" x14ac:dyDescent="0.25">
      <c r="B83" s="38" t="s">
        <v>719</v>
      </c>
      <c r="C83" s="162">
        <v>33000</v>
      </c>
    </row>
    <row r="84" spans="1:3" x14ac:dyDescent="0.25">
      <c r="B84" s="38" t="s">
        <v>712</v>
      </c>
      <c r="C84" s="162">
        <v>66000</v>
      </c>
    </row>
    <row r="85" spans="1:3" x14ac:dyDescent="0.25">
      <c r="B85" s="38" t="s">
        <v>729</v>
      </c>
      <c r="C85" s="162">
        <v>33000</v>
      </c>
    </row>
    <row r="86" spans="1:3" x14ac:dyDescent="0.25">
      <c r="B86" s="38" t="s">
        <v>755</v>
      </c>
      <c r="C86" s="162">
        <v>33000</v>
      </c>
    </row>
    <row r="87" spans="1:3" x14ac:dyDescent="0.25">
      <c r="B87" s="38" t="s">
        <v>737</v>
      </c>
      <c r="C87" s="162">
        <v>66000</v>
      </c>
    </row>
    <row r="88" spans="1:3" x14ac:dyDescent="0.25">
      <c r="B88" s="38" t="s">
        <v>780</v>
      </c>
      <c r="C88" s="162">
        <v>33000</v>
      </c>
    </row>
    <row r="89" spans="1:3" x14ac:dyDescent="0.25">
      <c r="B89" s="38" t="s">
        <v>753</v>
      </c>
      <c r="C89" s="162">
        <v>33000</v>
      </c>
    </row>
    <row r="90" spans="1:3" x14ac:dyDescent="0.25">
      <c r="A90" s="38" t="s">
        <v>889</v>
      </c>
      <c r="C90" s="162">
        <v>3366000</v>
      </c>
    </row>
  </sheetData>
  <pageMargins left="0.70866141732283472" right="0.70866141732283472" top="0.74803149606299213" bottom="0.74803149606299213" header="0.31496062992125984" footer="0.31496062992125984"/>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zoomScale="85" zoomScaleNormal="85" workbookViewId="0">
      <selection activeCell="F12" sqref="F12"/>
    </sheetView>
  </sheetViews>
  <sheetFormatPr defaultRowHeight="15" x14ac:dyDescent="0.25"/>
  <cols>
    <col min="1" max="1" width="13.5703125" customWidth="1"/>
    <col min="2" max="2" width="20.28515625" bestFit="1" customWidth="1"/>
    <col min="3" max="3" width="18.85546875" customWidth="1"/>
    <col min="4" max="4" width="22.7109375" customWidth="1"/>
    <col min="5" max="5" width="30.28515625" bestFit="1" customWidth="1"/>
    <col min="6" max="6" width="20" bestFit="1" customWidth="1"/>
    <col min="7" max="7" width="19.7109375" customWidth="1"/>
    <col min="8" max="8" width="27.42578125" customWidth="1"/>
    <col min="9" max="9" width="25" customWidth="1"/>
  </cols>
  <sheetData>
    <row r="1" spans="1:9" ht="15.75" thickBot="1" x14ac:dyDescent="0.3">
      <c r="A1" s="107" t="s">
        <v>52</v>
      </c>
      <c r="B1" s="107" t="s">
        <v>659</v>
      </c>
      <c r="C1" s="107" t="s">
        <v>660</v>
      </c>
      <c r="D1" s="107" t="s">
        <v>661</v>
      </c>
      <c r="E1" s="108" t="s">
        <v>662</v>
      </c>
      <c r="F1" s="108" t="s">
        <v>663</v>
      </c>
      <c r="G1" s="109" t="s">
        <v>664</v>
      </c>
      <c r="H1" s="107" t="s">
        <v>665</v>
      </c>
      <c r="I1" s="111" t="s">
        <v>666</v>
      </c>
    </row>
    <row r="2" spans="1:9" x14ac:dyDescent="0.25">
      <c r="A2" s="102">
        <v>42741</v>
      </c>
      <c r="B2" s="89" t="s">
        <v>667</v>
      </c>
      <c r="C2" s="89" t="s">
        <v>668</v>
      </c>
      <c r="D2" s="89">
        <v>3456965</v>
      </c>
      <c r="E2" s="89">
        <v>128065</v>
      </c>
      <c r="F2" s="89">
        <v>19485</v>
      </c>
      <c r="G2" s="103">
        <v>45000</v>
      </c>
      <c r="H2" s="89" t="s">
        <v>892</v>
      </c>
      <c r="I2" s="105" t="s">
        <v>667</v>
      </c>
    </row>
    <row r="3" spans="1:9" x14ac:dyDescent="0.25">
      <c r="A3" s="80">
        <v>42741</v>
      </c>
      <c r="B3" s="79" t="s">
        <v>667</v>
      </c>
      <c r="C3" s="79" t="s">
        <v>670</v>
      </c>
      <c r="D3" s="79">
        <v>3456967</v>
      </c>
      <c r="E3" s="79">
        <v>128308</v>
      </c>
      <c r="F3" s="79">
        <v>19486</v>
      </c>
      <c r="G3" s="81">
        <v>45000</v>
      </c>
      <c r="H3" s="89" t="s">
        <v>892</v>
      </c>
      <c r="I3" s="94" t="s">
        <v>667</v>
      </c>
    </row>
    <row r="4" spans="1:9" x14ac:dyDescent="0.25">
      <c r="A4" s="80">
        <v>42741</v>
      </c>
      <c r="B4" s="79" t="s">
        <v>667</v>
      </c>
      <c r="C4" s="79" t="s">
        <v>672</v>
      </c>
      <c r="D4" s="79">
        <v>3456958</v>
      </c>
      <c r="E4" s="79">
        <v>128307</v>
      </c>
      <c r="F4" s="79">
        <v>19487</v>
      </c>
      <c r="G4" s="81">
        <v>45000</v>
      </c>
      <c r="H4" s="89" t="s">
        <v>892</v>
      </c>
      <c r="I4" s="94" t="s">
        <v>667</v>
      </c>
    </row>
    <row r="5" spans="1:9" ht="15.75" thickBot="1" x14ac:dyDescent="0.3">
      <c r="A5" s="96">
        <v>42741</v>
      </c>
      <c r="B5" s="97" t="s">
        <v>667</v>
      </c>
      <c r="C5" s="97" t="s">
        <v>673</v>
      </c>
      <c r="D5" s="97">
        <v>3456953</v>
      </c>
      <c r="E5" s="97">
        <v>128309</v>
      </c>
      <c r="F5" s="97">
        <v>19488</v>
      </c>
      <c r="G5" s="98">
        <v>45000</v>
      </c>
      <c r="H5" s="89" t="s">
        <v>892</v>
      </c>
      <c r="I5" s="100" t="s">
        <v>667</v>
      </c>
    </row>
    <row r="6" spans="1:9" x14ac:dyDescent="0.25">
      <c r="A6" s="116">
        <v>42772</v>
      </c>
      <c r="B6" s="117" t="s">
        <v>674</v>
      </c>
      <c r="C6" s="117" t="s">
        <v>675</v>
      </c>
      <c r="D6" s="117">
        <v>3456980</v>
      </c>
      <c r="E6" s="117">
        <v>128359</v>
      </c>
      <c r="F6" s="117">
        <v>19489</v>
      </c>
      <c r="G6" s="118">
        <v>45000</v>
      </c>
      <c r="H6" s="117" t="s">
        <v>89</v>
      </c>
      <c r="I6" s="120" t="s">
        <v>667</v>
      </c>
    </row>
    <row r="7" spans="1:9" x14ac:dyDescent="0.25">
      <c r="A7" s="80">
        <v>42772</v>
      </c>
      <c r="B7" s="79" t="s">
        <v>674</v>
      </c>
      <c r="C7" s="79" t="s">
        <v>677</v>
      </c>
      <c r="D7" s="79">
        <v>3456955</v>
      </c>
      <c r="E7" s="79">
        <v>128358</v>
      </c>
      <c r="F7" s="79">
        <v>19490</v>
      </c>
      <c r="G7" s="81">
        <v>45000</v>
      </c>
      <c r="H7" s="79" t="s">
        <v>897</v>
      </c>
      <c r="I7" s="94" t="s">
        <v>667</v>
      </c>
    </row>
    <row r="8" spans="1:9" x14ac:dyDescent="0.25">
      <c r="A8" s="80">
        <v>42772</v>
      </c>
      <c r="B8" s="79" t="s">
        <v>674</v>
      </c>
      <c r="C8" s="79" t="s">
        <v>679</v>
      </c>
      <c r="D8" s="79">
        <v>3456954</v>
      </c>
      <c r="E8" s="79">
        <v>128446</v>
      </c>
      <c r="F8" s="79">
        <v>19491</v>
      </c>
      <c r="G8" s="81">
        <v>45000</v>
      </c>
      <c r="H8" s="79" t="s">
        <v>897</v>
      </c>
      <c r="I8" s="94" t="s">
        <v>667</v>
      </c>
    </row>
    <row r="9" spans="1:9" x14ac:dyDescent="0.25">
      <c r="A9" s="80">
        <v>42772</v>
      </c>
      <c r="B9" s="79" t="s">
        <v>674</v>
      </c>
      <c r="C9" s="79" t="s">
        <v>680</v>
      </c>
      <c r="D9" s="79">
        <v>3456968</v>
      </c>
      <c r="E9" s="79">
        <v>128464</v>
      </c>
      <c r="F9" s="79">
        <v>19492</v>
      </c>
      <c r="G9" s="81">
        <v>45000</v>
      </c>
      <c r="H9" s="79" t="s">
        <v>894</v>
      </c>
      <c r="I9" s="94" t="s">
        <v>667</v>
      </c>
    </row>
    <row r="10" spans="1:9" x14ac:dyDescent="0.25">
      <c r="A10" s="80">
        <v>42772</v>
      </c>
      <c r="B10" s="79" t="s">
        <v>674</v>
      </c>
      <c r="C10" s="79" t="s">
        <v>682</v>
      </c>
      <c r="D10" s="79">
        <v>3456960</v>
      </c>
      <c r="E10" s="79">
        <v>128445</v>
      </c>
      <c r="F10" s="79">
        <v>19493</v>
      </c>
      <c r="G10" s="81">
        <v>45000</v>
      </c>
      <c r="H10" s="79" t="s">
        <v>892</v>
      </c>
      <c r="I10" s="94" t="s">
        <v>667</v>
      </c>
    </row>
    <row r="11" spans="1:9" x14ac:dyDescent="0.25">
      <c r="A11" s="80">
        <v>42772</v>
      </c>
      <c r="B11" s="79" t="s">
        <v>674</v>
      </c>
      <c r="C11" s="79" t="s">
        <v>684</v>
      </c>
      <c r="D11" s="79">
        <v>3456959</v>
      </c>
      <c r="E11" s="79">
        <v>128447</v>
      </c>
      <c r="F11" s="79">
        <v>19494</v>
      </c>
      <c r="G11" s="81">
        <v>45000</v>
      </c>
      <c r="H11" s="79" t="s">
        <v>896</v>
      </c>
      <c r="I11" s="94" t="s">
        <v>667</v>
      </c>
    </row>
    <row r="12" spans="1:9" ht="15.75" thickBot="1" x14ac:dyDescent="0.3">
      <c r="A12" s="96">
        <v>42772</v>
      </c>
      <c r="B12" s="97" t="s">
        <v>686</v>
      </c>
      <c r="C12" s="97" t="s">
        <v>687</v>
      </c>
      <c r="D12" s="97">
        <v>3457035</v>
      </c>
      <c r="E12" s="97">
        <v>128219</v>
      </c>
      <c r="F12" s="97">
        <v>19495</v>
      </c>
      <c r="G12" s="98">
        <v>40000</v>
      </c>
      <c r="H12" s="97" t="s">
        <v>896</v>
      </c>
      <c r="I12" s="100" t="s">
        <v>689</v>
      </c>
    </row>
    <row r="13" spans="1:9" ht="15.75" thickBot="1" x14ac:dyDescent="0.3">
      <c r="A13" s="122">
        <v>42861</v>
      </c>
      <c r="B13" s="123" t="s">
        <v>690</v>
      </c>
      <c r="C13" s="123" t="s">
        <v>691</v>
      </c>
      <c r="D13" s="123">
        <v>3457034</v>
      </c>
      <c r="E13" s="123" t="s">
        <v>692</v>
      </c>
      <c r="F13" s="123" t="s">
        <v>693</v>
      </c>
      <c r="G13" s="124">
        <v>40000</v>
      </c>
      <c r="H13" s="123" t="s">
        <v>53</v>
      </c>
      <c r="I13" s="126" t="s">
        <v>695</v>
      </c>
    </row>
    <row r="14" spans="1:9" x14ac:dyDescent="0.25">
      <c r="A14" s="116">
        <v>42892</v>
      </c>
      <c r="B14" s="117" t="s">
        <v>667</v>
      </c>
      <c r="C14" s="117" t="s">
        <v>668</v>
      </c>
      <c r="D14" s="117">
        <v>3456936</v>
      </c>
      <c r="E14" s="117">
        <v>128736</v>
      </c>
      <c r="F14" s="117">
        <v>19499</v>
      </c>
      <c r="G14" s="118">
        <v>45000</v>
      </c>
      <c r="H14" s="89" t="s">
        <v>892</v>
      </c>
      <c r="I14" s="120" t="s">
        <v>667</v>
      </c>
    </row>
    <row r="15" spans="1:9" x14ac:dyDescent="0.25">
      <c r="A15" s="80">
        <v>42892</v>
      </c>
      <c r="B15" s="79" t="s">
        <v>667</v>
      </c>
      <c r="C15" s="79" t="s">
        <v>696</v>
      </c>
      <c r="D15" s="79">
        <v>3456957</v>
      </c>
      <c r="E15" s="79">
        <v>1287740</v>
      </c>
      <c r="F15" s="79">
        <v>19500</v>
      </c>
      <c r="G15" s="81">
        <v>45000</v>
      </c>
      <c r="H15" s="89" t="s">
        <v>892</v>
      </c>
      <c r="I15" s="94" t="s">
        <v>667</v>
      </c>
    </row>
    <row r="16" spans="1:9" x14ac:dyDescent="0.25">
      <c r="A16" s="80">
        <v>42892</v>
      </c>
      <c r="B16" s="79" t="s">
        <v>667</v>
      </c>
      <c r="C16" s="79" t="s">
        <v>697</v>
      </c>
      <c r="D16" s="79">
        <v>3456951</v>
      </c>
      <c r="E16" s="79">
        <v>128738</v>
      </c>
      <c r="F16" s="79">
        <v>19501</v>
      </c>
      <c r="G16" s="81">
        <v>45000</v>
      </c>
      <c r="H16" s="79" t="s">
        <v>894</v>
      </c>
      <c r="I16" s="94" t="s">
        <v>667</v>
      </c>
    </row>
    <row r="17" spans="1:9" x14ac:dyDescent="0.25">
      <c r="A17" s="80">
        <v>42892</v>
      </c>
      <c r="B17" s="79" t="s">
        <v>667</v>
      </c>
      <c r="C17" s="79" t="s">
        <v>699</v>
      </c>
      <c r="D17" s="79">
        <v>3456956</v>
      </c>
      <c r="E17" s="79">
        <v>128735</v>
      </c>
      <c r="F17" s="79">
        <v>19502</v>
      </c>
      <c r="G17" s="81">
        <v>45000</v>
      </c>
      <c r="H17" s="79" t="s">
        <v>896</v>
      </c>
      <c r="I17" s="94" t="s">
        <v>667</v>
      </c>
    </row>
    <row r="18" spans="1:9" x14ac:dyDescent="0.25">
      <c r="A18" s="80">
        <v>42892</v>
      </c>
      <c r="B18" s="79" t="s">
        <v>667</v>
      </c>
      <c r="C18" s="79" t="s">
        <v>701</v>
      </c>
      <c r="D18" s="79">
        <v>3456952</v>
      </c>
      <c r="E18" s="79">
        <v>128739</v>
      </c>
      <c r="F18" s="79">
        <v>19503</v>
      </c>
      <c r="G18" s="81">
        <v>45000</v>
      </c>
      <c r="H18" s="79" t="s">
        <v>897</v>
      </c>
      <c r="I18" s="94" t="s">
        <v>667</v>
      </c>
    </row>
    <row r="19" spans="1:9" ht="15.75" thickBot="1" x14ac:dyDescent="0.3">
      <c r="A19" s="80">
        <v>42892</v>
      </c>
      <c r="B19" s="79" t="s">
        <v>667</v>
      </c>
      <c r="C19" s="79" t="s">
        <v>702</v>
      </c>
      <c r="D19" s="79">
        <v>3456981</v>
      </c>
      <c r="E19" s="79">
        <v>128761</v>
      </c>
      <c r="F19" s="79">
        <v>19504</v>
      </c>
      <c r="G19" s="81">
        <v>45000</v>
      </c>
      <c r="H19" s="79" t="s">
        <v>894</v>
      </c>
      <c r="I19" s="94" t="s">
        <v>667</v>
      </c>
    </row>
    <row r="20" spans="1:9" x14ac:dyDescent="0.25">
      <c r="A20" s="80">
        <v>42892</v>
      </c>
      <c r="B20" s="79" t="s">
        <v>667</v>
      </c>
      <c r="C20" s="79" t="s">
        <v>704</v>
      </c>
      <c r="D20" s="79">
        <v>3456979</v>
      </c>
      <c r="E20" s="79">
        <v>128758</v>
      </c>
      <c r="F20" s="79">
        <v>19505</v>
      </c>
      <c r="G20" s="81">
        <v>45000</v>
      </c>
      <c r="H20" s="117" t="s">
        <v>89</v>
      </c>
      <c r="I20" s="94" t="s">
        <v>667</v>
      </c>
    </row>
    <row r="21" spans="1:9" ht="15.75" thickBot="1" x14ac:dyDescent="0.3">
      <c r="A21" s="96">
        <v>42892</v>
      </c>
      <c r="B21" s="97" t="s">
        <v>667</v>
      </c>
      <c r="C21" s="97" t="s">
        <v>705</v>
      </c>
      <c r="D21" s="97">
        <v>3456966</v>
      </c>
      <c r="E21" s="97">
        <v>128737</v>
      </c>
      <c r="F21" s="97">
        <v>19506</v>
      </c>
      <c r="G21" s="98">
        <v>45000</v>
      </c>
      <c r="H21" s="89" t="s">
        <v>892</v>
      </c>
      <c r="I21" s="100" t="s">
        <v>667</v>
      </c>
    </row>
    <row r="22" spans="1:9" x14ac:dyDescent="0.25">
      <c r="A22" s="116">
        <v>42922</v>
      </c>
      <c r="B22" s="117" t="s">
        <v>667</v>
      </c>
      <c r="C22" s="117" t="s">
        <v>706</v>
      </c>
      <c r="D22" s="117">
        <v>3456938</v>
      </c>
      <c r="E22" s="117">
        <v>128760</v>
      </c>
      <c r="F22" s="117">
        <v>19507</v>
      </c>
      <c r="G22" s="118">
        <v>45000</v>
      </c>
      <c r="H22" s="79" t="s">
        <v>897</v>
      </c>
      <c r="I22" s="120" t="s">
        <v>667</v>
      </c>
    </row>
    <row r="23" spans="1:9" ht="15.75" thickBot="1" x14ac:dyDescent="0.3">
      <c r="A23" s="96">
        <v>42922</v>
      </c>
      <c r="B23" s="97" t="s">
        <v>667</v>
      </c>
      <c r="C23" s="97" t="s">
        <v>707</v>
      </c>
      <c r="D23" s="97">
        <v>3456970</v>
      </c>
      <c r="E23" s="97">
        <v>128762</v>
      </c>
      <c r="F23" s="97">
        <v>19508</v>
      </c>
      <c r="G23" s="98">
        <v>45000</v>
      </c>
      <c r="H23" s="79" t="s">
        <v>894</v>
      </c>
      <c r="I23" s="100" t="s">
        <v>667</v>
      </c>
    </row>
    <row r="24" spans="1:9" ht="15.75" thickBot="1" x14ac:dyDescent="0.3">
      <c r="A24" s="122">
        <v>42984</v>
      </c>
      <c r="B24" s="123" t="s">
        <v>708</v>
      </c>
      <c r="C24" s="123" t="s">
        <v>709</v>
      </c>
      <c r="D24" s="123">
        <v>3456937</v>
      </c>
      <c r="E24" s="123">
        <v>128759</v>
      </c>
      <c r="F24" s="123">
        <v>19509</v>
      </c>
      <c r="G24" s="124">
        <v>45000</v>
      </c>
      <c r="H24" s="79" t="s">
        <v>897</v>
      </c>
      <c r="I24" s="126" t="s">
        <v>667</v>
      </c>
    </row>
    <row r="25" spans="1:9" x14ac:dyDescent="0.25">
      <c r="A25" s="117" t="s">
        <v>710</v>
      </c>
      <c r="B25" s="117" t="s">
        <v>711</v>
      </c>
      <c r="C25" s="117" t="s">
        <v>712</v>
      </c>
      <c r="D25" s="117">
        <v>3457359</v>
      </c>
      <c r="E25" s="117">
        <v>130821</v>
      </c>
      <c r="F25" s="117">
        <v>19737</v>
      </c>
      <c r="G25" s="118">
        <v>33000</v>
      </c>
      <c r="H25" s="89" t="s">
        <v>892</v>
      </c>
      <c r="I25" s="120" t="s">
        <v>713</v>
      </c>
    </row>
    <row r="26" spans="1:9" x14ac:dyDescent="0.25">
      <c r="A26" s="79" t="s">
        <v>710</v>
      </c>
      <c r="B26" s="79" t="s">
        <v>711</v>
      </c>
      <c r="C26" s="79" t="s">
        <v>714</v>
      </c>
      <c r="D26" s="79">
        <v>3457356</v>
      </c>
      <c r="E26" s="79">
        <v>130818</v>
      </c>
      <c r="F26" s="79">
        <v>19739</v>
      </c>
      <c r="G26" s="81">
        <v>33000</v>
      </c>
      <c r="H26" s="89" t="s">
        <v>892</v>
      </c>
      <c r="I26" s="94" t="s">
        <v>715</v>
      </c>
    </row>
    <row r="27" spans="1:9" x14ac:dyDescent="0.25">
      <c r="A27" s="79" t="s">
        <v>710</v>
      </c>
      <c r="B27" s="79" t="s">
        <v>716</v>
      </c>
      <c r="C27" s="79" t="s">
        <v>717</v>
      </c>
      <c r="D27" s="79">
        <v>3457355</v>
      </c>
      <c r="E27" s="79">
        <v>130974</v>
      </c>
      <c r="F27" s="79">
        <v>19740</v>
      </c>
      <c r="G27" s="81">
        <v>33000</v>
      </c>
      <c r="H27" s="89" t="s">
        <v>892</v>
      </c>
      <c r="I27" s="94" t="s">
        <v>718</v>
      </c>
    </row>
    <row r="28" spans="1:9" x14ac:dyDescent="0.25">
      <c r="A28" s="79" t="s">
        <v>710</v>
      </c>
      <c r="B28" s="79" t="s">
        <v>711</v>
      </c>
      <c r="C28" s="79" t="s">
        <v>719</v>
      </c>
      <c r="D28" s="79">
        <v>3457357</v>
      </c>
      <c r="E28" s="79">
        <v>130972</v>
      </c>
      <c r="F28" s="79">
        <v>19741</v>
      </c>
      <c r="G28" s="81">
        <v>33000</v>
      </c>
      <c r="H28" s="89" t="s">
        <v>892</v>
      </c>
      <c r="I28" s="94" t="s">
        <v>720</v>
      </c>
    </row>
    <row r="29" spans="1:9" x14ac:dyDescent="0.25">
      <c r="A29" s="79" t="s">
        <v>710</v>
      </c>
      <c r="B29" s="79" t="s">
        <v>721</v>
      </c>
      <c r="C29" s="79" t="s">
        <v>722</v>
      </c>
      <c r="D29" s="79">
        <v>3457581</v>
      </c>
      <c r="E29" s="79">
        <v>130970</v>
      </c>
      <c r="F29" s="79">
        <v>19742</v>
      </c>
      <c r="G29" s="81">
        <v>33000</v>
      </c>
      <c r="H29" s="89" t="s">
        <v>892</v>
      </c>
      <c r="I29" s="94" t="s">
        <v>721</v>
      </c>
    </row>
    <row r="30" spans="1:9" x14ac:dyDescent="0.25">
      <c r="A30" s="79" t="s">
        <v>710</v>
      </c>
      <c r="B30" s="79" t="s">
        <v>711</v>
      </c>
      <c r="C30" s="79" t="s">
        <v>723</v>
      </c>
      <c r="D30" s="79">
        <v>3457358</v>
      </c>
      <c r="E30" s="79">
        <v>130976</v>
      </c>
      <c r="F30" s="79">
        <v>19743</v>
      </c>
      <c r="G30" s="81">
        <v>33000</v>
      </c>
      <c r="H30" s="89" t="s">
        <v>892</v>
      </c>
      <c r="I30" s="94" t="s">
        <v>724</v>
      </c>
    </row>
    <row r="31" spans="1:9" x14ac:dyDescent="0.25">
      <c r="A31" s="79" t="s">
        <v>710</v>
      </c>
      <c r="B31" s="79" t="s">
        <v>716</v>
      </c>
      <c r="C31" s="79" t="s">
        <v>725</v>
      </c>
      <c r="D31" s="79">
        <v>3457352</v>
      </c>
      <c r="E31" s="79">
        <v>130975</v>
      </c>
      <c r="F31" s="79">
        <v>19744</v>
      </c>
      <c r="G31" s="81">
        <v>33000</v>
      </c>
      <c r="H31" s="89" t="s">
        <v>892</v>
      </c>
      <c r="I31" s="94" t="s">
        <v>726</v>
      </c>
    </row>
    <row r="32" spans="1:9" x14ac:dyDescent="0.25">
      <c r="A32" s="79" t="s">
        <v>710</v>
      </c>
      <c r="B32" s="79" t="s">
        <v>721</v>
      </c>
      <c r="C32" s="79" t="s">
        <v>727</v>
      </c>
      <c r="D32" s="79">
        <v>345758</v>
      </c>
      <c r="E32" s="79">
        <v>130969</v>
      </c>
      <c r="F32" s="79">
        <v>19745</v>
      </c>
      <c r="G32" s="81">
        <v>33000</v>
      </c>
      <c r="H32" s="89" t="s">
        <v>892</v>
      </c>
      <c r="I32" s="94" t="s">
        <v>728</v>
      </c>
    </row>
    <row r="33" spans="1:9" x14ac:dyDescent="0.25">
      <c r="A33" s="79" t="s">
        <v>710</v>
      </c>
      <c r="B33" s="79" t="s">
        <v>716</v>
      </c>
      <c r="C33" s="79" t="s">
        <v>729</v>
      </c>
      <c r="D33" s="79">
        <v>3457353</v>
      </c>
      <c r="E33" s="79">
        <v>130968</v>
      </c>
      <c r="F33" s="79">
        <v>19746</v>
      </c>
      <c r="G33" s="81">
        <v>33000</v>
      </c>
      <c r="H33" s="89" t="s">
        <v>892</v>
      </c>
      <c r="I33" s="94" t="s">
        <v>726</v>
      </c>
    </row>
    <row r="34" spans="1:9" x14ac:dyDescent="0.25">
      <c r="A34" s="79" t="s">
        <v>710</v>
      </c>
      <c r="B34" s="79" t="s">
        <v>711</v>
      </c>
      <c r="C34" s="79" t="s">
        <v>731</v>
      </c>
      <c r="D34" s="79">
        <v>3457360</v>
      </c>
      <c r="E34" s="79">
        <v>120967</v>
      </c>
      <c r="F34" s="79">
        <v>19747</v>
      </c>
      <c r="G34" s="81">
        <v>33000</v>
      </c>
      <c r="H34" s="89" t="s">
        <v>892</v>
      </c>
      <c r="I34" s="94" t="s">
        <v>732</v>
      </c>
    </row>
    <row r="35" spans="1:9" ht="15.75" thickBot="1" x14ac:dyDescent="0.3">
      <c r="A35" s="97" t="s">
        <v>710</v>
      </c>
      <c r="B35" s="97" t="s">
        <v>716</v>
      </c>
      <c r="C35" s="97" t="s">
        <v>733</v>
      </c>
      <c r="D35" s="97">
        <v>3457354</v>
      </c>
      <c r="E35" s="97">
        <v>130971</v>
      </c>
      <c r="F35" s="97">
        <v>19748</v>
      </c>
      <c r="G35" s="98">
        <v>33000</v>
      </c>
      <c r="H35" s="89" t="s">
        <v>892</v>
      </c>
      <c r="I35" s="100"/>
    </row>
    <row r="36" spans="1:9" ht="15.75" thickBot="1" x14ac:dyDescent="0.3">
      <c r="A36" s="117" t="s">
        <v>735</v>
      </c>
      <c r="B36" s="117" t="s">
        <v>736</v>
      </c>
      <c r="C36" s="117" t="s">
        <v>737</v>
      </c>
      <c r="D36" s="117">
        <v>3457577</v>
      </c>
      <c r="E36" s="117">
        <v>130966</v>
      </c>
      <c r="F36" s="117">
        <v>19750</v>
      </c>
      <c r="G36" s="118">
        <v>33000</v>
      </c>
      <c r="H36" s="89" t="s">
        <v>892</v>
      </c>
      <c r="I36" s="120" t="s">
        <v>738</v>
      </c>
    </row>
    <row r="37" spans="1:9" x14ac:dyDescent="0.25">
      <c r="A37" s="79" t="s">
        <v>735</v>
      </c>
      <c r="B37" s="79" t="s">
        <v>674</v>
      </c>
      <c r="C37" s="79" t="s">
        <v>739</v>
      </c>
      <c r="D37" s="79">
        <v>3456969</v>
      </c>
      <c r="E37" s="79">
        <v>130998</v>
      </c>
      <c r="F37" s="79">
        <v>19752</v>
      </c>
      <c r="G37" s="81">
        <v>45000</v>
      </c>
      <c r="H37" s="117" t="s">
        <v>89</v>
      </c>
      <c r="I37" s="94" t="s">
        <v>667</v>
      </c>
    </row>
    <row r="38" spans="1:9" ht="15.75" thickBot="1" x14ac:dyDescent="0.3">
      <c r="A38" s="79" t="s">
        <v>735</v>
      </c>
      <c r="B38" s="79" t="s">
        <v>674</v>
      </c>
      <c r="C38" s="79" t="s">
        <v>704</v>
      </c>
      <c r="D38" s="79">
        <v>3456942</v>
      </c>
      <c r="E38" s="79">
        <v>131000</v>
      </c>
      <c r="F38" s="79">
        <v>19751</v>
      </c>
      <c r="G38" s="81">
        <v>45000</v>
      </c>
      <c r="H38" s="79" t="s">
        <v>897</v>
      </c>
      <c r="I38" s="94" t="s">
        <v>667</v>
      </c>
    </row>
    <row r="39" spans="1:9" x14ac:dyDescent="0.25">
      <c r="A39" s="79" t="s">
        <v>735</v>
      </c>
      <c r="B39" s="79" t="s">
        <v>674</v>
      </c>
      <c r="C39" s="79" t="s">
        <v>740</v>
      </c>
      <c r="D39" s="79">
        <v>3456974</v>
      </c>
      <c r="E39" s="79">
        <v>130999</v>
      </c>
      <c r="F39" s="79">
        <v>19754</v>
      </c>
      <c r="G39" s="81">
        <v>45000</v>
      </c>
      <c r="H39" s="117" t="s">
        <v>89</v>
      </c>
      <c r="I39" s="94" t="s">
        <v>667</v>
      </c>
    </row>
    <row r="40" spans="1:9" x14ac:dyDescent="0.25">
      <c r="A40" s="79" t="s">
        <v>735</v>
      </c>
      <c r="B40" s="79" t="s">
        <v>674</v>
      </c>
      <c r="C40" s="79" t="s">
        <v>677</v>
      </c>
      <c r="D40" s="79">
        <v>3456973</v>
      </c>
      <c r="E40" s="79">
        <v>121002</v>
      </c>
      <c r="F40" s="79">
        <v>19753</v>
      </c>
      <c r="G40" s="81">
        <v>45000</v>
      </c>
      <c r="H40" s="79" t="s">
        <v>897</v>
      </c>
      <c r="I40" s="94" t="s">
        <v>667</v>
      </c>
    </row>
    <row r="41" spans="1:9" x14ac:dyDescent="0.25">
      <c r="A41" s="79" t="s">
        <v>735</v>
      </c>
      <c r="B41" s="79" t="s">
        <v>674</v>
      </c>
      <c r="C41" s="79" t="s">
        <v>684</v>
      </c>
      <c r="D41" s="79">
        <v>3456940</v>
      </c>
      <c r="E41" s="79">
        <v>131001</v>
      </c>
      <c r="F41" s="79">
        <v>19755</v>
      </c>
      <c r="G41" s="81">
        <v>45000</v>
      </c>
      <c r="H41" s="89" t="s">
        <v>892</v>
      </c>
      <c r="I41" s="94" t="s">
        <v>667</v>
      </c>
    </row>
    <row r="42" spans="1:9" x14ac:dyDescent="0.25">
      <c r="A42" s="79" t="s">
        <v>735</v>
      </c>
      <c r="B42" s="79" t="s">
        <v>674</v>
      </c>
      <c r="C42" s="79" t="s">
        <v>707</v>
      </c>
      <c r="D42" s="79">
        <v>3456972</v>
      </c>
      <c r="E42" s="79">
        <v>130997</v>
      </c>
      <c r="F42" s="79">
        <v>19756</v>
      </c>
      <c r="G42" s="81">
        <v>45000</v>
      </c>
      <c r="H42" s="79" t="s">
        <v>897</v>
      </c>
      <c r="I42" s="94" t="s">
        <v>667</v>
      </c>
    </row>
    <row r="43" spans="1:9" x14ac:dyDescent="0.25">
      <c r="A43" s="79" t="s">
        <v>735</v>
      </c>
      <c r="B43" s="79" t="s">
        <v>741</v>
      </c>
      <c r="C43" s="79" t="s">
        <v>742</v>
      </c>
      <c r="D43" s="79">
        <v>3457597</v>
      </c>
      <c r="E43" s="79">
        <v>130980</v>
      </c>
      <c r="F43" s="79">
        <v>19758</v>
      </c>
      <c r="G43" s="81">
        <v>40000</v>
      </c>
      <c r="H43" s="79" t="s">
        <v>90</v>
      </c>
      <c r="I43" s="94" t="s">
        <v>744</v>
      </c>
    </row>
    <row r="44" spans="1:9" x14ac:dyDescent="0.25">
      <c r="A44" s="79" t="s">
        <v>735</v>
      </c>
      <c r="B44" s="79" t="s">
        <v>745</v>
      </c>
      <c r="C44" s="79" t="s">
        <v>746</v>
      </c>
      <c r="D44" s="79">
        <v>3457573</v>
      </c>
      <c r="E44" s="79">
        <v>130965</v>
      </c>
      <c r="F44" s="79">
        <v>19759</v>
      </c>
      <c r="G44" s="81">
        <v>33000</v>
      </c>
      <c r="H44" s="89" t="s">
        <v>892</v>
      </c>
      <c r="I44" s="94" t="s">
        <v>747</v>
      </c>
    </row>
    <row r="45" spans="1:9" x14ac:dyDescent="0.25">
      <c r="A45" s="79" t="s">
        <v>735</v>
      </c>
      <c r="B45" s="79" t="s">
        <v>748</v>
      </c>
      <c r="C45" s="79" t="s">
        <v>749</v>
      </c>
      <c r="D45" s="79">
        <v>3457622</v>
      </c>
      <c r="E45" s="79">
        <v>130983</v>
      </c>
      <c r="F45" s="79">
        <v>19760</v>
      </c>
      <c r="G45" s="81">
        <v>45000</v>
      </c>
      <c r="H45" s="79" t="s">
        <v>895</v>
      </c>
      <c r="I45" s="94" t="s">
        <v>751</v>
      </c>
    </row>
    <row r="46" spans="1:9" x14ac:dyDescent="0.25">
      <c r="A46" s="79" t="s">
        <v>735</v>
      </c>
      <c r="B46" s="79" t="s">
        <v>752</v>
      </c>
      <c r="C46" s="79" t="s">
        <v>753</v>
      </c>
      <c r="D46" s="79">
        <v>3457338</v>
      </c>
      <c r="E46" s="79">
        <v>130973</v>
      </c>
      <c r="F46" s="79">
        <v>19762</v>
      </c>
      <c r="G46" s="81">
        <v>33000</v>
      </c>
      <c r="H46" s="89" t="s">
        <v>892</v>
      </c>
      <c r="I46" s="94" t="s">
        <v>754</v>
      </c>
    </row>
    <row r="47" spans="1:9" x14ac:dyDescent="0.25">
      <c r="A47" s="79" t="s">
        <v>735</v>
      </c>
      <c r="B47" s="79" t="s">
        <v>752</v>
      </c>
      <c r="C47" s="79" t="s">
        <v>755</v>
      </c>
      <c r="D47" s="79">
        <v>3457339</v>
      </c>
      <c r="E47" s="79">
        <v>130985</v>
      </c>
      <c r="F47" s="79">
        <v>19761</v>
      </c>
      <c r="G47" s="81">
        <v>33000</v>
      </c>
      <c r="H47" s="89" t="s">
        <v>892</v>
      </c>
      <c r="I47" s="94"/>
    </row>
    <row r="48" spans="1:9" ht="15.75" thickBot="1" x14ac:dyDescent="0.3">
      <c r="A48" s="79" t="s">
        <v>735</v>
      </c>
      <c r="B48" s="79" t="s">
        <v>756</v>
      </c>
      <c r="C48" s="79" t="s">
        <v>757</v>
      </c>
      <c r="D48" s="79">
        <v>3457614</v>
      </c>
      <c r="E48" s="79">
        <v>131012</v>
      </c>
      <c r="F48" s="79">
        <v>19763</v>
      </c>
      <c r="G48" s="81">
        <v>36000</v>
      </c>
      <c r="H48" s="79" t="s">
        <v>898</v>
      </c>
      <c r="I48" s="94" t="s">
        <v>759</v>
      </c>
    </row>
    <row r="49" spans="1:9" ht="15.75" thickBot="1" x14ac:dyDescent="0.3">
      <c r="A49" s="79" t="s">
        <v>735</v>
      </c>
      <c r="B49" s="79" t="s">
        <v>120</v>
      </c>
      <c r="C49" s="79" t="s">
        <v>760</v>
      </c>
      <c r="D49" s="79">
        <v>3457605</v>
      </c>
      <c r="E49" s="79">
        <v>130984</v>
      </c>
      <c r="F49" s="79">
        <v>19764</v>
      </c>
      <c r="G49" s="81">
        <v>45000</v>
      </c>
      <c r="H49" s="117" t="s">
        <v>89</v>
      </c>
      <c r="I49" s="94" t="s">
        <v>761</v>
      </c>
    </row>
    <row r="50" spans="1:9" ht="15.75" thickBot="1" x14ac:dyDescent="0.3">
      <c r="A50" s="79" t="s">
        <v>735</v>
      </c>
      <c r="B50" s="79" t="s">
        <v>120</v>
      </c>
      <c r="C50" s="79" t="s">
        <v>762</v>
      </c>
      <c r="D50" s="79">
        <v>3457604</v>
      </c>
      <c r="E50" s="79">
        <v>131013</v>
      </c>
      <c r="F50" s="79">
        <v>19765</v>
      </c>
      <c r="G50" s="81">
        <v>45000</v>
      </c>
      <c r="H50" s="117" t="s">
        <v>89</v>
      </c>
      <c r="I50" s="94" t="s">
        <v>763</v>
      </c>
    </row>
    <row r="51" spans="1:9" ht="15.75" thickBot="1" x14ac:dyDescent="0.3">
      <c r="A51" s="97" t="s">
        <v>735</v>
      </c>
      <c r="B51" s="97" t="s">
        <v>764</v>
      </c>
      <c r="C51" s="97" t="s">
        <v>765</v>
      </c>
      <c r="D51" s="97">
        <v>3457061</v>
      </c>
      <c r="E51" s="97">
        <v>130979</v>
      </c>
      <c r="F51" s="97">
        <v>19766</v>
      </c>
      <c r="G51" s="98">
        <v>33000</v>
      </c>
      <c r="H51" s="117" t="s">
        <v>89</v>
      </c>
      <c r="I51" s="100"/>
    </row>
    <row r="52" spans="1:9" x14ac:dyDescent="0.25">
      <c r="A52" s="117" t="s">
        <v>766</v>
      </c>
      <c r="B52" s="117" t="s">
        <v>767</v>
      </c>
      <c r="C52" s="117" t="s">
        <v>737</v>
      </c>
      <c r="D52" s="117">
        <v>3457337</v>
      </c>
      <c r="E52" s="117">
        <v>131077</v>
      </c>
      <c r="F52" s="117">
        <v>19768</v>
      </c>
      <c r="G52" s="118">
        <v>33000</v>
      </c>
      <c r="H52" s="89" t="s">
        <v>892</v>
      </c>
      <c r="I52" s="120" t="s">
        <v>738</v>
      </c>
    </row>
    <row r="53" spans="1:9" ht="15.75" thickBot="1" x14ac:dyDescent="0.3">
      <c r="A53" s="79" t="s">
        <v>766</v>
      </c>
      <c r="B53" s="79" t="s">
        <v>767</v>
      </c>
      <c r="C53" s="79" t="s">
        <v>712</v>
      </c>
      <c r="D53" s="79">
        <v>3457340</v>
      </c>
      <c r="E53" s="79">
        <v>131076</v>
      </c>
      <c r="F53" s="79">
        <v>19769</v>
      </c>
      <c r="G53" s="81">
        <v>33000</v>
      </c>
      <c r="H53" s="89" t="s">
        <v>892</v>
      </c>
      <c r="I53" s="94" t="s">
        <v>713</v>
      </c>
    </row>
    <row r="54" spans="1:9" ht="15.75" thickBot="1" x14ac:dyDescent="0.3">
      <c r="A54" s="79" t="s">
        <v>766</v>
      </c>
      <c r="B54" s="79" t="s">
        <v>768</v>
      </c>
      <c r="C54" s="79" t="s">
        <v>769</v>
      </c>
      <c r="D54" s="79">
        <v>3457598</v>
      </c>
      <c r="E54" s="79">
        <v>131060</v>
      </c>
      <c r="F54" s="79">
        <v>19771</v>
      </c>
      <c r="G54" s="81">
        <v>40000</v>
      </c>
      <c r="H54" s="117" t="s">
        <v>89</v>
      </c>
      <c r="I54" s="94" t="s">
        <v>771</v>
      </c>
    </row>
    <row r="55" spans="1:9" ht="15.75" thickBot="1" x14ac:dyDescent="0.3">
      <c r="A55" s="79" t="s">
        <v>766</v>
      </c>
      <c r="B55" s="79" t="s">
        <v>772</v>
      </c>
      <c r="C55" s="79" t="s">
        <v>773</v>
      </c>
      <c r="D55" s="79">
        <v>3457610</v>
      </c>
      <c r="E55" s="79">
        <v>131066</v>
      </c>
      <c r="F55" s="79">
        <v>19776</v>
      </c>
      <c r="G55" s="81">
        <v>45000</v>
      </c>
      <c r="H55" s="117" t="s">
        <v>89</v>
      </c>
      <c r="I55" s="94" t="s">
        <v>774</v>
      </c>
    </row>
    <row r="56" spans="1:9" ht="15.75" thickBot="1" x14ac:dyDescent="0.3">
      <c r="A56" s="79" t="s">
        <v>766</v>
      </c>
      <c r="B56" s="79" t="s">
        <v>775</v>
      </c>
      <c r="C56" s="79" t="s">
        <v>776</v>
      </c>
      <c r="D56" s="79">
        <v>3457613</v>
      </c>
      <c r="E56" s="79">
        <v>131064</v>
      </c>
      <c r="F56" s="79">
        <v>19775</v>
      </c>
      <c r="G56" s="81">
        <v>45000</v>
      </c>
      <c r="H56" s="117" t="s">
        <v>89</v>
      </c>
      <c r="I56" s="94" t="s">
        <v>774</v>
      </c>
    </row>
    <row r="57" spans="1:9" ht="15.75" thickBot="1" x14ac:dyDescent="0.3">
      <c r="A57" s="79" t="s">
        <v>766</v>
      </c>
      <c r="B57" s="79" t="s">
        <v>775</v>
      </c>
      <c r="C57" s="79" t="s">
        <v>777</v>
      </c>
      <c r="D57" s="79">
        <v>3457616</v>
      </c>
      <c r="E57" s="79">
        <v>131065</v>
      </c>
      <c r="F57" s="79">
        <v>19781</v>
      </c>
      <c r="G57" s="81">
        <v>45000</v>
      </c>
      <c r="H57" s="117" t="s">
        <v>89</v>
      </c>
      <c r="I57" s="94" t="s">
        <v>778</v>
      </c>
    </row>
    <row r="58" spans="1:9" x14ac:dyDescent="0.25">
      <c r="A58" s="79" t="s">
        <v>766</v>
      </c>
      <c r="B58" s="79" t="s">
        <v>775</v>
      </c>
      <c r="C58" s="79" t="s">
        <v>779</v>
      </c>
      <c r="D58" s="79">
        <v>3457617</v>
      </c>
      <c r="E58" s="79">
        <v>131062</v>
      </c>
      <c r="F58" s="79">
        <v>19783</v>
      </c>
      <c r="G58" s="81">
        <v>45000</v>
      </c>
      <c r="H58" s="117" t="s">
        <v>89</v>
      </c>
      <c r="I58" s="94" t="s">
        <v>774</v>
      </c>
    </row>
    <row r="59" spans="1:9" ht="15.75" thickBot="1" x14ac:dyDescent="0.3">
      <c r="A59" s="97" t="s">
        <v>766</v>
      </c>
      <c r="B59" s="97" t="s">
        <v>767</v>
      </c>
      <c r="C59" s="97" t="s">
        <v>780</v>
      </c>
      <c r="D59" s="97">
        <v>345734</v>
      </c>
      <c r="E59" s="97">
        <v>131211</v>
      </c>
      <c r="F59" s="97">
        <v>19785</v>
      </c>
      <c r="G59" s="98">
        <v>33000</v>
      </c>
      <c r="H59" s="89" t="s">
        <v>892</v>
      </c>
      <c r="I59" s="100" t="s">
        <v>754</v>
      </c>
    </row>
    <row r="60" spans="1:9" x14ac:dyDescent="0.25">
      <c r="A60" s="130" t="s">
        <v>781</v>
      </c>
      <c r="B60" s="130" t="s">
        <v>748</v>
      </c>
      <c r="C60" s="131" t="s">
        <v>121</v>
      </c>
      <c r="D60" s="130">
        <v>3457626</v>
      </c>
      <c r="E60" s="130">
        <v>131440</v>
      </c>
      <c r="F60" s="130">
        <v>19812</v>
      </c>
      <c r="G60" s="132">
        <v>45000</v>
      </c>
      <c r="H60" s="130" t="s">
        <v>90</v>
      </c>
      <c r="I60" s="134" t="s">
        <v>782</v>
      </c>
    </row>
    <row r="61" spans="1:9" ht="15.75" thickBot="1" x14ac:dyDescent="0.3">
      <c r="A61" s="79" t="s">
        <v>781</v>
      </c>
      <c r="B61" s="79" t="s">
        <v>748</v>
      </c>
      <c r="C61" s="82" t="s">
        <v>783</v>
      </c>
      <c r="D61" s="79">
        <v>3457602</v>
      </c>
      <c r="E61" s="79">
        <v>131063</v>
      </c>
      <c r="F61" s="79">
        <v>19789</v>
      </c>
      <c r="G61" s="81">
        <v>45000</v>
      </c>
      <c r="H61" s="79" t="s">
        <v>895</v>
      </c>
      <c r="I61" s="94" t="s">
        <v>782</v>
      </c>
    </row>
    <row r="62" spans="1:9" x14ac:dyDescent="0.25">
      <c r="A62" s="79" t="s">
        <v>781</v>
      </c>
      <c r="B62" s="79" t="s">
        <v>748</v>
      </c>
      <c r="C62" s="82" t="s">
        <v>760</v>
      </c>
      <c r="D62" s="79">
        <v>3457627</v>
      </c>
      <c r="E62" s="79">
        <v>130524</v>
      </c>
      <c r="F62" s="79">
        <v>19811</v>
      </c>
      <c r="G62" s="81">
        <v>45000</v>
      </c>
      <c r="H62" s="117" t="s">
        <v>89</v>
      </c>
      <c r="I62" s="94" t="s">
        <v>785</v>
      </c>
    </row>
    <row r="63" spans="1:9" x14ac:dyDescent="0.25">
      <c r="A63" s="79" t="s">
        <v>781</v>
      </c>
      <c r="B63" s="79" t="s">
        <v>748</v>
      </c>
      <c r="C63" s="82" t="s">
        <v>786</v>
      </c>
      <c r="D63" s="79">
        <v>3457603</v>
      </c>
      <c r="E63" s="79">
        <v>131067</v>
      </c>
      <c r="F63" s="79">
        <v>19790</v>
      </c>
      <c r="G63" s="81">
        <v>45000</v>
      </c>
      <c r="H63" s="79" t="s">
        <v>895</v>
      </c>
      <c r="I63" s="94" t="s">
        <v>782</v>
      </c>
    </row>
    <row r="64" spans="1:9" x14ac:dyDescent="0.25">
      <c r="A64" s="79" t="s">
        <v>781</v>
      </c>
      <c r="B64" s="79" t="s">
        <v>787</v>
      </c>
      <c r="C64" s="82" t="s">
        <v>788</v>
      </c>
      <c r="D64" s="79">
        <v>422525</v>
      </c>
      <c r="E64" s="79">
        <v>131218</v>
      </c>
      <c r="F64" s="79">
        <v>19793</v>
      </c>
      <c r="G64" s="81">
        <v>40000</v>
      </c>
      <c r="H64" s="79" t="s">
        <v>893</v>
      </c>
      <c r="I64" s="94" t="s">
        <v>790</v>
      </c>
    </row>
    <row r="65" spans="1:9" x14ac:dyDescent="0.25">
      <c r="A65" s="79" t="s">
        <v>781</v>
      </c>
      <c r="B65" s="79" t="s">
        <v>75</v>
      </c>
      <c r="C65" s="82" t="s">
        <v>791</v>
      </c>
      <c r="D65" s="79">
        <v>3457572</v>
      </c>
      <c r="E65" s="79">
        <v>131209</v>
      </c>
      <c r="F65" s="79">
        <v>19795</v>
      </c>
      <c r="G65" s="81">
        <v>45000</v>
      </c>
      <c r="H65" s="79" t="s">
        <v>53</v>
      </c>
      <c r="I65" s="94" t="s">
        <v>793</v>
      </c>
    </row>
    <row r="66" spans="1:9" x14ac:dyDescent="0.25">
      <c r="A66" s="79" t="s">
        <v>781</v>
      </c>
      <c r="B66" s="79" t="s">
        <v>75</v>
      </c>
      <c r="C66" s="82" t="s">
        <v>794</v>
      </c>
      <c r="D66" s="79">
        <v>3457571</v>
      </c>
      <c r="E66" s="79">
        <v>131210</v>
      </c>
      <c r="F66" s="79">
        <v>19797</v>
      </c>
      <c r="G66" s="81">
        <v>45000</v>
      </c>
      <c r="H66" s="79" t="s">
        <v>53</v>
      </c>
      <c r="I66" s="94" t="s">
        <v>796</v>
      </c>
    </row>
    <row r="67" spans="1:9" x14ac:dyDescent="0.25">
      <c r="A67" s="79" t="s">
        <v>781</v>
      </c>
      <c r="B67" s="79" t="s">
        <v>797</v>
      </c>
      <c r="C67" s="82" t="s">
        <v>798</v>
      </c>
      <c r="D67" s="79">
        <v>422510</v>
      </c>
      <c r="E67" s="79">
        <v>131070</v>
      </c>
      <c r="F67" s="79">
        <v>19800</v>
      </c>
      <c r="G67" s="81">
        <v>45000</v>
      </c>
      <c r="H67" s="79" t="s">
        <v>893</v>
      </c>
      <c r="I67" s="94" t="s">
        <v>800</v>
      </c>
    </row>
    <row r="68" spans="1:9" x14ac:dyDescent="0.25">
      <c r="A68" s="79" t="s">
        <v>781</v>
      </c>
      <c r="B68" s="79" t="s">
        <v>801</v>
      </c>
      <c r="C68" s="82" t="s">
        <v>802</v>
      </c>
      <c r="D68" s="79">
        <v>422494</v>
      </c>
      <c r="E68" s="79">
        <v>131069</v>
      </c>
      <c r="F68" s="79">
        <v>19801</v>
      </c>
      <c r="G68" s="81">
        <v>45000</v>
      </c>
      <c r="H68" s="79" t="s">
        <v>893</v>
      </c>
      <c r="I68" s="94" t="s">
        <v>801</v>
      </c>
    </row>
    <row r="69" spans="1:9" x14ac:dyDescent="0.25">
      <c r="A69" s="79" t="s">
        <v>781</v>
      </c>
      <c r="B69" s="79" t="s">
        <v>797</v>
      </c>
      <c r="C69" s="82" t="s">
        <v>803</v>
      </c>
      <c r="D69" s="79">
        <v>422511</v>
      </c>
      <c r="E69" s="79">
        <v>131073</v>
      </c>
      <c r="F69" s="79">
        <v>19802</v>
      </c>
      <c r="G69" s="81">
        <v>45000</v>
      </c>
      <c r="H69" s="79" t="s">
        <v>893</v>
      </c>
      <c r="I69" s="94" t="s">
        <v>800</v>
      </c>
    </row>
    <row r="70" spans="1:9" ht="15.75" thickBot="1" x14ac:dyDescent="0.3">
      <c r="A70" s="79" t="s">
        <v>781</v>
      </c>
      <c r="B70" s="79" t="s">
        <v>801</v>
      </c>
      <c r="C70" s="82" t="s">
        <v>804</v>
      </c>
      <c r="D70" s="79">
        <v>422502</v>
      </c>
      <c r="E70" s="79">
        <v>131071</v>
      </c>
      <c r="F70" s="79">
        <v>19803</v>
      </c>
      <c r="G70" s="81">
        <v>45000</v>
      </c>
      <c r="H70" s="79" t="s">
        <v>893</v>
      </c>
      <c r="I70" s="94" t="s">
        <v>801</v>
      </c>
    </row>
    <row r="71" spans="1:9" ht="15.75" thickBot="1" x14ac:dyDescent="0.3">
      <c r="A71" s="79" t="s">
        <v>781</v>
      </c>
      <c r="B71" s="79" t="s">
        <v>775</v>
      </c>
      <c r="C71" s="82" t="s">
        <v>805</v>
      </c>
      <c r="D71" s="79">
        <v>3457615</v>
      </c>
      <c r="E71" s="79">
        <v>131079</v>
      </c>
      <c r="F71" s="79">
        <v>19806</v>
      </c>
      <c r="G71" s="81">
        <v>36000</v>
      </c>
      <c r="H71" s="117" t="s">
        <v>89</v>
      </c>
      <c r="I71" s="94" t="s">
        <v>807</v>
      </c>
    </row>
    <row r="72" spans="1:9" x14ac:dyDescent="0.25">
      <c r="A72" s="79" t="s">
        <v>781</v>
      </c>
      <c r="B72" s="79" t="s">
        <v>808</v>
      </c>
      <c r="C72" s="82" t="s">
        <v>809</v>
      </c>
      <c r="D72" s="79">
        <v>3457611</v>
      </c>
      <c r="E72" s="79">
        <v>131375</v>
      </c>
      <c r="F72" s="79">
        <v>19808</v>
      </c>
      <c r="G72" s="81">
        <v>45000</v>
      </c>
      <c r="H72" s="117" t="s">
        <v>89</v>
      </c>
      <c r="I72" s="94" t="s">
        <v>807</v>
      </c>
    </row>
    <row r="73" spans="1:9" ht="15.75" thickBot="1" x14ac:dyDescent="0.3">
      <c r="A73" s="79" t="s">
        <v>781</v>
      </c>
      <c r="B73" s="79" t="s">
        <v>810</v>
      </c>
      <c r="C73" s="82" t="s">
        <v>811</v>
      </c>
      <c r="D73" s="79">
        <v>422526</v>
      </c>
      <c r="E73" s="79">
        <v>131217</v>
      </c>
      <c r="F73" s="79">
        <v>19792</v>
      </c>
      <c r="G73" s="83">
        <v>40000</v>
      </c>
      <c r="H73" s="79" t="s">
        <v>893</v>
      </c>
      <c r="I73" s="94" t="s">
        <v>813</v>
      </c>
    </row>
    <row r="74" spans="1:9" ht="15.75" thickBot="1" x14ac:dyDescent="0.3">
      <c r="A74" s="97" t="s">
        <v>781</v>
      </c>
      <c r="B74" s="97" t="s">
        <v>814</v>
      </c>
      <c r="C74" s="135" t="s">
        <v>815</v>
      </c>
      <c r="D74" s="97">
        <v>3457314</v>
      </c>
      <c r="E74" s="97">
        <v>131068</v>
      </c>
      <c r="F74" s="97">
        <v>19799</v>
      </c>
      <c r="G74" s="98">
        <v>45000</v>
      </c>
      <c r="H74" s="117" t="s">
        <v>89</v>
      </c>
      <c r="I74" s="100" t="s">
        <v>814</v>
      </c>
    </row>
    <row r="75" spans="1:9" x14ac:dyDescent="0.25">
      <c r="A75" s="117" t="s">
        <v>817</v>
      </c>
      <c r="B75" s="117" t="s">
        <v>818</v>
      </c>
      <c r="C75" s="117" t="s">
        <v>819</v>
      </c>
      <c r="D75" s="117">
        <v>422522</v>
      </c>
      <c r="E75" s="117">
        <v>131374</v>
      </c>
      <c r="F75" s="117">
        <v>19815</v>
      </c>
      <c r="G75" s="118">
        <v>45000</v>
      </c>
      <c r="H75" s="79" t="s">
        <v>893</v>
      </c>
      <c r="I75" s="120" t="s">
        <v>821</v>
      </c>
    </row>
    <row r="76" spans="1:9" x14ac:dyDescent="0.25">
      <c r="A76" s="79" t="s">
        <v>817</v>
      </c>
      <c r="B76" s="79" t="s">
        <v>748</v>
      </c>
      <c r="C76" s="79" t="s">
        <v>762</v>
      </c>
      <c r="D76" s="79">
        <v>3457623</v>
      </c>
      <c r="E76" s="79">
        <v>131212</v>
      </c>
      <c r="F76" s="79">
        <v>19819</v>
      </c>
      <c r="G76" s="81">
        <v>45000</v>
      </c>
      <c r="H76" s="79" t="s">
        <v>896</v>
      </c>
      <c r="I76" s="94" t="s">
        <v>822</v>
      </c>
    </row>
    <row r="77" spans="1:9" x14ac:dyDescent="0.25">
      <c r="A77" s="79" t="s">
        <v>817</v>
      </c>
      <c r="B77" s="79" t="s">
        <v>823</v>
      </c>
      <c r="C77" s="79" t="s">
        <v>824</v>
      </c>
      <c r="D77" s="79">
        <v>3422512</v>
      </c>
      <c r="E77" s="79">
        <v>131214</v>
      </c>
      <c r="F77" s="79">
        <v>19820</v>
      </c>
      <c r="G77" s="81">
        <v>45000</v>
      </c>
      <c r="H77" s="79" t="s">
        <v>893</v>
      </c>
      <c r="I77" s="94" t="s">
        <v>823</v>
      </c>
    </row>
    <row r="78" spans="1:9" x14ac:dyDescent="0.25">
      <c r="A78" s="79" t="s">
        <v>817</v>
      </c>
      <c r="B78" s="79" t="s">
        <v>825</v>
      </c>
      <c r="C78" s="79" t="s">
        <v>826</v>
      </c>
      <c r="D78" s="79">
        <v>3422495</v>
      </c>
      <c r="E78" s="79">
        <v>131373</v>
      </c>
      <c r="F78" s="79">
        <v>19822</v>
      </c>
      <c r="G78" s="81">
        <v>45000</v>
      </c>
      <c r="H78" s="79" t="s">
        <v>893</v>
      </c>
      <c r="I78" s="94"/>
    </row>
    <row r="79" spans="1:9" x14ac:dyDescent="0.25">
      <c r="A79" s="79" t="s">
        <v>817</v>
      </c>
      <c r="B79" s="79" t="s">
        <v>828</v>
      </c>
      <c r="C79" s="79" t="s">
        <v>746</v>
      </c>
      <c r="D79" s="79">
        <v>3457565</v>
      </c>
      <c r="E79" s="79">
        <v>131078</v>
      </c>
      <c r="F79" s="79">
        <v>19826</v>
      </c>
      <c r="G79" s="81">
        <v>33000</v>
      </c>
      <c r="H79" s="89" t="s">
        <v>892</v>
      </c>
      <c r="I79" s="94" t="s">
        <v>747</v>
      </c>
    </row>
    <row r="80" spans="1:9" x14ac:dyDescent="0.25">
      <c r="A80" s="79" t="s">
        <v>817</v>
      </c>
      <c r="B80" s="79" t="s">
        <v>787</v>
      </c>
      <c r="C80" s="79" t="s">
        <v>829</v>
      </c>
      <c r="D80" s="79">
        <v>422524</v>
      </c>
      <c r="E80" s="79">
        <v>131216</v>
      </c>
      <c r="F80" s="79">
        <v>19827</v>
      </c>
      <c r="G80" s="81">
        <v>33000</v>
      </c>
      <c r="H80" s="79" t="s">
        <v>893</v>
      </c>
      <c r="I80" s="94" t="s">
        <v>813</v>
      </c>
    </row>
    <row r="81" spans="1:9" x14ac:dyDescent="0.25">
      <c r="A81" s="79" t="s">
        <v>817</v>
      </c>
      <c r="B81" s="79" t="s">
        <v>787</v>
      </c>
      <c r="C81" s="79" t="s">
        <v>830</v>
      </c>
      <c r="D81" s="79">
        <v>422523</v>
      </c>
      <c r="E81" s="79">
        <v>131215</v>
      </c>
      <c r="F81" s="79">
        <v>19828</v>
      </c>
      <c r="G81" s="81">
        <v>33000</v>
      </c>
      <c r="H81" s="79" t="s">
        <v>893</v>
      </c>
      <c r="I81" s="94" t="s">
        <v>813</v>
      </c>
    </row>
    <row r="82" spans="1:9" ht="15.75" thickBot="1" x14ac:dyDescent="0.3">
      <c r="A82" s="79" t="s">
        <v>817</v>
      </c>
      <c r="B82" s="79" t="s">
        <v>831</v>
      </c>
      <c r="C82" s="79" t="s">
        <v>815</v>
      </c>
      <c r="D82" s="79">
        <v>3457576</v>
      </c>
      <c r="E82" s="79">
        <v>131075</v>
      </c>
      <c r="F82" s="79">
        <v>19830</v>
      </c>
      <c r="G82" s="81">
        <v>33000</v>
      </c>
      <c r="H82" s="89" t="s">
        <v>892</v>
      </c>
      <c r="I82" s="94" t="s">
        <v>832</v>
      </c>
    </row>
    <row r="83" spans="1:9" ht="15.75" thickBot="1" x14ac:dyDescent="0.3">
      <c r="A83" s="97" t="s">
        <v>817</v>
      </c>
      <c r="B83" s="97" t="s">
        <v>775</v>
      </c>
      <c r="C83" s="97" t="s">
        <v>833</v>
      </c>
      <c r="D83" s="97">
        <v>3457612</v>
      </c>
      <c r="E83" s="97">
        <v>131072</v>
      </c>
      <c r="F83" s="97">
        <v>19831</v>
      </c>
      <c r="G83" s="98">
        <v>45000</v>
      </c>
      <c r="H83" s="117" t="s">
        <v>89</v>
      </c>
      <c r="I83" s="100" t="s">
        <v>759</v>
      </c>
    </row>
    <row r="84" spans="1:9" x14ac:dyDescent="0.25">
      <c r="G84" s="221">
        <f>SUM(G2:G83)</f>
        <v>3366000</v>
      </c>
    </row>
  </sheetData>
  <autoFilter ref="A1:I8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7"/>
  <sheetViews>
    <sheetView view="pageBreakPreview" zoomScale="60" zoomScaleNormal="115" workbookViewId="0">
      <selection activeCell="N22" sqref="N22"/>
    </sheetView>
  </sheetViews>
  <sheetFormatPr defaultRowHeight="15" x14ac:dyDescent="0.25"/>
  <cols>
    <col min="1" max="1" width="9.140625" style="181"/>
    <col min="2" max="2" width="6.7109375" bestFit="1" customWidth="1"/>
    <col min="3" max="3" width="9.85546875" style="38" bestFit="1" customWidth="1"/>
    <col min="4" max="4" width="19.140625" bestFit="1" customWidth="1"/>
    <col min="5" max="5" width="13.85546875" bestFit="1" customWidth="1"/>
    <col min="6" max="6" width="9.42578125" bestFit="1" customWidth="1"/>
    <col min="7" max="7" width="11.140625" bestFit="1" customWidth="1"/>
    <col min="8" max="8" width="10.140625" bestFit="1" customWidth="1"/>
    <col min="9" max="9" width="18" bestFit="1" customWidth="1"/>
    <col min="10" max="10" width="12.7109375" bestFit="1" customWidth="1"/>
    <col min="11" max="11" width="11.7109375" bestFit="1" customWidth="1"/>
    <col min="15" max="16" width="9.140625" style="181"/>
  </cols>
  <sheetData>
    <row r="1" spans="1:16" ht="15.75" thickBot="1" x14ac:dyDescent="0.3"/>
    <row r="2" spans="1:16" s="214" customFormat="1" ht="21" thickBot="1" x14ac:dyDescent="0.3">
      <c r="A2" s="212"/>
      <c r="B2" s="257" t="s">
        <v>1563</v>
      </c>
      <c r="C2" s="258"/>
      <c r="D2" s="258"/>
      <c r="E2" s="258"/>
      <c r="F2" s="258"/>
      <c r="G2" s="258"/>
      <c r="H2" s="258"/>
      <c r="I2" s="258"/>
      <c r="J2" s="258"/>
      <c r="K2" s="258"/>
      <c r="L2" s="258"/>
      <c r="M2" s="258"/>
      <c r="N2" s="259"/>
      <c r="O2" s="213"/>
      <c r="P2" s="213"/>
    </row>
    <row r="3" spans="1:16" s="186" customFormat="1" x14ac:dyDescent="0.25">
      <c r="A3" s="194"/>
      <c r="B3" s="208" t="s">
        <v>0</v>
      </c>
      <c r="C3" s="209" t="s">
        <v>52</v>
      </c>
      <c r="D3" s="209" t="s">
        <v>1</v>
      </c>
      <c r="E3" s="209" t="s">
        <v>2</v>
      </c>
      <c r="F3" s="209" t="s">
        <v>3</v>
      </c>
      <c r="G3" s="209" t="s">
        <v>4</v>
      </c>
      <c r="H3" s="210" t="s">
        <v>886</v>
      </c>
      <c r="I3" s="209" t="s">
        <v>887</v>
      </c>
      <c r="J3" s="209" t="s">
        <v>7</v>
      </c>
      <c r="K3" s="209" t="s">
        <v>1566</v>
      </c>
      <c r="L3" s="209" t="s">
        <v>11</v>
      </c>
      <c r="M3" s="209" t="s">
        <v>1564</v>
      </c>
      <c r="N3" s="211" t="s">
        <v>1565</v>
      </c>
      <c r="O3" s="194"/>
      <c r="P3" s="194"/>
    </row>
    <row r="4" spans="1:16" x14ac:dyDescent="0.25">
      <c r="B4" s="199">
        <v>1</v>
      </c>
      <c r="C4" s="195">
        <v>42887</v>
      </c>
      <c r="D4" s="190" t="s">
        <v>901</v>
      </c>
      <c r="E4" s="190" t="s">
        <v>15</v>
      </c>
      <c r="F4" s="191" t="s">
        <v>902</v>
      </c>
      <c r="G4" s="190" t="s">
        <v>903</v>
      </c>
      <c r="H4" s="192">
        <v>33000</v>
      </c>
      <c r="I4" s="192">
        <v>33000</v>
      </c>
      <c r="J4" s="193" t="s">
        <v>904</v>
      </c>
      <c r="K4" s="190" t="s">
        <v>905</v>
      </c>
      <c r="L4" s="191">
        <v>130485</v>
      </c>
      <c r="M4" s="190" t="s">
        <v>892</v>
      </c>
      <c r="N4" s="200" t="s">
        <v>906</v>
      </c>
    </row>
    <row r="5" spans="1:16" x14ac:dyDescent="0.25">
      <c r="B5" s="199">
        <v>2</v>
      </c>
      <c r="C5" s="195">
        <v>42887</v>
      </c>
      <c r="D5" s="190" t="s">
        <v>814</v>
      </c>
      <c r="E5" s="190" t="s">
        <v>15</v>
      </c>
      <c r="F5" s="191" t="s">
        <v>907</v>
      </c>
      <c r="G5" s="190" t="s">
        <v>908</v>
      </c>
      <c r="H5" s="192">
        <v>45000</v>
      </c>
      <c r="I5" s="192">
        <v>45000</v>
      </c>
      <c r="J5" s="193" t="s">
        <v>909</v>
      </c>
      <c r="K5" s="190" t="s">
        <v>910</v>
      </c>
      <c r="L5" s="191">
        <v>130468</v>
      </c>
      <c r="M5" s="190" t="s">
        <v>893</v>
      </c>
      <c r="N5" s="200" t="s">
        <v>911</v>
      </c>
    </row>
    <row r="6" spans="1:16" x14ac:dyDescent="0.25">
      <c r="B6" s="199">
        <v>3</v>
      </c>
      <c r="C6" s="195">
        <v>42887</v>
      </c>
      <c r="D6" s="190" t="s">
        <v>912</v>
      </c>
      <c r="E6" s="190" t="s">
        <v>15</v>
      </c>
      <c r="F6" s="191" t="s">
        <v>913</v>
      </c>
      <c r="G6" s="190" t="s">
        <v>914</v>
      </c>
      <c r="H6" s="192">
        <v>33000</v>
      </c>
      <c r="I6" s="192">
        <v>33000</v>
      </c>
      <c r="J6" s="193" t="s">
        <v>915</v>
      </c>
      <c r="K6" s="190" t="s">
        <v>916</v>
      </c>
      <c r="L6" s="191">
        <v>130471</v>
      </c>
      <c r="M6" s="190" t="s">
        <v>892</v>
      </c>
      <c r="N6" s="200" t="s">
        <v>906</v>
      </c>
    </row>
    <row r="7" spans="1:16" x14ac:dyDescent="0.25">
      <c r="B7" s="199">
        <v>4</v>
      </c>
      <c r="C7" s="195">
        <v>42887</v>
      </c>
      <c r="D7" s="190" t="s">
        <v>917</v>
      </c>
      <c r="E7" s="190" t="s">
        <v>15</v>
      </c>
      <c r="F7" s="191" t="s">
        <v>918</v>
      </c>
      <c r="G7" s="190" t="s">
        <v>737</v>
      </c>
      <c r="H7" s="192">
        <v>33000</v>
      </c>
      <c r="I7" s="192">
        <v>33000</v>
      </c>
      <c r="J7" s="193" t="s">
        <v>55</v>
      </c>
      <c r="K7" s="190" t="s">
        <v>919</v>
      </c>
      <c r="L7" s="191">
        <v>130472</v>
      </c>
      <c r="M7" s="190" t="s">
        <v>892</v>
      </c>
      <c r="N7" s="200" t="s">
        <v>906</v>
      </c>
    </row>
    <row r="8" spans="1:16" x14ac:dyDescent="0.25">
      <c r="B8" s="199">
        <v>5</v>
      </c>
      <c r="C8" s="195">
        <v>42887</v>
      </c>
      <c r="D8" s="190" t="s">
        <v>920</v>
      </c>
      <c r="E8" s="190" t="s">
        <v>15</v>
      </c>
      <c r="F8" s="191" t="s">
        <v>921</v>
      </c>
      <c r="G8" s="190" t="s">
        <v>922</v>
      </c>
      <c r="H8" s="192">
        <v>33000</v>
      </c>
      <c r="I8" s="192">
        <v>33000</v>
      </c>
      <c r="J8" s="193" t="s">
        <v>923</v>
      </c>
      <c r="K8" s="190" t="s">
        <v>924</v>
      </c>
      <c r="L8" s="191">
        <v>130477</v>
      </c>
      <c r="M8" s="190" t="s">
        <v>892</v>
      </c>
      <c r="N8" s="200" t="s">
        <v>906</v>
      </c>
    </row>
    <row r="9" spans="1:16" x14ac:dyDescent="0.25">
      <c r="B9" s="199">
        <v>6</v>
      </c>
      <c r="C9" s="195">
        <v>42887</v>
      </c>
      <c r="D9" s="190" t="s">
        <v>925</v>
      </c>
      <c r="E9" s="190" t="s">
        <v>15</v>
      </c>
      <c r="F9" s="191" t="s">
        <v>926</v>
      </c>
      <c r="G9" s="190" t="s">
        <v>927</v>
      </c>
      <c r="H9" s="192">
        <v>33000</v>
      </c>
      <c r="I9" s="192">
        <v>33000</v>
      </c>
      <c r="J9" s="193" t="s">
        <v>402</v>
      </c>
      <c r="K9" s="190" t="s">
        <v>928</v>
      </c>
      <c r="L9" s="191">
        <v>130480</v>
      </c>
      <c r="M9" s="190" t="s">
        <v>892</v>
      </c>
      <c r="N9" s="200" t="s">
        <v>906</v>
      </c>
    </row>
    <row r="10" spans="1:16" x14ac:dyDescent="0.25">
      <c r="B10" s="199">
        <v>7</v>
      </c>
      <c r="C10" s="195">
        <v>42887</v>
      </c>
      <c r="D10" s="190" t="s">
        <v>925</v>
      </c>
      <c r="E10" s="190" t="s">
        <v>15</v>
      </c>
      <c r="F10" s="191" t="s">
        <v>929</v>
      </c>
      <c r="G10" s="190" t="s">
        <v>930</v>
      </c>
      <c r="H10" s="192">
        <v>33000</v>
      </c>
      <c r="I10" s="192">
        <v>33000</v>
      </c>
      <c r="J10" s="193" t="s">
        <v>915</v>
      </c>
      <c r="K10" s="190" t="s">
        <v>931</v>
      </c>
      <c r="L10" s="191">
        <v>130487</v>
      </c>
      <c r="M10" s="190" t="s">
        <v>892</v>
      </c>
      <c r="N10" s="200" t="s">
        <v>906</v>
      </c>
    </row>
    <row r="11" spans="1:16" x14ac:dyDescent="0.25">
      <c r="B11" s="199">
        <v>8</v>
      </c>
      <c r="C11" s="195">
        <v>42887</v>
      </c>
      <c r="D11" s="190" t="s">
        <v>925</v>
      </c>
      <c r="E11" s="190" t="s">
        <v>15</v>
      </c>
      <c r="F11" s="191" t="s">
        <v>932</v>
      </c>
      <c r="G11" s="190" t="s">
        <v>933</v>
      </c>
      <c r="H11" s="192">
        <v>33000</v>
      </c>
      <c r="I11" s="192">
        <v>33000</v>
      </c>
      <c r="J11" s="193" t="s">
        <v>934</v>
      </c>
      <c r="K11" s="190" t="s">
        <v>935</v>
      </c>
      <c r="L11" s="191">
        <v>130486</v>
      </c>
      <c r="M11" s="190" t="s">
        <v>892</v>
      </c>
      <c r="N11" s="200" t="s">
        <v>906</v>
      </c>
    </row>
    <row r="12" spans="1:16" x14ac:dyDescent="0.25">
      <c r="B12" s="199">
        <v>9</v>
      </c>
      <c r="C12" s="195">
        <v>42888</v>
      </c>
      <c r="D12" s="190" t="s">
        <v>936</v>
      </c>
      <c r="E12" s="190" t="s">
        <v>15</v>
      </c>
      <c r="F12" s="191" t="s">
        <v>937</v>
      </c>
      <c r="G12" s="190" t="s">
        <v>938</v>
      </c>
      <c r="H12" s="192">
        <v>33000</v>
      </c>
      <c r="I12" s="192">
        <v>33000</v>
      </c>
      <c r="J12" s="193" t="s">
        <v>939</v>
      </c>
      <c r="K12" s="190" t="s">
        <v>940</v>
      </c>
      <c r="L12" s="191">
        <v>130521</v>
      </c>
      <c r="M12" s="190" t="s">
        <v>941</v>
      </c>
      <c r="N12" s="200" t="s">
        <v>942</v>
      </c>
    </row>
    <row r="13" spans="1:16" x14ac:dyDescent="0.25">
      <c r="B13" s="199">
        <v>10</v>
      </c>
      <c r="C13" s="195">
        <v>42888</v>
      </c>
      <c r="D13" s="190" t="s">
        <v>943</v>
      </c>
      <c r="E13" s="190" t="s">
        <v>15</v>
      </c>
      <c r="F13" s="191" t="s">
        <v>944</v>
      </c>
      <c r="G13" s="190" t="s">
        <v>945</v>
      </c>
      <c r="H13" s="192">
        <v>40000</v>
      </c>
      <c r="I13" s="192">
        <v>40000</v>
      </c>
      <c r="J13" s="193" t="s">
        <v>217</v>
      </c>
      <c r="K13" s="190" t="s">
        <v>946</v>
      </c>
      <c r="L13" s="191">
        <v>130529</v>
      </c>
      <c r="M13" s="190" t="s">
        <v>947</v>
      </c>
      <c r="N13" s="200" t="s">
        <v>948</v>
      </c>
    </row>
    <row r="14" spans="1:16" x14ac:dyDescent="0.25">
      <c r="B14" s="199">
        <v>11</v>
      </c>
      <c r="C14" s="195">
        <v>42888</v>
      </c>
      <c r="D14" s="190" t="s">
        <v>936</v>
      </c>
      <c r="E14" s="190" t="s">
        <v>15</v>
      </c>
      <c r="F14" s="191" t="s">
        <v>949</v>
      </c>
      <c r="G14" s="190" t="s">
        <v>950</v>
      </c>
      <c r="H14" s="192">
        <v>33000</v>
      </c>
      <c r="I14" s="192">
        <v>33000</v>
      </c>
      <c r="J14" s="193" t="s">
        <v>951</v>
      </c>
      <c r="K14" s="190" t="s">
        <v>952</v>
      </c>
      <c r="L14" s="191">
        <v>130549</v>
      </c>
      <c r="M14" s="190" t="s">
        <v>126</v>
      </c>
      <c r="N14" s="200" t="s">
        <v>127</v>
      </c>
    </row>
    <row r="15" spans="1:16" x14ac:dyDescent="0.25">
      <c r="B15" s="199">
        <v>12</v>
      </c>
      <c r="C15" s="195">
        <v>42893</v>
      </c>
      <c r="D15" s="190" t="s">
        <v>953</v>
      </c>
      <c r="E15" s="190" t="s">
        <v>15</v>
      </c>
      <c r="F15" s="191" t="s">
        <v>954</v>
      </c>
      <c r="G15" s="190" t="s">
        <v>955</v>
      </c>
      <c r="H15" s="192">
        <v>33000</v>
      </c>
      <c r="I15" s="192">
        <v>33000</v>
      </c>
      <c r="J15" s="193" t="s">
        <v>956</v>
      </c>
      <c r="K15" s="190" t="s">
        <v>957</v>
      </c>
      <c r="L15" s="191">
        <v>130770</v>
      </c>
      <c r="M15" s="190" t="s">
        <v>126</v>
      </c>
      <c r="N15" s="200" t="s">
        <v>127</v>
      </c>
    </row>
    <row r="16" spans="1:16" x14ac:dyDescent="0.25">
      <c r="B16" s="199">
        <v>13</v>
      </c>
      <c r="C16" s="195">
        <v>42901</v>
      </c>
      <c r="D16" s="190" t="s">
        <v>958</v>
      </c>
      <c r="E16" s="190" t="s">
        <v>15</v>
      </c>
      <c r="F16" s="191">
        <v>3457067</v>
      </c>
      <c r="G16" s="190" t="s">
        <v>959</v>
      </c>
      <c r="H16" s="192">
        <v>40000</v>
      </c>
      <c r="I16" s="192">
        <v>40000</v>
      </c>
      <c r="J16" s="193" t="s">
        <v>960</v>
      </c>
      <c r="K16" s="190" t="s">
        <v>961</v>
      </c>
      <c r="L16" s="191">
        <v>131142</v>
      </c>
      <c r="M16" s="190" t="s">
        <v>893</v>
      </c>
      <c r="N16" s="200" t="s">
        <v>911</v>
      </c>
    </row>
    <row r="17" spans="2:14" x14ac:dyDescent="0.25">
      <c r="B17" s="199">
        <v>14</v>
      </c>
      <c r="C17" s="195">
        <v>42901</v>
      </c>
      <c r="D17" s="190" t="s">
        <v>958</v>
      </c>
      <c r="E17" s="190" t="s">
        <v>15</v>
      </c>
      <c r="F17" s="191">
        <v>3457068</v>
      </c>
      <c r="G17" s="190" t="s">
        <v>962</v>
      </c>
      <c r="H17" s="192">
        <v>40000</v>
      </c>
      <c r="I17" s="192">
        <v>40000</v>
      </c>
      <c r="J17" s="193" t="s">
        <v>963</v>
      </c>
      <c r="K17" s="190" t="s">
        <v>964</v>
      </c>
      <c r="L17" s="191">
        <v>131146</v>
      </c>
      <c r="M17" s="190" t="s">
        <v>893</v>
      </c>
      <c r="N17" s="200" t="s">
        <v>911</v>
      </c>
    </row>
    <row r="18" spans="2:14" x14ac:dyDescent="0.25">
      <c r="B18" s="199">
        <v>15</v>
      </c>
      <c r="C18" s="195">
        <v>42901</v>
      </c>
      <c r="D18" s="190" t="s">
        <v>958</v>
      </c>
      <c r="E18" s="190" t="s">
        <v>15</v>
      </c>
      <c r="F18" s="191">
        <v>3457069</v>
      </c>
      <c r="G18" s="190" t="s">
        <v>965</v>
      </c>
      <c r="H18" s="192">
        <v>40000</v>
      </c>
      <c r="I18" s="192">
        <v>40000</v>
      </c>
      <c r="J18" s="193" t="s">
        <v>966</v>
      </c>
      <c r="K18" s="190" t="s">
        <v>967</v>
      </c>
      <c r="L18" s="191">
        <v>131145</v>
      </c>
      <c r="M18" s="190" t="s">
        <v>893</v>
      </c>
      <c r="N18" s="200" t="s">
        <v>911</v>
      </c>
    </row>
    <row r="19" spans="2:14" x14ac:dyDescent="0.25">
      <c r="B19" s="199">
        <v>16</v>
      </c>
      <c r="C19" s="195">
        <v>42901</v>
      </c>
      <c r="D19" s="190" t="s">
        <v>958</v>
      </c>
      <c r="E19" s="190" t="s">
        <v>15</v>
      </c>
      <c r="F19" s="191">
        <v>3457071</v>
      </c>
      <c r="G19" s="190" t="s">
        <v>968</v>
      </c>
      <c r="H19" s="192">
        <v>40000</v>
      </c>
      <c r="I19" s="192">
        <v>40000</v>
      </c>
      <c r="J19" s="193" t="s">
        <v>969</v>
      </c>
      <c r="K19" s="190" t="s">
        <v>970</v>
      </c>
      <c r="L19" s="191">
        <v>131150</v>
      </c>
      <c r="M19" s="190" t="s">
        <v>893</v>
      </c>
      <c r="N19" s="200" t="s">
        <v>911</v>
      </c>
    </row>
    <row r="20" spans="2:14" x14ac:dyDescent="0.25">
      <c r="B20" s="199">
        <v>17</v>
      </c>
      <c r="C20" s="195">
        <v>42901</v>
      </c>
      <c r="D20" s="190" t="s">
        <v>958</v>
      </c>
      <c r="E20" s="190" t="s">
        <v>15</v>
      </c>
      <c r="F20" s="191">
        <v>3457070</v>
      </c>
      <c r="G20" s="190" t="s">
        <v>971</v>
      </c>
      <c r="H20" s="192">
        <v>40000</v>
      </c>
      <c r="I20" s="192">
        <v>40000</v>
      </c>
      <c r="J20" s="193" t="s">
        <v>87</v>
      </c>
      <c r="K20" s="190" t="s">
        <v>961</v>
      </c>
      <c r="L20" s="191">
        <v>131161</v>
      </c>
      <c r="M20" s="190" t="s">
        <v>893</v>
      </c>
      <c r="N20" s="200" t="s">
        <v>911</v>
      </c>
    </row>
    <row r="21" spans="2:14" x14ac:dyDescent="0.25">
      <c r="B21" s="199">
        <v>18</v>
      </c>
      <c r="C21" s="195">
        <v>42901</v>
      </c>
      <c r="D21" s="190" t="s">
        <v>972</v>
      </c>
      <c r="E21" s="190" t="s">
        <v>15</v>
      </c>
      <c r="F21" s="191">
        <v>3457295</v>
      </c>
      <c r="G21" s="190" t="s">
        <v>973</v>
      </c>
      <c r="H21" s="192">
        <v>40000</v>
      </c>
      <c r="I21" s="192">
        <v>40000</v>
      </c>
      <c r="J21" s="193" t="s">
        <v>588</v>
      </c>
      <c r="K21" s="190" t="s">
        <v>974</v>
      </c>
      <c r="L21" s="191">
        <v>131133</v>
      </c>
      <c r="M21" s="190" t="s">
        <v>975</v>
      </c>
      <c r="N21" s="200" t="s">
        <v>976</v>
      </c>
    </row>
    <row r="22" spans="2:14" x14ac:dyDescent="0.25">
      <c r="B22" s="199">
        <v>19</v>
      </c>
      <c r="C22" s="195">
        <v>42901</v>
      </c>
      <c r="D22" s="190" t="s">
        <v>972</v>
      </c>
      <c r="E22" s="190" t="s">
        <v>15</v>
      </c>
      <c r="F22" s="191">
        <v>3457296</v>
      </c>
      <c r="G22" s="190" t="s">
        <v>977</v>
      </c>
      <c r="H22" s="192">
        <v>40000</v>
      </c>
      <c r="I22" s="192">
        <v>40000</v>
      </c>
      <c r="J22" s="193" t="s">
        <v>978</v>
      </c>
      <c r="K22" s="190" t="s">
        <v>979</v>
      </c>
      <c r="L22" s="191">
        <v>131148</v>
      </c>
      <c r="M22" s="190" t="s">
        <v>975</v>
      </c>
      <c r="N22" s="200" t="s">
        <v>976</v>
      </c>
    </row>
    <row r="23" spans="2:14" x14ac:dyDescent="0.25">
      <c r="B23" s="199">
        <v>20</v>
      </c>
      <c r="C23" s="195">
        <v>42901</v>
      </c>
      <c r="D23" s="190" t="s">
        <v>972</v>
      </c>
      <c r="E23" s="190" t="s">
        <v>15</v>
      </c>
      <c r="F23" s="191">
        <v>3457313</v>
      </c>
      <c r="G23" s="190" t="s">
        <v>980</v>
      </c>
      <c r="H23" s="192">
        <v>45000</v>
      </c>
      <c r="I23" s="192">
        <v>45000</v>
      </c>
      <c r="J23" s="193" t="s">
        <v>981</v>
      </c>
      <c r="K23" s="190" t="s">
        <v>982</v>
      </c>
      <c r="L23" s="191">
        <v>131147</v>
      </c>
      <c r="M23" s="190" t="s">
        <v>975</v>
      </c>
      <c r="N23" s="200" t="s">
        <v>976</v>
      </c>
    </row>
    <row r="24" spans="2:14" x14ac:dyDescent="0.25">
      <c r="B24" s="199">
        <v>21</v>
      </c>
      <c r="C24" s="195">
        <v>42901</v>
      </c>
      <c r="D24" s="190" t="s">
        <v>972</v>
      </c>
      <c r="E24" s="190" t="s">
        <v>15</v>
      </c>
      <c r="F24" s="191">
        <v>3457294</v>
      </c>
      <c r="G24" s="190" t="s">
        <v>983</v>
      </c>
      <c r="H24" s="192">
        <v>40000</v>
      </c>
      <c r="I24" s="192">
        <v>40000</v>
      </c>
      <c r="J24" s="193" t="s">
        <v>132</v>
      </c>
      <c r="K24" s="190" t="s">
        <v>974</v>
      </c>
      <c r="L24" s="191">
        <v>131149</v>
      </c>
      <c r="M24" s="190" t="s">
        <v>975</v>
      </c>
      <c r="N24" s="200" t="s">
        <v>976</v>
      </c>
    </row>
    <row r="25" spans="2:14" x14ac:dyDescent="0.25">
      <c r="B25" s="199">
        <v>22</v>
      </c>
      <c r="C25" s="195">
        <v>42901</v>
      </c>
      <c r="D25" s="190" t="s">
        <v>972</v>
      </c>
      <c r="E25" s="190" t="s">
        <v>15</v>
      </c>
      <c r="F25" s="191">
        <v>3457293</v>
      </c>
      <c r="G25" s="190" t="s">
        <v>984</v>
      </c>
      <c r="H25" s="192">
        <v>40000</v>
      </c>
      <c r="I25" s="192">
        <v>40000</v>
      </c>
      <c r="J25" s="193" t="s">
        <v>985</v>
      </c>
      <c r="K25" s="190" t="s">
        <v>974</v>
      </c>
      <c r="L25" s="191">
        <v>131158</v>
      </c>
      <c r="M25" s="190" t="s">
        <v>975</v>
      </c>
      <c r="N25" s="200" t="s">
        <v>976</v>
      </c>
    </row>
    <row r="26" spans="2:14" x14ac:dyDescent="0.25">
      <c r="B26" s="199">
        <v>23</v>
      </c>
      <c r="C26" s="195">
        <v>42901</v>
      </c>
      <c r="D26" s="190" t="s">
        <v>986</v>
      </c>
      <c r="E26" s="190" t="s">
        <v>15</v>
      </c>
      <c r="F26" s="191">
        <v>3456831</v>
      </c>
      <c r="G26" s="190" t="s">
        <v>987</v>
      </c>
      <c r="H26" s="192">
        <v>33000</v>
      </c>
      <c r="I26" s="192">
        <v>33000</v>
      </c>
      <c r="J26" s="193" t="s">
        <v>988</v>
      </c>
      <c r="K26" s="190" t="s">
        <v>989</v>
      </c>
      <c r="L26" s="191">
        <v>131144</v>
      </c>
      <c r="M26" s="190" t="s">
        <v>892</v>
      </c>
      <c r="N26" s="200" t="s">
        <v>906</v>
      </c>
    </row>
    <row r="27" spans="2:14" x14ac:dyDescent="0.25">
      <c r="B27" s="199">
        <v>24</v>
      </c>
      <c r="C27" s="195">
        <v>42901</v>
      </c>
      <c r="D27" s="190" t="s">
        <v>990</v>
      </c>
      <c r="E27" s="190" t="s">
        <v>15</v>
      </c>
      <c r="F27" s="191">
        <v>3457046</v>
      </c>
      <c r="G27" s="190" t="s">
        <v>991</v>
      </c>
      <c r="H27" s="192">
        <v>33000</v>
      </c>
      <c r="I27" s="192">
        <v>33000</v>
      </c>
      <c r="J27" s="193" t="s">
        <v>992</v>
      </c>
      <c r="K27" s="190" t="s">
        <v>993</v>
      </c>
      <c r="L27" s="191">
        <v>131137</v>
      </c>
      <c r="M27" s="190" t="s">
        <v>892</v>
      </c>
      <c r="N27" s="200" t="s">
        <v>906</v>
      </c>
    </row>
    <row r="28" spans="2:14" x14ac:dyDescent="0.25">
      <c r="B28" s="199">
        <v>25</v>
      </c>
      <c r="C28" s="195">
        <v>42901</v>
      </c>
      <c r="D28" s="190" t="s">
        <v>994</v>
      </c>
      <c r="E28" s="190" t="s">
        <v>15</v>
      </c>
      <c r="F28" s="191">
        <v>3457406</v>
      </c>
      <c r="G28" s="190" t="s">
        <v>995</v>
      </c>
      <c r="H28" s="192">
        <v>33000</v>
      </c>
      <c r="I28" s="192">
        <v>33000</v>
      </c>
      <c r="J28" s="193" t="s">
        <v>996</v>
      </c>
      <c r="K28" s="190" t="s">
        <v>997</v>
      </c>
      <c r="L28" s="191">
        <v>131140</v>
      </c>
      <c r="M28" s="190" t="s">
        <v>892</v>
      </c>
      <c r="N28" s="200" t="s">
        <v>906</v>
      </c>
    </row>
    <row r="29" spans="2:14" x14ac:dyDescent="0.25">
      <c r="B29" s="199">
        <v>26</v>
      </c>
      <c r="C29" s="195">
        <v>42901</v>
      </c>
      <c r="D29" s="190" t="s">
        <v>994</v>
      </c>
      <c r="E29" s="190" t="s">
        <v>15</v>
      </c>
      <c r="F29" s="191">
        <v>3457407</v>
      </c>
      <c r="G29" s="190" t="s">
        <v>998</v>
      </c>
      <c r="H29" s="192">
        <v>33000</v>
      </c>
      <c r="I29" s="192">
        <v>33000</v>
      </c>
      <c r="J29" s="193" t="s">
        <v>999</v>
      </c>
      <c r="K29" s="190" t="s">
        <v>1000</v>
      </c>
      <c r="L29" s="191">
        <v>131167</v>
      </c>
      <c r="M29" s="190" t="s">
        <v>892</v>
      </c>
      <c r="N29" s="200" t="s">
        <v>906</v>
      </c>
    </row>
    <row r="30" spans="2:14" x14ac:dyDescent="0.25">
      <c r="B30" s="199">
        <v>27</v>
      </c>
      <c r="C30" s="195">
        <v>42901</v>
      </c>
      <c r="D30" s="190" t="s">
        <v>994</v>
      </c>
      <c r="E30" s="190" t="s">
        <v>15</v>
      </c>
      <c r="F30" s="191">
        <v>3457399</v>
      </c>
      <c r="G30" s="190" t="s">
        <v>737</v>
      </c>
      <c r="H30" s="192">
        <v>33000</v>
      </c>
      <c r="I30" s="192">
        <v>33000</v>
      </c>
      <c r="J30" s="193" t="s">
        <v>1001</v>
      </c>
      <c r="K30" s="190" t="s">
        <v>1002</v>
      </c>
      <c r="L30" s="191">
        <v>131170</v>
      </c>
      <c r="M30" s="190" t="s">
        <v>892</v>
      </c>
      <c r="N30" s="200" t="s">
        <v>906</v>
      </c>
    </row>
    <row r="31" spans="2:14" x14ac:dyDescent="0.25">
      <c r="B31" s="199">
        <v>28</v>
      </c>
      <c r="C31" s="195">
        <v>42901</v>
      </c>
      <c r="D31" s="190" t="s">
        <v>1003</v>
      </c>
      <c r="E31" s="190" t="s">
        <v>15</v>
      </c>
      <c r="F31" s="191">
        <v>3457045</v>
      </c>
      <c r="G31" s="190" t="s">
        <v>1004</v>
      </c>
      <c r="H31" s="192">
        <v>33000</v>
      </c>
      <c r="I31" s="192">
        <v>33000</v>
      </c>
      <c r="J31" s="193" t="s">
        <v>1005</v>
      </c>
      <c r="K31" s="190" t="s">
        <v>1006</v>
      </c>
      <c r="L31" s="191">
        <v>131139</v>
      </c>
      <c r="M31" s="190" t="s">
        <v>1007</v>
      </c>
      <c r="N31" s="200" t="s">
        <v>1008</v>
      </c>
    </row>
    <row r="32" spans="2:14" x14ac:dyDescent="0.25">
      <c r="B32" s="199">
        <v>29</v>
      </c>
      <c r="C32" s="195">
        <v>42901</v>
      </c>
      <c r="D32" s="190" t="s">
        <v>1009</v>
      </c>
      <c r="E32" s="190" t="s">
        <v>15</v>
      </c>
      <c r="F32" s="191">
        <v>3457310</v>
      </c>
      <c r="G32" s="190" t="s">
        <v>1010</v>
      </c>
      <c r="H32" s="192">
        <v>33000</v>
      </c>
      <c r="I32" s="192">
        <v>33000</v>
      </c>
      <c r="J32" s="193" t="s">
        <v>1011</v>
      </c>
      <c r="K32" s="190" t="s">
        <v>1012</v>
      </c>
      <c r="L32" s="191">
        <v>131132</v>
      </c>
      <c r="M32" s="190" t="s">
        <v>1013</v>
      </c>
      <c r="N32" s="200" t="s">
        <v>906</v>
      </c>
    </row>
    <row r="33" spans="2:14" x14ac:dyDescent="0.25">
      <c r="B33" s="199">
        <v>30</v>
      </c>
      <c r="C33" s="195">
        <v>42901</v>
      </c>
      <c r="D33" s="190" t="s">
        <v>1009</v>
      </c>
      <c r="E33" s="190" t="s">
        <v>15</v>
      </c>
      <c r="F33" s="191">
        <v>3457309</v>
      </c>
      <c r="G33" s="190" t="s">
        <v>1014</v>
      </c>
      <c r="H33" s="192">
        <v>33000</v>
      </c>
      <c r="I33" s="192">
        <v>33000</v>
      </c>
      <c r="J33" s="193" t="s">
        <v>1015</v>
      </c>
      <c r="K33" s="190" t="s">
        <v>1016</v>
      </c>
      <c r="L33" s="191">
        <v>131136</v>
      </c>
      <c r="M33" s="190" t="s">
        <v>892</v>
      </c>
      <c r="N33" s="200" t="s">
        <v>906</v>
      </c>
    </row>
    <row r="34" spans="2:14" x14ac:dyDescent="0.25">
      <c r="B34" s="199">
        <v>31</v>
      </c>
      <c r="C34" s="195">
        <v>42901</v>
      </c>
      <c r="D34" s="190" t="s">
        <v>1017</v>
      </c>
      <c r="E34" s="190" t="s">
        <v>15</v>
      </c>
      <c r="F34" s="191">
        <v>3457403</v>
      </c>
      <c r="G34" s="190" t="s">
        <v>1018</v>
      </c>
      <c r="H34" s="192">
        <v>40000</v>
      </c>
      <c r="I34" s="192">
        <v>40000</v>
      </c>
      <c r="J34" s="193" t="s">
        <v>1019</v>
      </c>
      <c r="K34" s="190"/>
      <c r="L34" s="191">
        <v>131141</v>
      </c>
      <c r="M34" s="190" t="s">
        <v>892</v>
      </c>
      <c r="N34" s="200" t="s">
        <v>906</v>
      </c>
    </row>
    <row r="35" spans="2:14" x14ac:dyDescent="0.25">
      <c r="B35" s="199">
        <v>32</v>
      </c>
      <c r="C35" s="195">
        <v>42901</v>
      </c>
      <c r="D35" s="190" t="s">
        <v>1020</v>
      </c>
      <c r="E35" s="190" t="s">
        <v>15</v>
      </c>
      <c r="F35" s="191">
        <v>3457288</v>
      </c>
      <c r="G35" s="190" t="s">
        <v>1021</v>
      </c>
      <c r="H35" s="192">
        <v>40000</v>
      </c>
      <c r="I35" s="192">
        <v>40000</v>
      </c>
      <c r="J35" s="193" t="s">
        <v>875</v>
      </c>
      <c r="K35" s="190" t="s">
        <v>1022</v>
      </c>
      <c r="L35" s="191">
        <v>131127</v>
      </c>
      <c r="M35" s="190" t="s">
        <v>893</v>
      </c>
      <c r="N35" s="200" t="s">
        <v>911</v>
      </c>
    </row>
    <row r="36" spans="2:14" x14ac:dyDescent="0.25">
      <c r="B36" s="199">
        <v>33</v>
      </c>
      <c r="C36" s="195">
        <v>42901</v>
      </c>
      <c r="D36" s="190" t="s">
        <v>1020</v>
      </c>
      <c r="E36" s="190" t="s">
        <v>15</v>
      </c>
      <c r="F36" s="191">
        <v>3457289</v>
      </c>
      <c r="G36" s="190" t="s">
        <v>1023</v>
      </c>
      <c r="H36" s="192">
        <v>40000</v>
      </c>
      <c r="I36" s="192">
        <v>40000</v>
      </c>
      <c r="J36" s="193" t="s">
        <v>161</v>
      </c>
      <c r="K36" s="190" t="s">
        <v>1024</v>
      </c>
      <c r="L36" s="191">
        <v>131128</v>
      </c>
      <c r="M36" s="190" t="s">
        <v>893</v>
      </c>
      <c r="N36" s="200" t="s">
        <v>911</v>
      </c>
    </row>
    <row r="37" spans="2:14" x14ac:dyDescent="0.25">
      <c r="B37" s="199">
        <v>34</v>
      </c>
      <c r="C37" s="195">
        <v>42901</v>
      </c>
      <c r="D37" s="190" t="s">
        <v>1025</v>
      </c>
      <c r="E37" s="190" t="s">
        <v>15</v>
      </c>
      <c r="F37" s="191">
        <v>3457039</v>
      </c>
      <c r="G37" s="190" t="s">
        <v>762</v>
      </c>
      <c r="H37" s="192">
        <v>45000</v>
      </c>
      <c r="I37" s="192">
        <v>45000</v>
      </c>
      <c r="J37" s="193" t="s">
        <v>1026</v>
      </c>
      <c r="K37" s="190" t="s">
        <v>1027</v>
      </c>
      <c r="L37" s="191">
        <v>131138</v>
      </c>
      <c r="M37" s="190" t="s">
        <v>1028</v>
      </c>
      <c r="N37" s="200" t="s">
        <v>948</v>
      </c>
    </row>
    <row r="38" spans="2:14" x14ac:dyDescent="0.25">
      <c r="B38" s="199">
        <v>35</v>
      </c>
      <c r="C38" s="195">
        <v>42901</v>
      </c>
      <c r="D38" s="190" t="s">
        <v>1029</v>
      </c>
      <c r="E38" s="190" t="s">
        <v>15</v>
      </c>
      <c r="F38" s="191">
        <v>3457311</v>
      </c>
      <c r="G38" s="190" t="s">
        <v>1030</v>
      </c>
      <c r="H38" s="192">
        <v>33000</v>
      </c>
      <c r="I38" s="192">
        <v>33000</v>
      </c>
      <c r="J38" s="193" t="s">
        <v>1031</v>
      </c>
      <c r="K38" s="190" t="s">
        <v>1032</v>
      </c>
      <c r="L38" s="191">
        <v>131131</v>
      </c>
      <c r="M38" s="190" t="s">
        <v>892</v>
      </c>
      <c r="N38" s="200" t="s">
        <v>906</v>
      </c>
    </row>
    <row r="39" spans="2:14" x14ac:dyDescent="0.25">
      <c r="B39" s="199">
        <v>36</v>
      </c>
      <c r="C39" s="195">
        <v>42901</v>
      </c>
      <c r="D39" s="190" t="s">
        <v>1033</v>
      </c>
      <c r="E39" s="190" t="s">
        <v>15</v>
      </c>
      <c r="F39" s="191">
        <v>3456842</v>
      </c>
      <c r="G39" s="190" t="s">
        <v>1034</v>
      </c>
      <c r="H39" s="192">
        <v>33000</v>
      </c>
      <c r="I39" s="192">
        <v>33000</v>
      </c>
      <c r="J39" s="193" t="s">
        <v>1011</v>
      </c>
      <c r="K39" s="190" t="s">
        <v>1035</v>
      </c>
      <c r="L39" s="191">
        <v>131163</v>
      </c>
      <c r="M39" s="190" t="s">
        <v>892</v>
      </c>
      <c r="N39" s="200" t="s">
        <v>906</v>
      </c>
    </row>
    <row r="40" spans="2:14" x14ac:dyDescent="0.25">
      <c r="B40" s="199">
        <v>37</v>
      </c>
      <c r="C40" s="195">
        <v>42901</v>
      </c>
      <c r="D40" s="190" t="s">
        <v>748</v>
      </c>
      <c r="E40" s="190" t="s">
        <v>15</v>
      </c>
      <c r="F40" s="191">
        <v>3457066</v>
      </c>
      <c r="G40" s="190" t="s">
        <v>1036</v>
      </c>
      <c r="H40" s="192">
        <v>45000</v>
      </c>
      <c r="I40" s="192">
        <v>45000</v>
      </c>
      <c r="J40" s="193" t="s">
        <v>505</v>
      </c>
      <c r="K40" s="190" t="s">
        <v>1037</v>
      </c>
      <c r="L40" s="191">
        <v>131129</v>
      </c>
      <c r="M40" s="190" t="s">
        <v>89</v>
      </c>
      <c r="N40" s="200" t="s">
        <v>90</v>
      </c>
    </row>
    <row r="41" spans="2:14" x14ac:dyDescent="0.25">
      <c r="B41" s="199">
        <v>38</v>
      </c>
      <c r="C41" s="195">
        <v>42901</v>
      </c>
      <c r="D41" s="190" t="s">
        <v>748</v>
      </c>
      <c r="E41" s="190" t="s">
        <v>15</v>
      </c>
      <c r="F41" s="191">
        <v>3457063</v>
      </c>
      <c r="G41" s="190" t="s">
        <v>1038</v>
      </c>
      <c r="H41" s="192">
        <v>45000</v>
      </c>
      <c r="I41" s="192">
        <v>45000</v>
      </c>
      <c r="J41" s="193" t="s">
        <v>361</v>
      </c>
      <c r="K41" s="190" t="s">
        <v>1039</v>
      </c>
      <c r="L41" s="191">
        <v>131130</v>
      </c>
      <c r="M41" s="190" t="s">
        <v>89</v>
      </c>
      <c r="N41" s="200" t="s">
        <v>90</v>
      </c>
    </row>
    <row r="42" spans="2:14" x14ac:dyDescent="0.25">
      <c r="B42" s="199">
        <v>39</v>
      </c>
      <c r="C42" s="195">
        <v>42901</v>
      </c>
      <c r="D42" s="190" t="s">
        <v>748</v>
      </c>
      <c r="E42" s="190" t="s">
        <v>15</v>
      </c>
      <c r="F42" s="191">
        <v>3457064</v>
      </c>
      <c r="G42" s="190" t="s">
        <v>1040</v>
      </c>
      <c r="H42" s="192">
        <v>45000</v>
      </c>
      <c r="I42" s="192">
        <v>45000</v>
      </c>
      <c r="J42" s="193" t="s">
        <v>610</v>
      </c>
      <c r="K42" s="190" t="s">
        <v>1041</v>
      </c>
      <c r="L42" s="191">
        <v>131159</v>
      </c>
      <c r="M42" s="190" t="s">
        <v>89</v>
      </c>
      <c r="N42" s="200" t="s">
        <v>90</v>
      </c>
    </row>
    <row r="43" spans="2:14" x14ac:dyDescent="0.25">
      <c r="B43" s="199">
        <v>40</v>
      </c>
      <c r="C43" s="195">
        <v>42901</v>
      </c>
      <c r="D43" s="190" t="s">
        <v>748</v>
      </c>
      <c r="E43" s="190" t="s">
        <v>15</v>
      </c>
      <c r="F43" s="191">
        <v>3457065</v>
      </c>
      <c r="G43" s="190" t="s">
        <v>1042</v>
      </c>
      <c r="H43" s="192">
        <v>45000</v>
      </c>
      <c r="I43" s="192">
        <v>45000</v>
      </c>
      <c r="J43" s="193" t="s">
        <v>1043</v>
      </c>
      <c r="K43" s="190" t="s">
        <v>1044</v>
      </c>
      <c r="L43" s="191">
        <v>131153</v>
      </c>
      <c r="M43" s="190" t="s">
        <v>89</v>
      </c>
      <c r="N43" s="200" t="s">
        <v>90</v>
      </c>
    </row>
    <row r="44" spans="2:14" x14ac:dyDescent="0.25">
      <c r="B44" s="199">
        <v>41</v>
      </c>
      <c r="C44" s="195">
        <v>42901</v>
      </c>
      <c r="D44" s="190" t="s">
        <v>1045</v>
      </c>
      <c r="E44" s="190" t="s">
        <v>15</v>
      </c>
      <c r="F44" s="191">
        <v>3457031</v>
      </c>
      <c r="G44" s="190" t="s">
        <v>1046</v>
      </c>
      <c r="H44" s="192">
        <v>33000</v>
      </c>
      <c r="I44" s="192">
        <v>33000</v>
      </c>
      <c r="J44" s="193" t="s">
        <v>1047</v>
      </c>
      <c r="K44" s="190" t="s">
        <v>1048</v>
      </c>
      <c r="L44" s="191">
        <v>131155</v>
      </c>
      <c r="M44" s="190" t="s">
        <v>892</v>
      </c>
      <c r="N44" s="200" t="s">
        <v>906</v>
      </c>
    </row>
    <row r="45" spans="2:14" x14ac:dyDescent="0.25">
      <c r="B45" s="199">
        <v>42</v>
      </c>
      <c r="C45" s="195">
        <v>42901</v>
      </c>
      <c r="D45" s="190" t="s">
        <v>1045</v>
      </c>
      <c r="E45" s="190" t="s">
        <v>15</v>
      </c>
      <c r="F45" s="191">
        <v>3457029</v>
      </c>
      <c r="G45" s="190" t="s">
        <v>1049</v>
      </c>
      <c r="H45" s="192">
        <v>33000</v>
      </c>
      <c r="I45" s="192">
        <v>33000</v>
      </c>
      <c r="J45" s="193" t="s">
        <v>1050</v>
      </c>
      <c r="K45" s="190" t="s">
        <v>1051</v>
      </c>
      <c r="L45" s="191">
        <v>131157</v>
      </c>
      <c r="M45" s="190" t="s">
        <v>892</v>
      </c>
      <c r="N45" s="200" t="s">
        <v>906</v>
      </c>
    </row>
    <row r="46" spans="2:14" x14ac:dyDescent="0.25">
      <c r="B46" s="199">
        <v>43</v>
      </c>
      <c r="C46" s="195">
        <v>42901</v>
      </c>
      <c r="D46" s="190" t="s">
        <v>1045</v>
      </c>
      <c r="E46" s="190" t="s">
        <v>15</v>
      </c>
      <c r="F46" s="191">
        <v>3457028</v>
      </c>
      <c r="G46" s="190" t="s">
        <v>1052</v>
      </c>
      <c r="H46" s="192">
        <v>33000</v>
      </c>
      <c r="I46" s="192">
        <v>33000</v>
      </c>
      <c r="J46" s="193" t="s">
        <v>1053</v>
      </c>
      <c r="K46" s="190" t="s">
        <v>1054</v>
      </c>
      <c r="L46" s="191">
        <v>131164</v>
      </c>
      <c r="M46" s="190" t="s">
        <v>892</v>
      </c>
      <c r="N46" s="200" t="s">
        <v>906</v>
      </c>
    </row>
    <row r="47" spans="2:14" x14ac:dyDescent="0.25">
      <c r="B47" s="199">
        <v>44</v>
      </c>
      <c r="C47" s="195">
        <v>42901</v>
      </c>
      <c r="D47" s="190" t="s">
        <v>1045</v>
      </c>
      <c r="E47" s="190" t="s">
        <v>15</v>
      </c>
      <c r="F47" s="191">
        <v>3457030</v>
      </c>
      <c r="G47" s="190" t="s">
        <v>717</v>
      </c>
      <c r="H47" s="192">
        <v>33000</v>
      </c>
      <c r="I47" s="192">
        <v>33000</v>
      </c>
      <c r="J47" s="193" t="s">
        <v>1055</v>
      </c>
      <c r="K47" s="190" t="s">
        <v>1056</v>
      </c>
      <c r="L47" s="191">
        <v>131169</v>
      </c>
      <c r="M47" s="190" t="s">
        <v>892</v>
      </c>
      <c r="N47" s="200" t="s">
        <v>906</v>
      </c>
    </row>
    <row r="48" spans="2:14" x14ac:dyDescent="0.25">
      <c r="B48" s="199">
        <v>45</v>
      </c>
      <c r="C48" s="195">
        <v>42901</v>
      </c>
      <c r="D48" s="190" t="s">
        <v>1057</v>
      </c>
      <c r="E48" s="190" t="s">
        <v>15</v>
      </c>
      <c r="F48" s="191">
        <v>3457042</v>
      </c>
      <c r="G48" s="190" t="s">
        <v>1058</v>
      </c>
      <c r="H48" s="192">
        <v>40000</v>
      </c>
      <c r="I48" s="192">
        <v>40000</v>
      </c>
      <c r="J48" s="193" t="s">
        <v>1059</v>
      </c>
      <c r="K48" s="190" t="s">
        <v>1060</v>
      </c>
      <c r="L48" s="191">
        <v>131166</v>
      </c>
      <c r="M48" s="190" t="s">
        <v>89</v>
      </c>
      <c r="N48" s="200" t="s">
        <v>90</v>
      </c>
    </row>
    <row r="49" spans="2:14" x14ac:dyDescent="0.25">
      <c r="B49" s="199">
        <v>46</v>
      </c>
      <c r="C49" s="195">
        <v>42901</v>
      </c>
      <c r="D49" s="190" t="s">
        <v>1061</v>
      </c>
      <c r="E49" s="190" t="s">
        <v>15</v>
      </c>
      <c r="F49" s="191">
        <v>3456717</v>
      </c>
      <c r="G49" s="190" t="s">
        <v>1062</v>
      </c>
      <c r="H49" s="192">
        <v>40000</v>
      </c>
      <c r="I49" s="192">
        <v>40000</v>
      </c>
      <c r="J49" s="193" t="s">
        <v>1063</v>
      </c>
      <c r="K49" s="190" t="s">
        <v>1064</v>
      </c>
      <c r="L49" s="191">
        <v>131126</v>
      </c>
      <c r="M49" s="190" t="s">
        <v>89</v>
      </c>
      <c r="N49" s="200" t="s">
        <v>90</v>
      </c>
    </row>
    <row r="50" spans="2:14" x14ac:dyDescent="0.25">
      <c r="B50" s="199">
        <v>47</v>
      </c>
      <c r="C50" s="195">
        <v>42901</v>
      </c>
      <c r="D50" s="190" t="s">
        <v>1065</v>
      </c>
      <c r="E50" s="190" t="s">
        <v>15</v>
      </c>
      <c r="F50" s="191">
        <v>3457304</v>
      </c>
      <c r="G50" s="190" t="s">
        <v>1066</v>
      </c>
      <c r="H50" s="192">
        <v>33000</v>
      </c>
      <c r="I50" s="192">
        <v>33000</v>
      </c>
      <c r="J50" s="193" t="s">
        <v>934</v>
      </c>
      <c r="K50" s="190" t="s">
        <v>1067</v>
      </c>
      <c r="L50" s="191">
        <v>131135</v>
      </c>
      <c r="M50" s="190" t="s">
        <v>126</v>
      </c>
      <c r="N50" s="200" t="s">
        <v>127</v>
      </c>
    </row>
    <row r="51" spans="2:14" x14ac:dyDescent="0.25">
      <c r="B51" s="199">
        <v>48</v>
      </c>
      <c r="C51" s="195">
        <v>42901</v>
      </c>
      <c r="D51" s="190" t="s">
        <v>1065</v>
      </c>
      <c r="E51" s="190" t="s">
        <v>15</v>
      </c>
      <c r="F51" s="191">
        <v>3457303</v>
      </c>
      <c r="G51" s="190" t="s">
        <v>1068</v>
      </c>
      <c r="H51" s="192">
        <v>33000</v>
      </c>
      <c r="I51" s="192">
        <v>33000</v>
      </c>
      <c r="J51" s="193" t="s">
        <v>1069</v>
      </c>
      <c r="K51" s="190" t="s">
        <v>1070</v>
      </c>
      <c r="L51" s="191">
        <v>131134</v>
      </c>
      <c r="M51" s="190" t="s">
        <v>126</v>
      </c>
      <c r="N51" s="200" t="s">
        <v>127</v>
      </c>
    </row>
    <row r="52" spans="2:14" x14ac:dyDescent="0.25">
      <c r="B52" s="199">
        <v>49</v>
      </c>
      <c r="C52" s="195">
        <v>42901</v>
      </c>
      <c r="D52" s="190" t="s">
        <v>1071</v>
      </c>
      <c r="E52" s="190" t="s">
        <v>15</v>
      </c>
      <c r="F52" s="191">
        <v>3457040</v>
      </c>
      <c r="G52" s="190" t="s">
        <v>1072</v>
      </c>
      <c r="H52" s="192">
        <v>33000</v>
      </c>
      <c r="I52" s="192">
        <v>33000</v>
      </c>
      <c r="J52" s="193" t="s">
        <v>1073</v>
      </c>
      <c r="K52" s="190" t="s">
        <v>1074</v>
      </c>
      <c r="L52" s="191">
        <v>131175</v>
      </c>
      <c r="M52" s="190" t="s">
        <v>89</v>
      </c>
      <c r="N52" s="200" t="s">
        <v>90</v>
      </c>
    </row>
    <row r="53" spans="2:14" x14ac:dyDescent="0.25">
      <c r="B53" s="199">
        <v>50</v>
      </c>
      <c r="C53" s="195">
        <v>42901</v>
      </c>
      <c r="D53" s="190" t="s">
        <v>1071</v>
      </c>
      <c r="E53" s="190" t="s">
        <v>15</v>
      </c>
      <c r="F53" s="191">
        <v>3457038</v>
      </c>
      <c r="G53" s="190" t="s">
        <v>1075</v>
      </c>
      <c r="H53" s="192">
        <v>36000</v>
      </c>
      <c r="I53" s="192">
        <v>36000</v>
      </c>
      <c r="J53" s="193" t="s">
        <v>1076</v>
      </c>
      <c r="K53" s="190" t="s">
        <v>1077</v>
      </c>
      <c r="L53" s="191">
        <v>131183</v>
      </c>
      <c r="M53" s="190" t="s">
        <v>89</v>
      </c>
      <c r="N53" s="200" t="s">
        <v>90</v>
      </c>
    </row>
    <row r="54" spans="2:14" x14ac:dyDescent="0.25">
      <c r="B54" s="199">
        <v>51</v>
      </c>
      <c r="C54" s="195">
        <v>42901</v>
      </c>
      <c r="D54" s="190" t="s">
        <v>1078</v>
      </c>
      <c r="E54" s="190" t="s">
        <v>15</v>
      </c>
      <c r="F54" s="191">
        <v>3457395</v>
      </c>
      <c r="G54" s="190" t="s">
        <v>1079</v>
      </c>
      <c r="H54" s="192">
        <v>45000</v>
      </c>
      <c r="I54" s="192">
        <v>45000</v>
      </c>
      <c r="J54" s="193" t="s">
        <v>1080</v>
      </c>
      <c r="K54" s="190" t="s">
        <v>1081</v>
      </c>
      <c r="L54" s="191">
        <v>131162</v>
      </c>
      <c r="M54" s="190" t="s">
        <v>895</v>
      </c>
      <c r="N54" s="200" t="s">
        <v>895</v>
      </c>
    </row>
    <row r="55" spans="2:14" x14ac:dyDescent="0.25">
      <c r="B55" s="199">
        <v>52</v>
      </c>
      <c r="C55" s="195">
        <v>42901</v>
      </c>
      <c r="D55" s="190" t="s">
        <v>1082</v>
      </c>
      <c r="E55" s="190" t="s">
        <v>15</v>
      </c>
      <c r="F55" s="191">
        <v>3457388</v>
      </c>
      <c r="G55" s="190" t="s">
        <v>1083</v>
      </c>
      <c r="H55" s="192">
        <v>40000</v>
      </c>
      <c r="I55" s="192">
        <v>40000</v>
      </c>
      <c r="J55" s="193" t="s">
        <v>1084</v>
      </c>
      <c r="K55" s="190" t="s">
        <v>1085</v>
      </c>
      <c r="L55" s="191">
        <v>131160</v>
      </c>
      <c r="M55" s="190" t="s">
        <v>897</v>
      </c>
      <c r="N55" s="200" t="s">
        <v>897</v>
      </c>
    </row>
    <row r="56" spans="2:14" x14ac:dyDescent="0.25">
      <c r="B56" s="199">
        <v>53</v>
      </c>
      <c r="C56" s="195">
        <v>42901</v>
      </c>
      <c r="D56" s="190" t="s">
        <v>1082</v>
      </c>
      <c r="E56" s="190" t="s">
        <v>15</v>
      </c>
      <c r="F56" s="191">
        <v>3457385</v>
      </c>
      <c r="G56" s="190" t="s">
        <v>1086</v>
      </c>
      <c r="H56" s="192">
        <v>40000</v>
      </c>
      <c r="I56" s="192">
        <v>40000</v>
      </c>
      <c r="J56" s="193" t="s">
        <v>87</v>
      </c>
      <c r="K56" s="190" t="s">
        <v>1085</v>
      </c>
      <c r="L56" s="191">
        <v>131174</v>
      </c>
      <c r="M56" s="190" t="s">
        <v>897</v>
      </c>
      <c r="N56" s="200" t="s">
        <v>897</v>
      </c>
    </row>
    <row r="57" spans="2:14" x14ac:dyDescent="0.25">
      <c r="B57" s="199">
        <v>54</v>
      </c>
      <c r="C57" s="195">
        <v>42901</v>
      </c>
      <c r="D57" s="190" t="s">
        <v>1082</v>
      </c>
      <c r="E57" s="190" t="s">
        <v>15</v>
      </c>
      <c r="F57" s="191">
        <v>3457391</v>
      </c>
      <c r="G57" s="190" t="s">
        <v>1087</v>
      </c>
      <c r="H57" s="192">
        <v>45000</v>
      </c>
      <c r="I57" s="192">
        <v>45000</v>
      </c>
      <c r="J57" s="193" t="s">
        <v>1088</v>
      </c>
      <c r="K57" s="190" t="s">
        <v>1085</v>
      </c>
      <c r="L57" s="191">
        <v>131152</v>
      </c>
      <c r="M57" s="190" t="s">
        <v>897</v>
      </c>
      <c r="N57" s="200" t="s">
        <v>897</v>
      </c>
    </row>
    <row r="58" spans="2:14" x14ac:dyDescent="0.25">
      <c r="B58" s="199">
        <v>55</v>
      </c>
      <c r="C58" s="195">
        <v>42901</v>
      </c>
      <c r="D58" s="190" t="s">
        <v>1082</v>
      </c>
      <c r="E58" s="190" t="s">
        <v>15</v>
      </c>
      <c r="F58" s="191">
        <v>3457389</v>
      </c>
      <c r="G58" s="190" t="s">
        <v>1089</v>
      </c>
      <c r="H58" s="192">
        <v>40000</v>
      </c>
      <c r="I58" s="192">
        <v>40000</v>
      </c>
      <c r="J58" s="193" t="s">
        <v>1090</v>
      </c>
      <c r="K58" s="190" t="s">
        <v>1085</v>
      </c>
      <c r="L58" s="191">
        <v>131181</v>
      </c>
      <c r="M58" s="190" t="s">
        <v>897</v>
      </c>
      <c r="N58" s="200" t="s">
        <v>897</v>
      </c>
    </row>
    <row r="59" spans="2:14" x14ac:dyDescent="0.25">
      <c r="B59" s="199">
        <v>56</v>
      </c>
      <c r="C59" s="195">
        <v>42901</v>
      </c>
      <c r="D59" s="190" t="s">
        <v>1082</v>
      </c>
      <c r="E59" s="190" t="s">
        <v>15</v>
      </c>
      <c r="F59" s="191">
        <v>3457393</v>
      </c>
      <c r="G59" s="190" t="s">
        <v>1091</v>
      </c>
      <c r="H59" s="192">
        <v>45000</v>
      </c>
      <c r="I59" s="192">
        <v>45000</v>
      </c>
      <c r="J59" s="193" t="s">
        <v>1005</v>
      </c>
      <c r="K59" s="190" t="s">
        <v>1085</v>
      </c>
      <c r="L59" s="191">
        <v>131154</v>
      </c>
      <c r="M59" s="190" t="s">
        <v>897</v>
      </c>
      <c r="N59" s="200" t="s">
        <v>897</v>
      </c>
    </row>
    <row r="60" spans="2:14" x14ac:dyDescent="0.25">
      <c r="B60" s="199">
        <v>57</v>
      </c>
      <c r="C60" s="195">
        <v>42901</v>
      </c>
      <c r="D60" s="190" t="s">
        <v>1082</v>
      </c>
      <c r="E60" s="190" t="s">
        <v>15</v>
      </c>
      <c r="F60" s="191">
        <v>3457386</v>
      </c>
      <c r="G60" s="190" t="s">
        <v>1092</v>
      </c>
      <c r="H60" s="192">
        <v>40000</v>
      </c>
      <c r="I60" s="192">
        <v>40000</v>
      </c>
      <c r="J60" s="193" t="s">
        <v>1093</v>
      </c>
      <c r="K60" s="190" t="s">
        <v>1085</v>
      </c>
      <c r="L60" s="191">
        <v>131165</v>
      </c>
      <c r="M60" s="190" t="s">
        <v>897</v>
      </c>
      <c r="N60" s="200" t="s">
        <v>897</v>
      </c>
    </row>
    <row r="61" spans="2:14" x14ac:dyDescent="0.25">
      <c r="B61" s="199">
        <v>58</v>
      </c>
      <c r="C61" s="195">
        <v>42901</v>
      </c>
      <c r="D61" s="190" t="s">
        <v>1082</v>
      </c>
      <c r="E61" s="190" t="s">
        <v>15</v>
      </c>
      <c r="F61" s="191">
        <v>3457392</v>
      </c>
      <c r="G61" s="190" t="s">
        <v>1094</v>
      </c>
      <c r="H61" s="192">
        <v>45000</v>
      </c>
      <c r="I61" s="192">
        <v>45000</v>
      </c>
      <c r="J61" s="193" t="s">
        <v>1095</v>
      </c>
      <c r="K61" s="190" t="s">
        <v>1085</v>
      </c>
      <c r="L61" s="191">
        <v>131151</v>
      </c>
      <c r="M61" s="190" t="s">
        <v>897</v>
      </c>
      <c r="N61" s="200" t="s">
        <v>897</v>
      </c>
    </row>
    <row r="62" spans="2:14" x14ac:dyDescent="0.25">
      <c r="B62" s="199">
        <v>59</v>
      </c>
      <c r="C62" s="195">
        <v>42901</v>
      </c>
      <c r="D62" s="190" t="s">
        <v>1082</v>
      </c>
      <c r="E62" s="190" t="s">
        <v>15</v>
      </c>
      <c r="F62" s="191">
        <v>3457390</v>
      </c>
      <c r="G62" s="190" t="s">
        <v>1096</v>
      </c>
      <c r="H62" s="192">
        <v>45000</v>
      </c>
      <c r="I62" s="192">
        <v>45000</v>
      </c>
      <c r="J62" s="193" t="s">
        <v>87</v>
      </c>
      <c r="K62" s="190" t="s">
        <v>1085</v>
      </c>
      <c r="L62" s="191">
        <v>131171</v>
      </c>
      <c r="M62" s="190" t="s">
        <v>897</v>
      </c>
      <c r="N62" s="200" t="s">
        <v>897</v>
      </c>
    </row>
    <row r="63" spans="2:14" x14ac:dyDescent="0.25">
      <c r="B63" s="199">
        <v>60</v>
      </c>
      <c r="C63" s="195">
        <v>42901</v>
      </c>
      <c r="D63" s="190" t="s">
        <v>1082</v>
      </c>
      <c r="E63" s="190" t="s">
        <v>15</v>
      </c>
      <c r="F63" s="191">
        <v>3457387</v>
      </c>
      <c r="G63" s="190" t="s">
        <v>1097</v>
      </c>
      <c r="H63" s="192">
        <v>40000</v>
      </c>
      <c r="I63" s="192">
        <v>40000</v>
      </c>
      <c r="J63" s="193" t="s">
        <v>1090</v>
      </c>
      <c r="K63" s="190" t="s">
        <v>1085</v>
      </c>
      <c r="L63" s="191">
        <v>131173</v>
      </c>
      <c r="M63" s="190" t="s">
        <v>897</v>
      </c>
      <c r="N63" s="200" t="s">
        <v>897</v>
      </c>
    </row>
    <row r="64" spans="2:14" x14ac:dyDescent="0.25">
      <c r="B64" s="199">
        <v>61</v>
      </c>
      <c r="C64" s="195">
        <v>42901</v>
      </c>
      <c r="D64" s="190" t="s">
        <v>1082</v>
      </c>
      <c r="E64" s="190" t="s">
        <v>15</v>
      </c>
      <c r="F64" s="191">
        <v>3457394</v>
      </c>
      <c r="G64" s="190" t="s">
        <v>1098</v>
      </c>
      <c r="H64" s="192">
        <v>45000</v>
      </c>
      <c r="I64" s="192">
        <v>45000</v>
      </c>
      <c r="J64" s="193" t="s">
        <v>1099</v>
      </c>
      <c r="K64" s="190" t="s">
        <v>1085</v>
      </c>
      <c r="L64" s="191">
        <v>131172</v>
      </c>
      <c r="M64" s="190" t="s">
        <v>897</v>
      </c>
      <c r="N64" s="200" t="s">
        <v>897</v>
      </c>
    </row>
    <row r="65" spans="2:14" x14ac:dyDescent="0.25">
      <c r="B65" s="199">
        <v>62</v>
      </c>
      <c r="C65" s="195">
        <v>42901</v>
      </c>
      <c r="D65" s="190" t="s">
        <v>1100</v>
      </c>
      <c r="E65" s="190" t="s">
        <v>15</v>
      </c>
      <c r="F65" s="191">
        <v>3457354</v>
      </c>
      <c r="G65" s="190" t="s">
        <v>1101</v>
      </c>
      <c r="H65" s="192">
        <v>40000</v>
      </c>
      <c r="I65" s="192">
        <v>40000</v>
      </c>
      <c r="J65" s="193" t="s">
        <v>588</v>
      </c>
      <c r="K65" s="190" t="s">
        <v>1102</v>
      </c>
      <c r="L65" s="191">
        <v>131192</v>
      </c>
      <c r="M65" s="190" t="s">
        <v>1103</v>
      </c>
      <c r="N65" s="200" t="s">
        <v>1103</v>
      </c>
    </row>
    <row r="66" spans="2:14" x14ac:dyDescent="0.25">
      <c r="B66" s="199">
        <v>63</v>
      </c>
      <c r="C66" s="195">
        <v>42901</v>
      </c>
      <c r="D66" s="190" t="s">
        <v>1100</v>
      </c>
      <c r="E66" s="190" t="s">
        <v>15</v>
      </c>
      <c r="F66" s="191">
        <v>3457055</v>
      </c>
      <c r="G66" s="190" t="s">
        <v>1104</v>
      </c>
      <c r="H66" s="192">
        <v>40000</v>
      </c>
      <c r="I66" s="192">
        <v>40000</v>
      </c>
      <c r="J66" s="193" t="s">
        <v>1105</v>
      </c>
      <c r="K66" s="190" t="s">
        <v>1106</v>
      </c>
      <c r="L66" s="191">
        <v>131189</v>
      </c>
      <c r="M66" s="190" t="s">
        <v>1103</v>
      </c>
      <c r="N66" s="200" t="s">
        <v>1103</v>
      </c>
    </row>
    <row r="67" spans="2:14" x14ac:dyDescent="0.25">
      <c r="B67" s="199">
        <v>64</v>
      </c>
      <c r="C67" s="195">
        <v>42901</v>
      </c>
      <c r="D67" s="190" t="s">
        <v>1107</v>
      </c>
      <c r="E67" s="190" t="s">
        <v>15</v>
      </c>
      <c r="F67" s="191">
        <v>3457053</v>
      </c>
      <c r="G67" s="190" t="s">
        <v>1108</v>
      </c>
      <c r="H67" s="192">
        <v>40000</v>
      </c>
      <c r="I67" s="192">
        <v>40000</v>
      </c>
      <c r="J67" s="193" t="s">
        <v>1109</v>
      </c>
      <c r="K67" s="190" t="s">
        <v>1110</v>
      </c>
      <c r="L67" s="191">
        <v>131188</v>
      </c>
      <c r="M67" s="190" t="s">
        <v>1103</v>
      </c>
      <c r="N67" s="200" t="s">
        <v>1103</v>
      </c>
    </row>
    <row r="68" spans="2:14" x14ac:dyDescent="0.25">
      <c r="B68" s="199">
        <v>65</v>
      </c>
      <c r="C68" s="195">
        <v>42901</v>
      </c>
      <c r="D68" s="190" t="s">
        <v>1107</v>
      </c>
      <c r="E68" s="190" t="s">
        <v>15</v>
      </c>
      <c r="F68" s="191">
        <v>3457052</v>
      </c>
      <c r="G68" s="190" t="s">
        <v>1111</v>
      </c>
      <c r="H68" s="192">
        <v>40000</v>
      </c>
      <c r="I68" s="192">
        <v>40000</v>
      </c>
      <c r="J68" s="193" t="s">
        <v>1090</v>
      </c>
      <c r="K68" s="190" t="s">
        <v>1112</v>
      </c>
      <c r="L68" s="191">
        <v>131191</v>
      </c>
      <c r="M68" s="190" t="s">
        <v>1103</v>
      </c>
      <c r="N68" s="200" t="s">
        <v>1103</v>
      </c>
    </row>
    <row r="69" spans="2:14" x14ac:dyDescent="0.25">
      <c r="B69" s="199">
        <v>66</v>
      </c>
      <c r="C69" s="195">
        <v>42901</v>
      </c>
      <c r="D69" s="190" t="s">
        <v>1107</v>
      </c>
      <c r="E69" s="190" t="s">
        <v>15</v>
      </c>
      <c r="F69" s="191">
        <v>3457347</v>
      </c>
      <c r="G69" s="190" t="s">
        <v>1113</v>
      </c>
      <c r="H69" s="192">
        <v>40000</v>
      </c>
      <c r="I69" s="192">
        <v>40000</v>
      </c>
      <c r="J69" s="193" t="s">
        <v>164</v>
      </c>
      <c r="K69" s="190" t="s">
        <v>1114</v>
      </c>
      <c r="L69" s="191">
        <v>131187</v>
      </c>
      <c r="M69" s="190" t="s">
        <v>1103</v>
      </c>
      <c r="N69" s="200" t="s">
        <v>1103</v>
      </c>
    </row>
    <row r="70" spans="2:14" x14ac:dyDescent="0.25">
      <c r="B70" s="199">
        <v>67</v>
      </c>
      <c r="C70" s="195">
        <v>42901</v>
      </c>
      <c r="D70" s="190" t="s">
        <v>1115</v>
      </c>
      <c r="E70" s="190" t="s">
        <v>15</v>
      </c>
      <c r="F70" s="191">
        <v>3457298</v>
      </c>
      <c r="G70" s="190" t="s">
        <v>1068</v>
      </c>
      <c r="H70" s="192">
        <v>33000</v>
      </c>
      <c r="I70" s="192">
        <v>33000</v>
      </c>
      <c r="J70" s="193" t="s">
        <v>1116</v>
      </c>
      <c r="K70" s="190"/>
      <c r="L70" s="191">
        <v>131190</v>
      </c>
      <c r="M70" s="190" t="s">
        <v>126</v>
      </c>
      <c r="N70" s="200" t="s">
        <v>127</v>
      </c>
    </row>
    <row r="71" spans="2:14" x14ac:dyDescent="0.25">
      <c r="B71" s="199">
        <v>68</v>
      </c>
      <c r="C71" s="195">
        <v>42901</v>
      </c>
      <c r="D71" s="190" t="s">
        <v>1115</v>
      </c>
      <c r="E71" s="190" t="s">
        <v>15</v>
      </c>
      <c r="F71" s="191">
        <v>3457299</v>
      </c>
      <c r="G71" s="190" t="s">
        <v>1066</v>
      </c>
      <c r="H71" s="192">
        <v>33000</v>
      </c>
      <c r="I71" s="192">
        <v>33000</v>
      </c>
      <c r="J71" s="193" t="s">
        <v>934</v>
      </c>
      <c r="K71" s="190"/>
      <c r="L71" s="191">
        <v>131182</v>
      </c>
      <c r="M71" s="190" t="s">
        <v>126</v>
      </c>
      <c r="N71" s="200" t="s">
        <v>127</v>
      </c>
    </row>
    <row r="72" spans="2:14" x14ac:dyDescent="0.25">
      <c r="B72" s="199">
        <v>69</v>
      </c>
      <c r="C72" s="195">
        <v>42901</v>
      </c>
      <c r="D72" s="190" t="s">
        <v>1115</v>
      </c>
      <c r="E72" s="190" t="s">
        <v>15</v>
      </c>
      <c r="F72" s="191">
        <v>3457297</v>
      </c>
      <c r="G72" s="190" t="s">
        <v>1117</v>
      </c>
      <c r="H72" s="192">
        <v>33000</v>
      </c>
      <c r="I72" s="192">
        <v>33000</v>
      </c>
      <c r="J72" s="193" t="s">
        <v>1118</v>
      </c>
      <c r="K72" s="190"/>
      <c r="L72" s="191">
        <v>131143</v>
      </c>
      <c r="M72" s="190" t="s">
        <v>1119</v>
      </c>
      <c r="N72" s="200" t="s">
        <v>906</v>
      </c>
    </row>
    <row r="73" spans="2:14" x14ac:dyDescent="0.25">
      <c r="B73" s="199">
        <v>70</v>
      </c>
      <c r="C73" s="195">
        <v>42901</v>
      </c>
      <c r="D73" s="190" t="s">
        <v>1120</v>
      </c>
      <c r="E73" s="190" t="s">
        <v>15</v>
      </c>
      <c r="F73" s="191">
        <v>3457435</v>
      </c>
      <c r="G73" s="190" t="s">
        <v>1121</v>
      </c>
      <c r="H73" s="192">
        <v>33000</v>
      </c>
      <c r="I73" s="192">
        <v>33000</v>
      </c>
      <c r="J73" s="193" t="s">
        <v>1122</v>
      </c>
      <c r="K73" s="190" t="s">
        <v>1123</v>
      </c>
      <c r="L73" s="191">
        <v>131195</v>
      </c>
      <c r="M73" s="190" t="s">
        <v>892</v>
      </c>
      <c r="N73" s="200" t="s">
        <v>906</v>
      </c>
    </row>
    <row r="74" spans="2:14" x14ac:dyDescent="0.25">
      <c r="B74" s="199">
        <v>71</v>
      </c>
      <c r="C74" s="195">
        <v>42901</v>
      </c>
      <c r="D74" s="190" t="s">
        <v>1120</v>
      </c>
      <c r="E74" s="190" t="s">
        <v>15</v>
      </c>
      <c r="F74" s="191">
        <v>3457434</v>
      </c>
      <c r="G74" s="190" t="s">
        <v>1124</v>
      </c>
      <c r="H74" s="192">
        <v>33000</v>
      </c>
      <c r="I74" s="192">
        <v>33000</v>
      </c>
      <c r="J74" s="193" t="s">
        <v>1125</v>
      </c>
      <c r="K74" s="190" t="s">
        <v>1126</v>
      </c>
      <c r="L74" s="191">
        <v>131194</v>
      </c>
      <c r="M74" s="190" t="s">
        <v>892</v>
      </c>
      <c r="N74" s="200" t="s">
        <v>906</v>
      </c>
    </row>
    <row r="75" spans="2:14" x14ac:dyDescent="0.25">
      <c r="B75" s="199">
        <v>72</v>
      </c>
      <c r="C75" s="195">
        <v>42902</v>
      </c>
      <c r="D75" s="190" t="s">
        <v>1127</v>
      </c>
      <c r="E75" s="190" t="s">
        <v>15</v>
      </c>
      <c r="F75" s="191">
        <v>3457284</v>
      </c>
      <c r="G75" s="190" t="s">
        <v>1128</v>
      </c>
      <c r="H75" s="192">
        <v>33000</v>
      </c>
      <c r="I75" s="192">
        <v>33000</v>
      </c>
      <c r="J75" s="193" t="s">
        <v>588</v>
      </c>
      <c r="K75" s="190" t="s">
        <v>952</v>
      </c>
      <c r="L75" s="191">
        <v>131211</v>
      </c>
      <c r="M75" s="190" t="s">
        <v>892</v>
      </c>
      <c r="N75" s="200" t="s">
        <v>906</v>
      </c>
    </row>
    <row r="76" spans="2:14" x14ac:dyDescent="0.25">
      <c r="B76" s="199">
        <v>73</v>
      </c>
      <c r="C76" s="195">
        <v>42902</v>
      </c>
      <c r="D76" s="190" t="s">
        <v>1129</v>
      </c>
      <c r="E76" s="190" t="s">
        <v>15</v>
      </c>
      <c r="F76" s="191">
        <v>3457384</v>
      </c>
      <c r="G76" s="190" t="s">
        <v>719</v>
      </c>
      <c r="H76" s="192">
        <v>33000</v>
      </c>
      <c r="I76" s="192">
        <v>33000</v>
      </c>
      <c r="J76" s="193" t="s">
        <v>951</v>
      </c>
      <c r="K76" s="190" t="s">
        <v>1130</v>
      </c>
      <c r="L76" s="191">
        <v>131208</v>
      </c>
      <c r="M76" s="190" t="s">
        <v>1131</v>
      </c>
      <c r="N76" s="200" t="s">
        <v>906</v>
      </c>
    </row>
    <row r="77" spans="2:14" x14ac:dyDescent="0.25">
      <c r="B77" s="199">
        <v>74</v>
      </c>
      <c r="C77" s="195">
        <v>42902</v>
      </c>
      <c r="D77" s="190" t="s">
        <v>936</v>
      </c>
      <c r="E77" s="190" t="s">
        <v>15</v>
      </c>
      <c r="F77" s="191">
        <v>3456775</v>
      </c>
      <c r="G77" s="190" t="s">
        <v>950</v>
      </c>
      <c r="H77" s="192">
        <v>33000</v>
      </c>
      <c r="I77" s="192">
        <v>33000</v>
      </c>
      <c r="J77" s="193" t="s">
        <v>951</v>
      </c>
      <c r="K77" s="190" t="s">
        <v>1132</v>
      </c>
      <c r="L77" s="191">
        <v>131212</v>
      </c>
      <c r="M77" s="190" t="s">
        <v>1133</v>
      </c>
      <c r="N77" s="200" t="s">
        <v>906</v>
      </c>
    </row>
    <row r="78" spans="2:14" x14ac:dyDescent="0.25">
      <c r="B78" s="199">
        <v>75</v>
      </c>
      <c r="C78" s="195">
        <v>42902</v>
      </c>
      <c r="D78" s="190" t="s">
        <v>994</v>
      </c>
      <c r="E78" s="190" t="s">
        <v>15</v>
      </c>
      <c r="F78" s="191">
        <v>3457405</v>
      </c>
      <c r="G78" s="190" t="s">
        <v>1134</v>
      </c>
      <c r="H78" s="192">
        <v>33000</v>
      </c>
      <c r="I78" s="192">
        <v>33000</v>
      </c>
      <c r="J78" s="193" t="s">
        <v>1135</v>
      </c>
      <c r="K78" s="190" t="s">
        <v>1136</v>
      </c>
      <c r="L78" s="191">
        <v>131204</v>
      </c>
      <c r="M78" s="190" t="s">
        <v>892</v>
      </c>
      <c r="N78" s="200" t="s">
        <v>906</v>
      </c>
    </row>
    <row r="79" spans="2:14" x14ac:dyDescent="0.25">
      <c r="B79" s="199">
        <v>76</v>
      </c>
      <c r="C79" s="195">
        <v>42902</v>
      </c>
      <c r="D79" s="190" t="s">
        <v>994</v>
      </c>
      <c r="E79" s="190" t="s">
        <v>15</v>
      </c>
      <c r="F79" s="191">
        <v>3457404</v>
      </c>
      <c r="G79" s="190" t="s">
        <v>1137</v>
      </c>
      <c r="H79" s="192">
        <v>33000</v>
      </c>
      <c r="I79" s="192">
        <v>33000</v>
      </c>
      <c r="J79" s="193" t="s">
        <v>1138</v>
      </c>
      <c r="K79" s="190" t="s">
        <v>1139</v>
      </c>
      <c r="L79" s="191">
        <v>131203</v>
      </c>
      <c r="M79" s="190" t="s">
        <v>892</v>
      </c>
      <c r="N79" s="200" t="s">
        <v>906</v>
      </c>
    </row>
    <row r="80" spans="2:14" x14ac:dyDescent="0.25">
      <c r="B80" s="199">
        <v>77</v>
      </c>
      <c r="C80" s="195">
        <v>42902</v>
      </c>
      <c r="D80" s="190" t="s">
        <v>1140</v>
      </c>
      <c r="E80" s="190" t="s">
        <v>15</v>
      </c>
      <c r="F80" s="191">
        <v>3457427</v>
      </c>
      <c r="G80" s="190" t="s">
        <v>1141</v>
      </c>
      <c r="H80" s="192">
        <v>40000</v>
      </c>
      <c r="I80" s="192">
        <v>40000</v>
      </c>
      <c r="J80" s="193" t="s">
        <v>1142</v>
      </c>
      <c r="K80" s="190" t="s">
        <v>1143</v>
      </c>
      <c r="L80" s="191">
        <v>131202</v>
      </c>
      <c r="M80" s="190" t="s">
        <v>892</v>
      </c>
      <c r="N80" s="200" t="s">
        <v>906</v>
      </c>
    </row>
    <row r="81" spans="2:14" x14ac:dyDescent="0.25">
      <c r="B81" s="199">
        <v>78</v>
      </c>
      <c r="C81" s="195">
        <v>42902</v>
      </c>
      <c r="D81" s="190" t="s">
        <v>1144</v>
      </c>
      <c r="E81" s="190" t="s">
        <v>15</v>
      </c>
      <c r="F81" s="191">
        <v>3457350</v>
      </c>
      <c r="G81" s="190" t="s">
        <v>1145</v>
      </c>
      <c r="H81" s="192">
        <v>33000</v>
      </c>
      <c r="I81" s="192">
        <v>33000</v>
      </c>
      <c r="J81" s="193" t="s">
        <v>635</v>
      </c>
      <c r="K81" s="190" t="s">
        <v>1146</v>
      </c>
      <c r="L81" s="191">
        <v>131201</v>
      </c>
      <c r="M81" s="190" t="s">
        <v>892</v>
      </c>
      <c r="N81" s="200" t="s">
        <v>906</v>
      </c>
    </row>
    <row r="82" spans="2:14" x14ac:dyDescent="0.25">
      <c r="B82" s="199">
        <v>79</v>
      </c>
      <c r="C82" s="195">
        <v>42902</v>
      </c>
      <c r="D82" s="190" t="s">
        <v>1045</v>
      </c>
      <c r="E82" s="190" t="s">
        <v>15</v>
      </c>
      <c r="F82" s="191">
        <v>3457032</v>
      </c>
      <c r="G82" s="190" t="s">
        <v>1147</v>
      </c>
      <c r="H82" s="192">
        <v>33000</v>
      </c>
      <c r="I82" s="192">
        <v>33000</v>
      </c>
      <c r="J82" s="193" t="s">
        <v>865</v>
      </c>
      <c r="K82" s="190" t="s">
        <v>1064</v>
      </c>
      <c r="L82" s="191">
        <v>131207</v>
      </c>
      <c r="M82" s="190" t="s">
        <v>892</v>
      </c>
      <c r="N82" s="200" t="s">
        <v>906</v>
      </c>
    </row>
    <row r="83" spans="2:14" x14ac:dyDescent="0.25">
      <c r="B83" s="199">
        <v>80</v>
      </c>
      <c r="C83" s="195">
        <v>42902</v>
      </c>
      <c r="D83" s="190" t="s">
        <v>1148</v>
      </c>
      <c r="E83" s="190" t="s">
        <v>15</v>
      </c>
      <c r="F83" s="191">
        <v>3457325</v>
      </c>
      <c r="G83" s="190" t="s">
        <v>987</v>
      </c>
      <c r="H83" s="192">
        <v>33000</v>
      </c>
      <c r="I83" s="192">
        <v>33000</v>
      </c>
      <c r="J83" s="193" t="s">
        <v>988</v>
      </c>
      <c r="K83" s="190" t="s">
        <v>989</v>
      </c>
      <c r="L83" s="191">
        <v>131217</v>
      </c>
      <c r="M83" s="190" t="s">
        <v>892</v>
      </c>
      <c r="N83" s="200" t="s">
        <v>906</v>
      </c>
    </row>
    <row r="84" spans="2:14" x14ac:dyDescent="0.25">
      <c r="B84" s="199">
        <v>81</v>
      </c>
      <c r="C84" s="195">
        <v>42902</v>
      </c>
      <c r="D84" s="190" t="s">
        <v>1149</v>
      </c>
      <c r="E84" s="190" t="s">
        <v>15</v>
      </c>
      <c r="F84" s="191">
        <v>3457322</v>
      </c>
      <c r="G84" s="190" t="s">
        <v>1150</v>
      </c>
      <c r="H84" s="192">
        <v>33000</v>
      </c>
      <c r="I84" s="192">
        <v>33000</v>
      </c>
      <c r="J84" s="193" t="s">
        <v>1151</v>
      </c>
      <c r="K84" s="190" t="s">
        <v>1152</v>
      </c>
      <c r="L84" s="191">
        <v>131210</v>
      </c>
      <c r="M84" s="190" t="s">
        <v>892</v>
      </c>
      <c r="N84" s="200" t="s">
        <v>906</v>
      </c>
    </row>
    <row r="85" spans="2:14" x14ac:dyDescent="0.25">
      <c r="B85" s="199">
        <v>82</v>
      </c>
      <c r="C85" s="195">
        <v>42902</v>
      </c>
      <c r="D85" s="190" t="s">
        <v>1153</v>
      </c>
      <c r="E85" s="190" t="s">
        <v>15</v>
      </c>
      <c r="F85" s="191">
        <v>3457316</v>
      </c>
      <c r="G85" s="190" t="s">
        <v>1154</v>
      </c>
      <c r="H85" s="192">
        <v>33000</v>
      </c>
      <c r="I85" s="192">
        <v>33000</v>
      </c>
      <c r="J85" s="193" t="s">
        <v>580</v>
      </c>
      <c r="K85" s="190" t="s">
        <v>1155</v>
      </c>
      <c r="L85" s="191">
        <v>131216</v>
      </c>
      <c r="M85" s="190" t="s">
        <v>892</v>
      </c>
      <c r="N85" s="200" t="s">
        <v>906</v>
      </c>
    </row>
    <row r="86" spans="2:14" x14ac:dyDescent="0.25">
      <c r="B86" s="199">
        <v>83</v>
      </c>
      <c r="C86" s="195">
        <v>42902</v>
      </c>
      <c r="D86" s="190" t="s">
        <v>917</v>
      </c>
      <c r="E86" s="190" t="s">
        <v>15</v>
      </c>
      <c r="F86" s="191">
        <v>3457018</v>
      </c>
      <c r="G86" s="190" t="s">
        <v>1156</v>
      </c>
      <c r="H86" s="192">
        <v>33000</v>
      </c>
      <c r="I86" s="192">
        <v>33000</v>
      </c>
      <c r="J86" s="193" t="s">
        <v>1157</v>
      </c>
      <c r="K86" s="190" t="s">
        <v>1158</v>
      </c>
      <c r="L86" s="191">
        <v>131205</v>
      </c>
      <c r="M86" s="190" t="s">
        <v>892</v>
      </c>
      <c r="N86" s="200" t="s">
        <v>906</v>
      </c>
    </row>
    <row r="87" spans="2:14" x14ac:dyDescent="0.25">
      <c r="B87" s="199">
        <v>84</v>
      </c>
      <c r="C87" s="195">
        <v>42902</v>
      </c>
      <c r="D87" s="190" t="s">
        <v>1159</v>
      </c>
      <c r="E87" s="190" t="s">
        <v>15</v>
      </c>
      <c r="F87" s="191">
        <v>3457048</v>
      </c>
      <c r="G87" s="190" t="s">
        <v>1160</v>
      </c>
      <c r="H87" s="192">
        <v>33000</v>
      </c>
      <c r="I87" s="192">
        <v>33000</v>
      </c>
      <c r="J87" s="193" t="s">
        <v>1161</v>
      </c>
      <c r="K87" s="190" t="s">
        <v>1162</v>
      </c>
      <c r="L87" s="191">
        <v>131213</v>
      </c>
      <c r="M87" s="190" t="s">
        <v>892</v>
      </c>
      <c r="N87" s="200" t="s">
        <v>906</v>
      </c>
    </row>
    <row r="88" spans="2:14" x14ac:dyDescent="0.25">
      <c r="B88" s="199">
        <v>85</v>
      </c>
      <c r="C88" s="195">
        <v>42902</v>
      </c>
      <c r="D88" s="190" t="s">
        <v>1149</v>
      </c>
      <c r="E88" s="190" t="s">
        <v>15</v>
      </c>
      <c r="F88" s="191">
        <v>3457321</v>
      </c>
      <c r="G88" s="190" t="s">
        <v>733</v>
      </c>
      <c r="H88" s="192">
        <v>33000</v>
      </c>
      <c r="I88" s="192">
        <v>33000</v>
      </c>
      <c r="J88" s="193" t="s">
        <v>1163</v>
      </c>
      <c r="K88" s="190" t="s">
        <v>1152</v>
      </c>
      <c r="L88" s="191">
        <v>131228</v>
      </c>
      <c r="M88" s="190" t="s">
        <v>892</v>
      </c>
      <c r="N88" s="200" t="s">
        <v>906</v>
      </c>
    </row>
    <row r="89" spans="2:14" x14ac:dyDescent="0.25">
      <c r="B89" s="199">
        <v>86</v>
      </c>
      <c r="C89" s="195">
        <v>42902</v>
      </c>
      <c r="D89" s="190" t="s">
        <v>1153</v>
      </c>
      <c r="E89" s="190" t="s">
        <v>15</v>
      </c>
      <c r="F89" s="191">
        <v>3457319</v>
      </c>
      <c r="G89" s="190" t="s">
        <v>1164</v>
      </c>
      <c r="H89" s="192">
        <v>33000</v>
      </c>
      <c r="I89" s="192">
        <v>33000</v>
      </c>
      <c r="J89" s="193" t="s">
        <v>1165</v>
      </c>
      <c r="K89" s="190" t="s">
        <v>1155</v>
      </c>
      <c r="L89" s="191">
        <v>131227</v>
      </c>
      <c r="M89" s="190" t="s">
        <v>892</v>
      </c>
      <c r="N89" s="200" t="s">
        <v>906</v>
      </c>
    </row>
    <row r="90" spans="2:14" x14ac:dyDescent="0.25">
      <c r="B90" s="199">
        <v>87</v>
      </c>
      <c r="C90" s="195">
        <v>42902</v>
      </c>
      <c r="D90" s="190" t="s">
        <v>1153</v>
      </c>
      <c r="E90" s="190" t="s">
        <v>15</v>
      </c>
      <c r="F90" s="191">
        <v>3457318</v>
      </c>
      <c r="G90" s="190" t="s">
        <v>1166</v>
      </c>
      <c r="H90" s="192">
        <v>33000</v>
      </c>
      <c r="I90" s="192">
        <v>33000</v>
      </c>
      <c r="J90" s="193" t="s">
        <v>1167</v>
      </c>
      <c r="K90" s="190" t="s">
        <v>1168</v>
      </c>
      <c r="L90" s="191">
        <v>131221</v>
      </c>
      <c r="M90" s="190" t="s">
        <v>892</v>
      </c>
      <c r="N90" s="200" t="s">
        <v>906</v>
      </c>
    </row>
    <row r="91" spans="2:14" x14ac:dyDescent="0.25">
      <c r="B91" s="199">
        <v>88</v>
      </c>
      <c r="C91" s="195">
        <v>42902</v>
      </c>
      <c r="D91" s="190" t="s">
        <v>1149</v>
      </c>
      <c r="E91" s="190" t="s">
        <v>15</v>
      </c>
      <c r="F91" s="191">
        <v>3457320</v>
      </c>
      <c r="G91" s="190" t="s">
        <v>1169</v>
      </c>
      <c r="H91" s="192">
        <v>33000</v>
      </c>
      <c r="I91" s="192">
        <v>33000</v>
      </c>
      <c r="J91" s="193" t="s">
        <v>1170</v>
      </c>
      <c r="K91" s="190" t="s">
        <v>1171</v>
      </c>
      <c r="L91" s="191">
        <v>131215</v>
      </c>
      <c r="M91" s="190" t="s">
        <v>892</v>
      </c>
      <c r="N91" s="200" t="s">
        <v>906</v>
      </c>
    </row>
    <row r="92" spans="2:14" x14ac:dyDescent="0.25">
      <c r="B92" s="199">
        <v>89</v>
      </c>
      <c r="C92" s="195">
        <v>42902</v>
      </c>
      <c r="D92" s="190" t="s">
        <v>1172</v>
      </c>
      <c r="E92" s="190" t="s">
        <v>15</v>
      </c>
      <c r="F92" s="191">
        <v>3457381</v>
      </c>
      <c r="G92" s="190" t="s">
        <v>1173</v>
      </c>
      <c r="H92" s="192">
        <v>33000</v>
      </c>
      <c r="I92" s="192">
        <v>33000</v>
      </c>
      <c r="J92" s="193" t="s">
        <v>1053</v>
      </c>
      <c r="K92" s="190" t="s">
        <v>1174</v>
      </c>
      <c r="L92" s="191">
        <v>131233</v>
      </c>
      <c r="M92" s="190" t="s">
        <v>892</v>
      </c>
      <c r="N92" s="200" t="s">
        <v>906</v>
      </c>
    </row>
    <row r="93" spans="2:14" x14ac:dyDescent="0.25">
      <c r="B93" s="199">
        <v>90</v>
      </c>
      <c r="C93" s="195">
        <v>42902</v>
      </c>
      <c r="D93" s="190" t="s">
        <v>1175</v>
      </c>
      <c r="E93" s="190" t="s">
        <v>15</v>
      </c>
      <c r="F93" s="191">
        <v>3457306</v>
      </c>
      <c r="G93" s="190" t="s">
        <v>1176</v>
      </c>
      <c r="H93" s="192">
        <v>33000</v>
      </c>
      <c r="I93" s="192">
        <v>33000</v>
      </c>
      <c r="J93" s="193" t="s">
        <v>1165</v>
      </c>
      <c r="K93" s="190" t="s">
        <v>1177</v>
      </c>
      <c r="L93" s="191">
        <v>131245</v>
      </c>
      <c r="M93" s="190" t="s">
        <v>892</v>
      </c>
      <c r="N93" s="200" t="s">
        <v>906</v>
      </c>
    </row>
    <row r="94" spans="2:14" x14ac:dyDescent="0.25">
      <c r="B94" s="199">
        <v>91</v>
      </c>
      <c r="C94" s="195">
        <v>42902</v>
      </c>
      <c r="D94" s="190" t="s">
        <v>1178</v>
      </c>
      <c r="E94" s="190" t="s">
        <v>15</v>
      </c>
      <c r="F94" s="191">
        <v>3456768</v>
      </c>
      <c r="G94" s="190" t="s">
        <v>1179</v>
      </c>
      <c r="H94" s="192">
        <v>33000</v>
      </c>
      <c r="I94" s="192">
        <v>33000</v>
      </c>
      <c r="J94" s="193" t="s">
        <v>335</v>
      </c>
      <c r="K94" s="190" t="s">
        <v>1180</v>
      </c>
      <c r="L94" s="191">
        <v>131246</v>
      </c>
      <c r="M94" s="190" t="s">
        <v>892</v>
      </c>
      <c r="N94" s="200" t="s">
        <v>906</v>
      </c>
    </row>
    <row r="95" spans="2:14" x14ac:dyDescent="0.25">
      <c r="B95" s="199">
        <v>92</v>
      </c>
      <c r="C95" s="195">
        <v>42902</v>
      </c>
      <c r="D95" s="190" t="s">
        <v>1153</v>
      </c>
      <c r="E95" s="190" t="s">
        <v>15</v>
      </c>
      <c r="F95" s="191">
        <v>3457317</v>
      </c>
      <c r="G95" s="190" t="s">
        <v>731</v>
      </c>
      <c r="H95" s="192">
        <v>33000</v>
      </c>
      <c r="I95" s="192">
        <v>33000</v>
      </c>
      <c r="J95" s="193" t="s">
        <v>1181</v>
      </c>
      <c r="K95" s="190" t="s">
        <v>1182</v>
      </c>
      <c r="L95" s="191">
        <v>131241</v>
      </c>
      <c r="M95" s="190" t="s">
        <v>892</v>
      </c>
      <c r="N95" s="200" t="s">
        <v>906</v>
      </c>
    </row>
    <row r="96" spans="2:14" x14ac:dyDescent="0.25">
      <c r="B96" s="199">
        <v>93</v>
      </c>
      <c r="C96" s="195">
        <v>42902</v>
      </c>
      <c r="D96" s="190" t="s">
        <v>1033</v>
      </c>
      <c r="E96" s="190" t="s">
        <v>15</v>
      </c>
      <c r="F96" s="191">
        <v>3457301</v>
      </c>
      <c r="G96" s="190" t="s">
        <v>1068</v>
      </c>
      <c r="H96" s="192">
        <v>33000</v>
      </c>
      <c r="I96" s="192">
        <v>33000</v>
      </c>
      <c r="J96" s="193" t="s">
        <v>1069</v>
      </c>
      <c r="K96" s="190" t="s">
        <v>1070</v>
      </c>
      <c r="L96" s="191">
        <v>131231</v>
      </c>
      <c r="M96" s="190" t="s">
        <v>892</v>
      </c>
      <c r="N96" s="200" t="s">
        <v>906</v>
      </c>
    </row>
    <row r="97" spans="2:14" x14ac:dyDescent="0.25">
      <c r="B97" s="199">
        <v>94</v>
      </c>
      <c r="C97" s="195">
        <v>42902</v>
      </c>
      <c r="D97" s="190" t="s">
        <v>1033</v>
      </c>
      <c r="E97" s="190" t="s">
        <v>15</v>
      </c>
      <c r="F97" s="191">
        <v>3457302</v>
      </c>
      <c r="G97" s="190" t="s">
        <v>1066</v>
      </c>
      <c r="H97" s="192">
        <v>33000</v>
      </c>
      <c r="I97" s="192">
        <v>33000</v>
      </c>
      <c r="J97" s="193" t="s">
        <v>934</v>
      </c>
      <c r="K97" s="190" t="s">
        <v>1067</v>
      </c>
      <c r="L97" s="191">
        <v>131237</v>
      </c>
      <c r="M97" s="190" t="s">
        <v>892</v>
      </c>
      <c r="N97" s="200" t="s">
        <v>906</v>
      </c>
    </row>
    <row r="98" spans="2:14" x14ac:dyDescent="0.25">
      <c r="B98" s="199">
        <v>95</v>
      </c>
      <c r="C98" s="195">
        <v>42902</v>
      </c>
      <c r="D98" s="190" t="s">
        <v>1153</v>
      </c>
      <c r="E98" s="190" t="s">
        <v>15</v>
      </c>
      <c r="F98" s="191">
        <v>3457315</v>
      </c>
      <c r="G98" s="190" t="s">
        <v>1183</v>
      </c>
      <c r="H98" s="192">
        <v>33000</v>
      </c>
      <c r="I98" s="192">
        <v>33000</v>
      </c>
      <c r="J98" s="193" t="s">
        <v>1184</v>
      </c>
      <c r="K98" s="190" t="s">
        <v>1185</v>
      </c>
      <c r="L98" s="191">
        <v>131232</v>
      </c>
      <c r="M98" s="190" t="s">
        <v>892</v>
      </c>
      <c r="N98" s="200" t="s">
        <v>906</v>
      </c>
    </row>
    <row r="99" spans="2:14" x14ac:dyDescent="0.25">
      <c r="B99" s="199">
        <v>96</v>
      </c>
      <c r="C99" s="195">
        <v>42902</v>
      </c>
      <c r="D99" s="190" t="s">
        <v>1186</v>
      </c>
      <c r="E99" s="190" t="s">
        <v>15</v>
      </c>
      <c r="F99" s="191">
        <v>3457450</v>
      </c>
      <c r="G99" s="190" t="s">
        <v>746</v>
      </c>
      <c r="H99" s="192">
        <v>33000</v>
      </c>
      <c r="I99" s="192">
        <v>33000</v>
      </c>
      <c r="J99" s="193" t="s">
        <v>1135</v>
      </c>
      <c r="K99" s="190" t="s">
        <v>1187</v>
      </c>
      <c r="L99" s="191">
        <v>131236</v>
      </c>
      <c r="M99" s="190" t="s">
        <v>892</v>
      </c>
      <c r="N99" s="200" t="s">
        <v>906</v>
      </c>
    </row>
    <row r="100" spans="2:14" x14ac:dyDescent="0.25">
      <c r="B100" s="199">
        <v>97</v>
      </c>
      <c r="C100" s="195">
        <v>42902</v>
      </c>
      <c r="D100" s="190" t="s">
        <v>1017</v>
      </c>
      <c r="E100" s="190" t="s">
        <v>15</v>
      </c>
      <c r="F100" s="191">
        <v>3457383</v>
      </c>
      <c r="G100" s="190" t="s">
        <v>1188</v>
      </c>
      <c r="H100" s="192">
        <v>40000</v>
      </c>
      <c r="I100" s="192">
        <v>40000</v>
      </c>
      <c r="J100" s="193" t="s">
        <v>107</v>
      </c>
      <c r="K100" s="190" t="s">
        <v>1189</v>
      </c>
      <c r="L100" s="191">
        <v>131229</v>
      </c>
      <c r="M100" s="190" t="s">
        <v>892</v>
      </c>
      <c r="N100" s="200" t="s">
        <v>906</v>
      </c>
    </row>
    <row r="101" spans="2:14" x14ac:dyDescent="0.25">
      <c r="B101" s="199">
        <v>98</v>
      </c>
      <c r="C101" s="195">
        <v>42902</v>
      </c>
      <c r="D101" s="190" t="s">
        <v>1190</v>
      </c>
      <c r="E101" s="190" t="s">
        <v>15</v>
      </c>
      <c r="F101" s="191">
        <v>3457398</v>
      </c>
      <c r="G101" s="190" t="s">
        <v>1191</v>
      </c>
      <c r="H101" s="192">
        <v>33000</v>
      </c>
      <c r="I101" s="192">
        <v>33000</v>
      </c>
      <c r="J101" s="193" t="s">
        <v>49</v>
      </c>
      <c r="K101" s="190" t="s">
        <v>1192</v>
      </c>
      <c r="L101" s="191">
        <v>131250</v>
      </c>
      <c r="M101" s="190" t="s">
        <v>892</v>
      </c>
      <c r="N101" s="200" t="s">
        <v>906</v>
      </c>
    </row>
    <row r="102" spans="2:14" x14ac:dyDescent="0.25">
      <c r="B102" s="199">
        <v>99</v>
      </c>
      <c r="C102" s="195">
        <v>42902</v>
      </c>
      <c r="D102" s="190" t="s">
        <v>1159</v>
      </c>
      <c r="E102" s="190" t="s">
        <v>15</v>
      </c>
      <c r="F102" s="191">
        <v>3457047</v>
      </c>
      <c r="G102" s="190" t="s">
        <v>1193</v>
      </c>
      <c r="H102" s="192">
        <v>33000</v>
      </c>
      <c r="I102" s="192">
        <v>33000</v>
      </c>
      <c r="J102" s="193" t="s">
        <v>1194</v>
      </c>
      <c r="K102" s="190" t="s">
        <v>1195</v>
      </c>
      <c r="L102" s="191">
        <v>131244</v>
      </c>
      <c r="M102" s="190" t="s">
        <v>892</v>
      </c>
      <c r="N102" s="200" t="s">
        <v>906</v>
      </c>
    </row>
    <row r="103" spans="2:14" x14ac:dyDescent="0.25">
      <c r="B103" s="199">
        <v>100</v>
      </c>
      <c r="C103" s="195">
        <v>42902</v>
      </c>
      <c r="D103" s="190" t="s">
        <v>1029</v>
      </c>
      <c r="E103" s="190" t="s">
        <v>15</v>
      </c>
      <c r="F103" s="191">
        <v>3457312</v>
      </c>
      <c r="G103" s="190" t="s">
        <v>1030</v>
      </c>
      <c r="H103" s="192">
        <v>33000</v>
      </c>
      <c r="I103" s="192">
        <v>33000</v>
      </c>
      <c r="J103" s="193" t="s">
        <v>1031</v>
      </c>
      <c r="K103" s="190"/>
      <c r="L103" s="191">
        <v>131230</v>
      </c>
      <c r="M103" s="190" t="s">
        <v>892</v>
      </c>
      <c r="N103" s="200" t="s">
        <v>906</v>
      </c>
    </row>
    <row r="104" spans="2:14" x14ac:dyDescent="0.25">
      <c r="B104" s="199">
        <v>101</v>
      </c>
      <c r="C104" s="195">
        <v>42902</v>
      </c>
      <c r="D104" s="190" t="s">
        <v>1196</v>
      </c>
      <c r="E104" s="190" t="s">
        <v>15</v>
      </c>
      <c r="F104" s="191">
        <v>3457049</v>
      </c>
      <c r="G104" s="190" t="s">
        <v>1197</v>
      </c>
      <c r="H104" s="192">
        <v>33000</v>
      </c>
      <c r="I104" s="192">
        <v>33000</v>
      </c>
      <c r="J104" s="193" t="s">
        <v>49</v>
      </c>
      <c r="K104" s="190" t="s">
        <v>952</v>
      </c>
      <c r="L104" s="191">
        <v>131198</v>
      </c>
      <c r="M104" s="190" t="s">
        <v>126</v>
      </c>
      <c r="N104" s="200" t="s">
        <v>127</v>
      </c>
    </row>
    <row r="105" spans="2:14" x14ac:dyDescent="0.25">
      <c r="B105" s="199">
        <v>102</v>
      </c>
      <c r="C105" s="195">
        <v>42902</v>
      </c>
      <c r="D105" s="190" t="s">
        <v>1175</v>
      </c>
      <c r="E105" s="190" t="s">
        <v>15</v>
      </c>
      <c r="F105" s="191">
        <v>3457305</v>
      </c>
      <c r="G105" s="190" t="s">
        <v>1198</v>
      </c>
      <c r="H105" s="192">
        <v>33000</v>
      </c>
      <c r="I105" s="192">
        <v>33000</v>
      </c>
      <c r="J105" s="193" t="s">
        <v>49</v>
      </c>
      <c r="K105" s="190" t="s">
        <v>952</v>
      </c>
      <c r="L105" s="191">
        <v>131200</v>
      </c>
      <c r="M105" s="190" t="s">
        <v>126</v>
      </c>
      <c r="N105" s="200" t="s">
        <v>127</v>
      </c>
    </row>
    <row r="106" spans="2:14" x14ac:dyDescent="0.25">
      <c r="B106" s="199">
        <v>103</v>
      </c>
      <c r="C106" s="195">
        <v>42902</v>
      </c>
      <c r="D106" s="190" t="s">
        <v>1115</v>
      </c>
      <c r="E106" s="190" t="s">
        <v>15</v>
      </c>
      <c r="F106" s="191">
        <v>3457300</v>
      </c>
      <c r="G106" s="190" t="s">
        <v>1117</v>
      </c>
      <c r="H106" s="192">
        <v>33000</v>
      </c>
      <c r="I106" s="192">
        <v>33000</v>
      </c>
      <c r="J106" s="193" t="s">
        <v>1118</v>
      </c>
      <c r="K106" s="190" t="s">
        <v>1199</v>
      </c>
      <c r="L106" s="191">
        <v>131209</v>
      </c>
      <c r="M106" s="190" t="s">
        <v>126</v>
      </c>
      <c r="N106" s="200" t="s">
        <v>127</v>
      </c>
    </row>
    <row r="107" spans="2:14" x14ac:dyDescent="0.25">
      <c r="B107" s="199">
        <v>104</v>
      </c>
      <c r="C107" s="195">
        <v>42902</v>
      </c>
      <c r="D107" s="190" t="s">
        <v>1200</v>
      </c>
      <c r="E107" s="190" t="s">
        <v>15</v>
      </c>
      <c r="F107" s="191">
        <v>3457430</v>
      </c>
      <c r="G107" s="190" t="s">
        <v>1201</v>
      </c>
      <c r="H107" s="192">
        <v>33000</v>
      </c>
      <c r="I107" s="192">
        <v>33000</v>
      </c>
      <c r="J107" s="193" t="s">
        <v>1165</v>
      </c>
      <c r="K107" s="190" t="s">
        <v>1202</v>
      </c>
      <c r="L107" s="191">
        <v>131219</v>
      </c>
      <c r="M107" s="190" t="s">
        <v>126</v>
      </c>
      <c r="N107" s="200" t="s">
        <v>127</v>
      </c>
    </row>
    <row r="108" spans="2:14" x14ac:dyDescent="0.25">
      <c r="B108" s="199">
        <v>105</v>
      </c>
      <c r="C108" s="195">
        <v>42902</v>
      </c>
      <c r="D108" s="190" t="s">
        <v>1200</v>
      </c>
      <c r="E108" s="190" t="s">
        <v>15</v>
      </c>
      <c r="F108" s="191">
        <v>3457431</v>
      </c>
      <c r="G108" s="190" t="s">
        <v>1203</v>
      </c>
      <c r="H108" s="192">
        <v>33000</v>
      </c>
      <c r="I108" s="192">
        <v>33000</v>
      </c>
      <c r="J108" s="193" t="s">
        <v>1204</v>
      </c>
      <c r="K108" s="190" t="s">
        <v>1205</v>
      </c>
      <c r="L108" s="191">
        <v>131235</v>
      </c>
      <c r="M108" s="190" t="s">
        <v>126</v>
      </c>
      <c r="N108" s="200" t="s">
        <v>127</v>
      </c>
    </row>
    <row r="109" spans="2:14" x14ac:dyDescent="0.25">
      <c r="B109" s="199">
        <v>106</v>
      </c>
      <c r="C109" s="195">
        <v>42902</v>
      </c>
      <c r="D109" s="190" t="s">
        <v>1206</v>
      </c>
      <c r="E109" s="190" t="s">
        <v>15</v>
      </c>
      <c r="F109" s="191">
        <v>3456847</v>
      </c>
      <c r="G109" s="190" t="s">
        <v>1207</v>
      </c>
      <c r="H109" s="192">
        <v>33000</v>
      </c>
      <c r="I109" s="192">
        <v>33000</v>
      </c>
      <c r="J109" s="193" t="s">
        <v>1181</v>
      </c>
      <c r="K109" s="190" t="s">
        <v>1208</v>
      </c>
      <c r="L109" s="191">
        <v>131242</v>
      </c>
      <c r="M109" s="190" t="s">
        <v>126</v>
      </c>
      <c r="N109" s="200" t="s">
        <v>127</v>
      </c>
    </row>
    <row r="110" spans="2:14" x14ac:dyDescent="0.25">
      <c r="B110" s="199">
        <v>107</v>
      </c>
      <c r="C110" s="195">
        <v>42902</v>
      </c>
      <c r="D110" s="190" t="s">
        <v>936</v>
      </c>
      <c r="E110" s="190" t="s">
        <v>15</v>
      </c>
      <c r="F110" s="191">
        <v>3456776</v>
      </c>
      <c r="G110" s="190" t="s">
        <v>1209</v>
      </c>
      <c r="H110" s="192">
        <v>33000</v>
      </c>
      <c r="I110" s="192">
        <v>33000</v>
      </c>
      <c r="J110" s="193" t="s">
        <v>1210</v>
      </c>
      <c r="K110" s="190" t="s">
        <v>952</v>
      </c>
      <c r="L110" s="191">
        <v>131243</v>
      </c>
      <c r="M110" s="190" t="s">
        <v>126</v>
      </c>
      <c r="N110" s="200" t="s">
        <v>127</v>
      </c>
    </row>
    <row r="111" spans="2:14" x14ac:dyDescent="0.25">
      <c r="B111" s="199">
        <v>108</v>
      </c>
      <c r="C111" s="195">
        <v>42902</v>
      </c>
      <c r="D111" s="190" t="s">
        <v>1127</v>
      </c>
      <c r="E111" s="190" t="s">
        <v>15</v>
      </c>
      <c r="F111" s="191">
        <v>3457285</v>
      </c>
      <c r="G111" s="190" t="s">
        <v>1211</v>
      </c>
      <c r="H111" s="192">
        <v>33000</v>
      </c>
      <c r="I111" s="192">
        <v>33000</v>
      </c>
      <c r="J111" s="193" t="s">
        <v>1212</v>
      </c>
      <c r="K111" s="190" t="s">
        <v>1213</v>
      </c>
      <c r="L111" s="191">
        <v>131206</v>
      </c>
      <c r="M111" s="190" t="s">
        <v>1214</v>
      </c>
      <c r="N111" s="200" t="s">
        <v>1215</v>
      </c>
    </row>
    <row r="112" spans="2:14" x14ac:dyDescent="0.25">
      <c r="B112" s="199">
        <v>109</v>
      </c>
      <c r="C112" s="195">
        <v>42902</v>
      </c>
      <c r="D112" s="190" t="s">
        <v>1216</v>
      </c>
      <c r="E112" s="190" t="s">
        <v>15</v>
      </c>
      <c r="F112" s="191">
        <v>3457291</v>
      </c>
      <c r="G112" s="190" t="s">
        <v>1217</v>
      </c>
      <c r="H112" s="192">
        <v>33000</v>
      </c>
      <c r="I112" s="192">
        <v>33000</v>
      </c>
      <c r="J112" s="193" t="s">
        <v>1218</v>
      </c>
      <c r="K112" s="190" t="s">
        <v>1219</v>
      </c>
      <c r="L112" s="191">
        <v>131199</v>
      </c>
      <c r="M112" s="190" t="s">
        <v>1220</v>
      </c>
      <c r="N112" s="200" t="s">
        <v>942</v>
      </c>
    </row>
    <row r="113" spans="2:14" x14ac:dyDescent="0.25">
      <c r="B113" s="199">
        <v>110</v>
      </c>
      <c r="C113" s="195">
        <v>42902</v>
      </c>
      <c r="D113" s="190" t="s">
        <v>1221</v>
      </c>
      <c r="E113" s="190" t="s">
        <v>15</v>
      </c>
      <c r="F113" s="191">
        <v>3456738</v>
      </c>
      <c r="G113" s="190" t="s">
        <v>1222</v>
      </c>
      <c r="H113" s="192">
        <v>50000</v>
      </c>
      <c r="I113" s="192">
        <v>50000</v>
      </c>
      <c r="J113" s="193" t="s">
        <v>377</v>
      </c>
      <c r="K113" s="190" t="s">
        <v>1223</v>
      </c>
      <c r="L113" s="191">
        <v>131218</v>
      </c>
      <c r="M113" s="190" t="s">
        <v>89</v>
      </c>
      <c r="N113" s="200" t="s">
        <v>90</v>
      </c>
    </row>
    <row r="114" spans="2:14" x14ac:dyDescent="0.25">
      <c r="B114" s="199">
        <v>111</v>
      </c>
      <c r="C114" s="195">
        <v>42902</v>
      </c>
      <c r="D114" s="190" t="s">
        <v>1224</v>
      </c>
      <c r="E114" s="190" t="s">
        <v>15</v>
      </c>
      <c r="F114" s="191">
        <v>3457425</v>
      </c>
      <c r="G114" s="190" t="s">
        <v>1225</v>
      </c>
      <c r="H114" s="192">
        <v>40000</v>
      </c>
      <c r="I114" s="192">
        <v>40000</v>
      </c>
      <c r="J114" s="193" t="s">
        <v>1226</v>
      </c>
      <c r="K114" s="190" t="s">
        <v>1227</v>
      </c>
      <c r="L114" s="191">
        <v>131224</v>
      </c>
      <c r="M114" s="190" t="s">
        <v>89</v>
      </c>
      <c r="N114" s="200" t="s">
        <v>90</v>
      </c>
    </row>
    <row r="115" spans="2:14" x14ac:dyDescent="0.25">
      <c r="B115" s="199">
        <v>112</v>
      </c>
      <c r="C115" s="195">
        <v>42902</v>
      </c>
      <c r="D115" s="190" t="s">
        <v>1224</v>
      </c>
      <c r="E115" s="190" t="s">
        <v>15</v>
      </c>
      <c r="F115" s="191">
        <v>3457424</v>
      </c>
      <c r="G115" s="190" t="s">
        <v>1228</v>
      </c>
      <c r="H115" s="192">
        <v>40000</v>
      </c>
      <c r="I115" s="192">
        <v>40000</v>
      </c>
      <c r="J115" s="193" t="s">
        <v>374</v>
      </c>
      <c r="K115" s="190" t="s">
        <v>1229</v>
      </c>
      <c r="L115" s="191">
        <v>131223</v>
      </c>
      <c r="M115" s="190" t="s">
        <v>89</v>
      </c>
      <c r="N115" s="200" t="s">
        <v>90</v>
      </c>
    </row>
    <row r="116" spans="2:14" x14ac:dyDescent="0.25">
      <c r="B116" s="199">
        <v>113</v>
      </c>
      <c r="C116" s="195">
        <v>42902</v>
      </c>
      <c r="D116" s="190" t="s">
        <v>1071</v>
      </c>
      <c r="E116" s="190" t="s">
        <v>15</v>
      </c>
      <c r="F116" s="191">
        <v>3457058</v>
      </c>
      <c r="G116" s="190" t="s">
        <v>1230</v>
      </c>
      <c r="H116" s="192">
        <v>33000</v>
      </c>
      <c r="I116" s="192">
        <v>33000</v>
      </c>
      <c r="J116" s="193" t="s">
        <v>1231</v>
      </c>
      <c r="K116" s="190" t="s">
        <v>1232</v>
      </c>
      <c r="L116" s="191">
        <v>131238</v>
      </c>
      <c r="M116" s="190" t="s">
        <v>89</v>
      </c>
      <c r="N116" s="200" t="s">
        <v>90</v>
      </c>
    </row>
    <row r="117" spans="2:14" x14ac:dyDescent="0.25">
      <c r="B117" s="199">
        <v>114</v>
      </c>
      <c r="C117" s="195">
        <v>42902</v>
      </c>
      <c r="D117" s="190" t="s">
        <v>1233</v>
      </c>
      <c r="E117" s="190" t="s">
        <v>15</v>
      </c>
      <c r="F117" s="191">
        <v>3456841</v>
      </c>
      <c r="G117" s="190" t="s">
        <v>84</v>
      </c>
      <c r="H117" s="192">
        <v>40000</v>
      </c>
      <c r="I117" s="192">
        <v>40000</v>
      </c>
      <c r="J117" s="193" t="s">
        <v>161</v>
      </c>
      <c r="K117" s="190" t="s">
        <v>1234</v>
      </c>
      <c r="L117" s="191">
        <v>131240</v>
      </c>
      <c r="M117" s="190" t="s">
        <v>89</v>
      </c>
      <c r="N117" s="200" t="s">
        <v>90</v>
      </c>
    </row>
    <row r="118" spans="2:14" x14ac:dyDescent="0.25">
      <c r="B118" s="199">
        <v>115</v>
      </c>
      <c r="C118" s="195">
        <v>42902</v>
      </c>
      <c r="D118" s="190" t="s">
        <v>1235</v>
      </c>
      <c r="E118" s="190" t="s">
        <v>15</v>
      </c>
      <c r="F118" s="191">
        <v>3457401</v>
      </c>
      <c r="G118" s="190" t="s">
        <v>1236</v>
      </c>
      <c r="H118" s="192">
        <v>33000</v>
      </c>
      <c r="I118" s="192">
        <v>33000</v>
      </c>
      <c r="J118" s="193" t="s">
        <v>1001</v>
      </c>
      <c r="K118" s="190" t="s">
        <v>1237</v>
      </c>
      <c r="L118" s="191">
        <v>131247</v>
      </c>
      <c r="M118" s="190" t="s">
        <v>89</v>
      </c>
      <c r="N118" s="200" t="s">
        <v>90</v>
      </c>
    </row>
    <row r="119" spans="2:14" x14ac:dyDescent="0.25">
      <c r="B119" s="199">
        <v>116</v>
      </c>
      <c r="C119" s="195">
        <v>42902</v>
      </c>
      <c r="D119" s="190" t="s">
        <v>1238</v>
      </c>
      <c r="E119" s="190" t="s">
        <v>15</v>
      </c>
      <c r="F119" s="191">
        <v>3457051</v>
      </c>
      <c r="G119" s="190" t="s">
        <v>815</v>
      </c>
      <c r="H119" s="192">
        <v>40000</v>
      </c>
      <c r="I119" s="192">
        <v>40000</v>
      </c>
      <c r="J119" s="193" t="s">
        <v>1019</v>
      </c>
      <c r="K119" s="190" t="s">
        <v>1239</v>
      </c>
      <c r="L119" s="191">
        <v>131196</v>
      </c>
      <c r="M119" s="190" t="s">
        <v>89</v>
      </c>
      <c r="N119" s="200" t="s">
        <v>90</v>
      </c>
    </row>
    <row r="120" spans="2:14" x14ac:dyDescent="0.25">
      <c r="B120" s="199">
        <v>117</v>
      </c>
      <c r="C120" s="195">
        <v>42902</v>
      </c>
      <c r="D120" s="190" t="s">
        <v>1107</v>
      </c>
      <c r="E120" s="190" t="s">
        <v>15</v>
      </c>
      <c r="F120" s="191">
        <v>3457060</v>
      </c>
      <c r="G120" s="190" t="s">
        <v>1240</v>
      </c>
      <c r="H120" s="192">
        <v>40000</v>
      </c>
      <c r="I120" s="192">
        <v>40000</v>
      </c>
      <c r="J120" s="193" t="s">
        <v>1019</v>
      </c>
      <c r="K120" s="190"/>
      <c r="L120" s="191">
        <v>131258</v>
      </c>
      <c r="M120" s="190" t="s">
        <v>89</v>
      </c>
      <c r="N120" s="200" t="s">
        <v>90</v>
      </c>
    </row>
    <row r="121" spans="2:14" x14ac:dyDescent="0.25">
      <c r="B121" s="199">
        <v>118</v>
      </c>
      <c r="C121" s="195">
        <v>42902</v>
      </c>
      <c r="D121" s="190" t="s">
        <v>1241</v>
      </c>
      <c r="E121" s="190" t="s">
        <v>15</v>
      </c>
      <c r="F121" s="191">
        <v>3456703</v>
      </c>
      <c r="G121" s="190" t="s">
        <v>815</v>
      </c>
      <c r="H121" s="192">
        <v>40000</v>
      </c>
      <c r="I121" s="192">
        <v>40000</v>
      </c>
      <c r="J121" s="193" t="s">
        <v>1019</v>
      </c>
      <c r="K121" s="190"/>
      <c r="L121" s="191">
        <v>131256</v>
      </c>
      <c r="M121" s="190" t="s">
        <v>89</v>
      </c>
      <c r="N121" s="200" t="s">
        <v>90</v>
      </c>
    </row>
    <row r="122" spans="2:14" x14ac:dyDescent="0.25">
      <c r="B122" s="199">
        <v>119</v>
      </c>
      <c r="C122" s="195">
        <v>42902</v>
      </c>
      <c r="D122" s="190" t="s">
        <v>1242</v>
      </c>
      <c r="E122" s="190" t="s">
        <v>15</v>
      </c>
      <c r="F122" s="191">
        <v>3457421</v>
      </c>
      <c r="G122" s="190" t="s">
        <v>1243</v>
      </c>
      <c r="H122" s="192">
        <v>45000</v>
      </c>
      <c r="I122" s="192">
        <v>45000</v>
      </c>
      <c r="J122" s="193" t="s">
        <v>1231</v>
      </c>
      <c r="K122" s="190" t="s">
        <v>1244</v>
      </c>
      <c r="L122" s="191">
        <v>131225</v>
      </c>
      <c r="M122" s="190" t="s">
        <v>897</v>
      </c>
      <c r="N122" s="200" t="s">
        <v>897</v>
      </c>
    </row>
    <row r="123" spans="2:14" x14ac:dyDescent="0.25">
      <c r="B123" s="199">
        <v>120</v>
      </c>
      <c r="C123" s="195">
        <v>42902</v>
      </c>
      <c r="D123" s="190" t="s">
        <v>1242</v>
      </c>
      <c r="E123" s="190" t="s">
        <v>15</v>
      </c>
      <c r="F123" s="191">
        <v>3457422</v>
      </c>
      <c r="G123" s="190" t="s">
        <v>1245</v>
      </c>
      <c r="H123" s="192">
        <v>45000</v>
      </c>
      <c r="I123" s="192">
        <v>45000</v>
      </c>
      <c r="J123" s="193" t="s">
        <v>969</v>
      </c>
      <c r="K123" s="190" t="s">
        <v>1244</v>
      </c>
      <c r="L123" s="191">
        <v>131234</v>
      </c>
      <c r="M123" s="190" t="s">
        <v>897</v>
      </c>
      <c r="N123" s="200" t="s">
        <v>897</v>
      </c>
    </row>
    <row r="124" spans="2:14" x14ac:dyDescent="0.25">
      <c r="B124" s="199">
        <v>121</v>
      </c>
      <c r="C124" s="195">
        <v>42902</v>
      </c>
      <c r="D124" s="190" t="s">
        <v>1140</v>
      </c>
      <c r="E124" s="190" t="s">
        <v>15</v>
      </c>
      <c r="F124" s="191">
        <v>3457426</v>
      </c>
      <c r="G124" s="190" t="s">
        <v>1246</v>
      </c>
      <c r="H124" s="192">
        <v>40000</v>
      </c>
      <c r="I124" s="192">
        <v>40000</v>
      </c>
      <c r="J124" s="193" t="s">
        <v>1247</v>
      </c>
      <c r="K124" s="190" t="s">
        <v>1248</v>
      </c>
      <c r="L124" s="191">
        <v>131222</v>
      </c>
      <c r="M124" s="190" t="s">
        <v>893</v>
      </c>
      <c r="N124" s="200" t="s">
        <v>911</v>
      </c>
    </row>
    <row r="125" spans="2:14" x14ac:dyDescent="0.25">
      <c r="B125" s="199">
        <v>122</v>
      </c>
      <c r="C125" s="195">
        <v>42902</v>
      </c>
      <c r="D125" s="190" t="s">
        <v>1078</v>
      </c>
      <c r="E125" s="190" t="s">
        <v>15</v>
      </c>
      <c r="F125" s="191">
        <v>3457396</v>
      </c>
      <c r="G125" s="190" t="s">
        <v>749</v>
      </c>
      <c r="H125" s="192">
        <v>45000</v>
      </c>
      <c r="I125" s="192">
        <v>45000</v>
      </c>
      <c r="J125" s="193" t="s">
        <v>154</v>
      </c>
      <c r="K125" s="190" t="s">
        <v>1249</v>
      </c>
      <c r="L125" s="191">
        <v>131239</v>
      </c>
      <c r="M125" s="190" t="s">
        <v>895</v>
      </c>
      <c r="N125" s="200" t="s">
        <v>895</v>
      </c>
    </row>
    <row r="126" spans="2:14" x14ac:dyDescent="0.25">
      <c r="B126" s="199">
        <v>123</v>
      </c>
      <c r="C126" s="195">
        <v>42902</v>
      </c>
      <c r="D126" s="190" t="s">
        <v>1250</v>
      </c>
      <c r="E126" s="190" t="s">
        <v>15</v>
      </c>
      <c r="F126" s="191">
        <v>3457382</v>
      </c>
      <c r="G126" s="190" t="s">
        <v>1251</v>
      </c>
      <c r="H126" s="192">
        <v>33000</v>
      </c>
      <c r="I126" s="192">
        <v>33000</v>
      </c>
      <c r="J126" s="193" t="s">
        <v>1252</v>
      </c>
      <c r="K126" s="190"/>
      <c r="L126" s="191">
        <v>131266</v>
      </c>
      <c r="M126" s="190" t="s">
        <v>892</v>
      </c>
      <c r="N126" s="200" t="s">
        <v>906</v>
      </c>
    </row>
    <row r="127" spans="2:14" x14ac:dyDescent="0.25">
      <c r="B127" s="199">
        <v>124</v>
      </c>
      <c r="C127" s="195">
        <v>42902</v>
      </c>
      <c r="D127" s="190" t="s">
        <v>917</v>
      </c>
      <c r="E127" s="190" t="s">
        <v>15</v>
      </c>
      <c r="F127" s="191">
        <v>3457174</v>
      </c>
      <c r="G127" s="190" t="s">
        <v>1253</v>
      </c>
      <c r="H127" s="192">
        <v>33000</v>
      </c>
      <c r="I127" s="192">
        <v>33000</v>
      </c>
      <c r="J127" s="193" t="s">
        <v>49</v>
      </c>
      <c r="K127" s="190"/>
      <c r="L127" s="191">
        <v>131281</v>
      </c>
      <c r="M127" s="190" t="s">
        <v>892</v>
      </c>
      <c r="N127" s="200" t="s">
        <v>906</v>
      </c>
    </row>
    <row r="128" spans="2:14" x14ac:dyDescent="0.25">
      <c r="B128" s="199">
        <v>125</v>
      </c>
      <c r="C128" s="195">
        <v>42902</v>
      </c>
      <c r="D128" s="190" t="s">
        <v>1254</v>
      </c>
      <c r="E128" s="190" t="s">
        <v>15</v>
      </c>
      <c r="F128" s="191">
        <v>3457326</v>
      </c>
      <c r="G128" s="190" t="s">
        <v>914</v>
      </c>
      <c r="H128" s="192">
        <v>33000</v>
      </c>
      <c r="I128" s="192">
        <v>33000</v>
      </c>
      <c r="J128" s="193" t="s">
        <v>915</v>
      </c>
      <c r="K128" s="190"/>
      <c r="L128" s="191">
        <v>131283</v>
      </c>
      <c r="M128" s="190" t="s">
        <v>892</v>
      </c>
      <c r="N128" s="200" t="s">
        <v>906</v>
      </c>
    </row>
    <row r="129" spans="2:14" x14ac:dyDescent="0.25">
      <c r="B129" s="199">
        <v>126</v>
      </c>
      <c r="C129" s="195">
        <v>42902</v>
      </c>
      <c r="D129" s="190" t="s">
        <v>1127</v>
      </c>
      <c r="E129" s="190" t="s">
        <v>15</v>
      </c>
      <c r="F129" s="191">
        <v>3457286</v>
      </c>
      <c r="G129" s="190" t="s">
        <v>1255</v>
      </c>
      <c r="H129" s="192">
        <v>33000</v>
      </c>
      <c r="I129" s="192">
        <v>33000</v>
      </c>
      <c r="J129" s="193" t="s">
        <v>469</v>
      </c>
      <c r="K129" s="190"/>
      <c r="L129" s="191">
        <v>131286</v>
      </c>
      <c r="M129" s="190" t="s">
        <v>892</v>
      </c>
      <c r="N129" s="200" t="s">
        <v>906</v>
      </c>
    </row>
    <row r="130" spans="2:14" x14ac:dyDescent="0.25">
      <c r="B130" s="199">
        <v>127</v>
      </c>
      <c r="C130" s="195">
        <v>42902</v>
      </c>
      <c r="D130" s="190" t="s">
        <v>1149</v>
      </c>
      <c r="E130" s="190" t="s">
        <v>15</v>
      </c>
      <c r="F130" s="191">
        <v>3457324</v>
      </c>
      <c r="G130" s="190" t="s">
        <v>723</v>
      </c>
      <c r="H130" s="192">
        <v>33000</v>
      </c>
      <c r="I130" s="192">
        <v>33000</v>
      </c>
      <c r="J130" s="193" t="s">
        <v>721</v>
      </c>
      <c r="K130" s="190" t="s">
        <v>1256</v>
      </c>
      <c r="L130" s="191">
        <v>131285</v>
      </c>
      <c r="M130" s="190" t="s">
        <v>892</v>
      </c>
      <c r="N130" s="200" t="s">
        <v>906</v>
      </c>
    </row>
    <row r="131" spans="2:14" x14ac:dyDescent="0.25">
      <c r="B131" s="199">
        <v>128</v>
      </c>
      <c r="C131" s="195">
        <v>42902</v>
      </c>
      <c r="D131" s="190" t="s">
        <v>1257</v>
      </c>
      <c r="E131" s="190" t="s">
        <v>15</v>
      </c>
      <c r="F131" s="191">
        <v>3457329</v>
      </c>
      <c r="G131" s="190" t="s">
        <v>1258</v>
      </c>
      <c r="H131" s="192">
        <v>33000</v>
      </c>
      <c r="I131" s="192">
        <v>33000</v>
      </c>
      <c r="J131" s="193" t="s">
        <v>1194</v>
      </c>
      <c r="K131" s="190" t="s">
        <v>1259</v>
      </c>
      <c r="L131" s="191">
        <v>131277</v>
      </c>
      <c r="M131" s="190" t="s">
        <v>892</v>
      </c>
      <c r="N131" s="200" t="s">
        <v>906</v>
      </c>
    </row>
    <row r="132" spans="2:14" x14ac:dyDescent="0.25">
      <c r="B132" s="199">
        <v>129</v>
      </c>
      <c r="C132" s="195">
        <v>42902</v>
      </c>
      <c r="D132" s="190" t="s">
        <v>1257</v>
      </c>
      <c r="E132" s="190" t="s">
        <v>15</v>
      </c>
      <c r="F132" s="190">
        <v>3457330</v>
      </c>
      <c r="G132" s="190" t="s">
        <v>1260</v>
      </c>
      <c r="H132" s="192">
        <v>33000</v>
      </c>
      <c r="I132" s="192">
        <v>33000</v>
      </c>
      <c r="J132" s="190" t="s">
        <v>1261</v>
      </c>
      <c r="K132" s="190" t="s">
        <v>1262</v>
      </c>
      <c r="L132" s="190">
        <v>131278</v>
      </c>
      <c r="M132" s="190" t="s">
        <v>892</v>
      </c>
      <c r="N132" s="200" t="s">
        <v>906</v>
      </c>
    </row>
    <row r="133" spans="2:14" x14ac:dyDescent="0.25">
      <c r="B133" s="199">
        <v>130</v>
      </c>
      <c r="C133" s="195">
        <v>42905</v>
      </c>
      <c r="D133" s="190" t="s">
        <v>1033</v>
      </c>
      <c r="E133" s="190" t="s">
        <v>15</v>
      </c>
      <c r="F133" s="191">
        <v>3457452</v>
      </c>
      <c r="G133" s="190" t="s">
        <v>1066</v>
      </c>
      <c r="H133" s="192">
        <v>33000</v>
      </c>
      <c r="I133" s="192">
        <v>33000</v>
      </c>
      <c r="J133" s="193" t="s">
        <v>934</v>
      </c>
      <c r="K133" s="190" t="s">
        <v>1067</v>
      </c>
      <c r="L133" s="191">
        <v>7562</v>
      </c>
      <c r="M133" s="190" t="s">
        <v>892</v>
      </c>
      <c r="N133" s="200" t="s">
        <v>906</v>
      </c>
    </row>
    <row r="134" spans="2:14" x14ac:dyDescent="0.25">
      <c r="B134" s="199">
        <v>131</v>
      </c>
      <c r="C134" s="195">
        <v>42905</v>
      </c>
      <c r="D134" s="190" t="s">
        <v>1033</v>
      </c>
      <c r="E134" s="190" t="s">
        <v>15</v>
      </c>
      <c r="F134" s="191">
        <v>3457453</v>
      </c>
      <c r="G134" s="190" t="s">
        <v>1117</v>
      </c>
      <c r="H134" s="192">
        <v>33000</v>
      </c>
      <c r="I134" s="192">
        <v>33000</v>
      </c>
      <c r="J134" s="193" t="s">
        <v>1118</v>
      </c>
      <c r="K134" s="190" t="s">
        <v>1199</v>
      </c>
      <c r="L134" s="191">
        <v>131306</v>
      </c>
      <c r="M134" s="190" t="s">
        <v>892</v>
      </c>
      <c r="N134" s="200" t="s">
        <v>906</v>
      </c>
    </row>
    <row r="135" spans="2:14" x14ac:dyDescent="0.25">
      <c r="B135" s="199">
        <v>132</v>
      </c>
      <c r="C135" s="195">
        <v>42905</v>
      </c>
      <c r="D135" s="190" t="s">
        <v>1257</v>
      </c>
      <c r="E135" s="190" t="s">
        <v>15</v>
      </c>
      <c r="F135" s="191">
        <v>3457328</v>
      </c>
      <c r="G135" s="190" t="s">
        <v>725</v>
      </c>
      <c r="H135" s="192">
        <v>33000</v>
      </c>
      <c r="I135" s="192">
        <v>33000</v>
      </c>
      <c r="J135" s="193" t="s">
        <v>1151</v>
      </c>
      <c r="K135" s="190" t="s">
        <v>1152</v>
      </c>
      <c r="L135" s="191">
        <v>131313</v>
      </c>
      <c r="M135" s="190" t="s">
        <v>892</v>
      </c>
      <c r="N135" s="200" t="s">
        <v>906</v>
      </c>
    </row>
    <row r="136" spans="2:14" x14ac:dyDescent="0.25">
      <c r="B136" s="199">
        <v>133</v>
      </c>
      <c r="C136" s="195">
        <v>42905</v>
      </c>
      <c r="D136" s="190" t="s">
        <v>1257</v>
      </c>
      <c r="E136" s="190" t="s">
        <v>15</v>
      </c>
      <c r="F136" s="191">
        <v>3457327</v>
      </c>
      <c r="G136" s="190" t="s">
        <v>729</v>
      </c>
      <c r="H136" s="192">
        <v>33000</v>
      </c>
      <c r="I136" s="192">
        <v>33000</v>
      </c>
      <c r="J136" s="193" t="s">
        <v>1263</v>
      </c>
      <c r="K136" s="190" t="s">
        <v>1152</v>
      </c>
      <c r="L136" s="191">
        <v>131312</v>
      </c>
      <c r="M136" s="190" t="s">
        <v>892</v>
      </c>
      <c r="N136" s="200" t="s">
        <v>906</v>
      </c>
    </row>
    <row r="137" spans="2:14" x14ac:dyDescent="0.25">
      <c r="B137" s="199">
        <v>134</v>
      </c>
      <c r="C137" s="195">
        <v>42905</v>
      </c>
      <c r="D137" s="190" t="s">
        <v>1264</v>
      </c>
      <c r="E137" s="190" t="s">
        <v>15</v>
      </c>
      <c r="F137" s="191">
        <v>3457009</v>
      </c>
      <c r="G137" s="190" t="s">
        <v>1265</v>
      </c>
      <c r="H137" s="192">
        <v>33000</v>
      </c>
      <c r="I137" s="192">
        <v>33000</v>
      </c>
      <c r="J137" s="193" t="s">
        <v>296</v>
      </c>
      <c r="K137" s="190" t="s">
        <v>1266</v>
      </c>
      <c r="L137" s="191">
        <v>7564</v>
      </c>
      <c r="M137" s="190" t="s">
        <v>892</v>
      </c>
      <c r="N137" s="200" t="s">
        <v>906</v>
      </c>
    </row>
    <row r="138" spans="2:14" x14ac:dyDescent="0.25">
      <c r="B138" s="199">
        <v>135</v>
      </c>
      <c r="C138" s="195">
        <v>42905</v>
      </c>
      <c r="D138" s="190" t="s">
        <v>1196</v>
      </c>
      <c r="E138" s="190" t="s">
        <v>15</v>
      </c>
      <c r="F138" s="191">
        <v>3457050</v>
      </c>
      <c r="G138" s="190" t="s">
        <v>1267</v>
      </c>
      <c r="H138" s="192">
        <v>33000</v>
      </c>
      <c r="I138" s="192">
        <v>33000</v>
      </c>
      <c r="J138" s="193" t="s">
        <v>49</v>
      </c>
      <c r="K138" s="190" t="s">
        <v>952</v>
      </c>
      <c r="L138" s="191">
        <v>7559</v>
      </c>
      <c r="M138" s="190" t="s">
        <v>892</v>
      </c>
      <c r="N138" s="200" t="s">
        <v>906</v>
      </c>
    </row>
    <row r="139" spans="2:14" x14ac:dyDescent="0.25">
      <c r="B139" s="199">
        <v>136</v>
      </c>
      <c r="C139" s="195">
        <v>42905</v>
      </c>
      <c r="D139" s="190" t="s">
        <v>1257</v>
      </c>
      <c r="E139" s="190" t="s">
        <v>15</v>
      </c>
      <c r="F139" s="191">
        <v>3457331</v>
      </c>
      <c r="G139" s="190" t="s">
        <v>1268</v>
      </c>
      <c r="H139" s="192">
        <v>33000</v>
      </c>
      <c r="I139" s="192">
        <v>33000</v>
      </c>
      <c r="J139" s="193" t="s">
        <v>142</v>
      </c>
      <c r="K139" s="190" t="s">
        <v>1269</v>
      </c>
      <c r="L139" s="191">
        <v>7563</v>
      </c>
      <c r="M139" s="190" t="s">
        <v>892</v>
      </c>
      <c r="N139" s="200" t="s">
        <v>906</v>
      </c>
    </row>
    <row r="140" spans="2:14" x14ac:dyDescent="0.25">
      <c r="B140" s="199">
        <v>137</v>
      </c>
      <c r="C140" s="195">
        <v>42905</v>
      </c>
      <c r="D140" s="190" t="s">
        <v>1186</v>
      </c>
      <c r="E140" s="190" t="s">
        <v>15</v>
      </c>
      <c r="F140" s="191">
        <v>3457449</v>
      </c>
      <c r="G140" s="190" t="s">
        <v>746</v>
      </c>
      <c r="H140" s="192">
        <v>33000</v>
      </c>
      <c r="I140" s="192">
        <v>33000</v>
      </c>
      <c r="J140" s="193" t="s">
        <v>1135</v>
      </c>
      <c r="K140" s="190" t="s">
        <v>1187</v>
      </c>
      <c r="L140" s="191">
        <v>131310</v>
      </c>
      <c r="M140" s="190" t="s">
        <v>892</v>
      </c>
      <c r="N140" s="200" t="s">
        <v>906</v>
      </c>
    </row>
    <row r="141" spans="2:14" x14ac:dyDescent="0.25">
      <c r="B141" s="199">
        <v>138</v>
      </c>
      <c r="C141" s="195">
        <v>42905</v>
      </c>
      <c r="D141" s="190" t="s">
        <v>1200</v>
      </c>
      <c r="E141" s="190" t="s">
        <v>15</v>
      </c>
      <c r="F141" s="191">
        <v>3457062</v>
      </c>
      <c r="G141" s="190" t="s">
        <v>1270</v>
      </c>
      <c r="H141" s="192">
        <v>33000</v>
      </c>
      <c r="I141" s="192">
        <v>33000</v>
      </c>
      <c r="J141" s="193" t="s">
        <v>1271</v>
      </c>
      <c r="K141" s="190" t="s">
        <v>1272</v>
      </c>
      <c r="L141" s="191">
        <v>131308</v>
      </c>
      <c r="M141" s="190" t="s">
        <v>892</v>
      </c>
      <c r="N141" s="200" t="s">
        <v>906</v>
      </c>
    </row>
    <row r="142" spans="2:14" x14ac:dyDescent="0.25">
      <c r="B142" s="199">
        <v>139</v>
      </c>
      <c r="C142" s="195">
        <v>42905</v>
      </c>
      <c r="D142" s="190" t="s">
        <v>1273</v>
      </c>
      <c r="E142" s="190" t="s">
        <v>15</v>
      </c>
      <c r="F142" s="191">
        <v>3457400</v>
      </c>
      <c r="G142" s="190" t="s">
        <v>1274</v>
      </c>
      <c r="H142" s="192">
        <v>33000</v>
      </c>
      <c r="I142" s="192">
        <v>33000</v>
      </c>
      <c r="J142" s="193" t="s">
        <v>999</v>
      </c>
      <c r="K142" s="190"/>
      <c r="L142" s="191">
        <v>7561</v>
      </c>
      <c r="M142" s="190" t="s">
        <v>892</v>
      </c>
      <c r="N142" s="200" t="s">
        <v>906</v>
      </c>
    </row>
    <row r="143" spans="2:14" x14ac:dyDescent="0.25">
      <c r="B143" s="199">
        <v>140</v>
      </c>
      <c r="C143" s="195">
        <v>42905</v>
      </c>
      <c r="D143" s="190" t="s">
        <v>1200</v>
      </c>
      <c r="E143" s="190" t="s">
        <v>15</v>
      </c>
      <c r="F143" s="191">
        <v>3457043</v>
      </c>
      <c r="G143" s="190" t="s">
        <v>950</v>
      </c>
      <c r="H143" s="192">
        <v>33000</v>
      </c>
      <c r="I143" s="192">
        <v>33000</v>
      </c>
      <c r="J143" s="193" t="s">
        <v>900</v>
      </c>
      <c r="K143" s="190" t="s">
        <v>1275</v>
      </c>
      <c r="L143" s="191">
        <v>7697</v>
      </c>
      <c r="M143" s="190" t="s">
        <v>892</v>
      </c>
      <c r="N143" s="200" t="s">
        <v>906</v>
      </c>
    </row>
    <row r="144" spans="2:14" x14ac:dyDescent="0.25">
      <c r="B144" s="199">
        <v>141</v>
      </c>
      <c r="C144" s="195">
        <v>42905</v>
      </c>
      <c r="D144" s="190" t="s">
        <v>1276</v>
      </c>
      <c r="E144" s="190" t="s">
        <v>15</v>
      </c>
      <c r="F144" s="191">
        <v>3457191</v>
      </c>
      <c r="G144" s="190" t="s">
        <v>1277</v>
      </c>
      <c r="H144" s="192">
        <v>33000</v>
      </c>
      <c r="I144" s="192">
        <v>33000</v>
      </c>
      <c r="J144" s="193" t="s">
        <v>1278</v>
      </c>
      <c r="K144" s="190"/>
      <c r="L144" s="191">
        <v>131339</v>
      </c>
      <c r="M144" s="190" t="s">
        <v>1279</v>
      </c>
      <c r="N144" s="200" t="s">
        <v>906</v>
      </c>
    </row>
    <row r="145" spans="2:14" x14ac:dyDescent="0.25">
      <c r="B145" s="199">
        <v>142</v>
      </c>
      <c r="C145" s="195">
        <v>42905</v>
      </c>
      <c r="D145" s="190" t="s">
        <v>953</v>
      </c>
      <c r="E145" s="190" t="s">
        <v>15</v>
      </c>
      <c r="F145" s="191">
        <v>3456840</v>
      </c>
      <c r="G145" s="190" t="s">
        <v>1280</v>
      </c>
      <c r="H145" s="192">
        <v>33000</v>
      </c>
      <c r="I145" s="192">
        <v>33000</v>
      </c>
      <c r="J145" s="193" t="s">
        <v>1135</v>
      </c>
      <c r="K145" s="190" t="s">
        <v>1281</v>
      </c>
      <c r="L145" s="191">
        <v>131311</v>
      </c>
      <c r="M145" s="190" t="s">
        <v>126</v>
      </c>
      <c r="N145" s="200" t="s">
        <v>127</v>
      </c>
    </row>
    <row r="146" spans="2:14" x14ac:dyDescent="0.25">
      <c r="B146" s="199">
        <v>143</v>
      </c>
      <c r="C146" s="195">
        <v>42905</v>
      </c>
      <c r="D146" s="190" t="s">
        <v>1282</v>
      </c>
      <c r="E146" s="190" t="s">
        <v>15</v>
      </c>
      <c r="F146" s="191">
        <v>3457283</v>
      </c>
      <c r="G146" s="190" t="s">
        <v>1283</v>
      </c>
      <c r="H146" s="192">
        <v>40000</v>
      </c>
      <c r="I146" s="192">
        <v>40000</v>
      </c>
      <c r="J146" s="193" t="s">
        <v>217</v>
      </c>
      <c r="K146" s="190" t="s">
        <v>1284</v>
      </c>
      <c r="L146" s="191">
        <v>7555</v>
      </c>
      <c r="M146" s="190" t="s">
        <v>1007</v>
      </c>
      <c r="N146" s="200" t="s">
        <v>1008</v>
      </c>
    </row>
    <row r="147" spans="2:14" x14ac:dyDescent="0.25">
      <c r="B147" s="199">
        <v>144</v>
      </c>
      <c r="C147" s="195">
        <v>42905</v>
      </c>
      <c r="D147" s="190" t="s">
        <v>1140</v>
      </c>
      <c r="E147" s="190" t="s">
        <v>15</v>
      </c>
      <c r="F147" s="191">
        <v>3457428</v>
      </c>
      <c r="G147" s="190" t="s">
        <v>1285</v>
      </c>
      <c r="H147" s="192">
        <v>40000</v>
      </c>
      <c r="I147" s="192">
        <v>40000</v>
      </c>
      <c r="J147" s="193" t="s">
        <v>99</v>
      </c>
      <c r="K147" s="190" t="s">
        <v>1286</v>
      </c>
      <c r="L147" s="191">
        <v>7698</v>
      </c>
      <c r="M147" s="190" t="s">
        <v>893</v>
      </c>
      <c r="N147" s="200" t="s">
        <v>911</v>
      </c>
    </row>
    <row r="148" spans="2:14" x14ac:dyDescent="0.25">
      <c r="B148" s="199">
        <v>145</v>
      </c>
      <c r="C148" s="195">
        <v>42905</v>
      </c>
      <c r="D148" s="190" t="s">
        <v>1140</v>
      </c>
      <c r="E148" s="190" t="s">
        <v>15</v>
      </c>
      <c r="F148" s="191">
        <v>3457429</v>
      </c>
      <c r="G148" s="190" t="s">
        <v>1246</v>
      </c>
      <c r="H148" s="192">
        <v>40000</v>
      </c>
      <c r="I148" s="192">
        <v>40000</v>
      </c>
      <c r="J148" s="193" t="s">
        <v>93</v>
      </c>
      <c r="K148" s="190" t="s">
        <v>1287</v>
      </c>
      <c r="L148" s="191">
        <v>131305</v>
      </c>
      <c r="M148" s="190" t="s">
        <v>897</v>
      </c>
      <c r="N148" s="200" t="s">
        <v>897</v>
      </c>
    </row>
    <row r="149" spans="2:14" x14ac:dyDescent="0.25">
      <c r="B149" s="199">
        <v>146</v>
      </c>
      <c r="C149" s="195">
        <v>42905</v>
      </c>
      <c r="D149" s="190" t="s">
        <v>1288</v>
      </c>
      <c r="E149" s="190" t="s">
        <v>15</v>
      </c>
      <c r="F149" s="191">
        <v>3457287</v>
      </c>
      <c r="G149" s="190" t="s">
        <v>128</v>
      </c>
      <c r="H149" s="192">
        <v>40000</v>
      </c>
      <c r="I149" s="192">
        <v>40000</v>
      </c>
      <c r="J149" s="193" t="s">
        <v>129</v>
      </c>
      <c r="K149" s="190" t="s">
        <v>1289</v>
      </c>
      <c r="L149" s="191">
        <v>131315</v>
      </c>
      <c r="M149" s="190" t="s">
        <v>1290</v>
      </c>
      <c r="N149" s="200" t="s">
        <v>948</v>
      </c>
    </row>
    <row r="150" spans="2:14" x14ac:dyDescent="0.25">
      <c r="B150" s="199">
        <v>147</v>
      </c>
      <c r="C150" s="195">
        <v>42905</v>
      </c>
      <c r="D150" s="190" t="s">
        <v>1241</v>
      </c>
      <c r="E150" s="190" t="s">
        <v>15</v>
      </c>
      <c r="F150" s="191">
        <v>3456704</v>
      </c>
      <c r="G150" s="190" t="s">
        <v>815</v>
      </c>
      <c r="H150" s="192">
        <v>40000</v>
      </c>
      <c r="I150" s="192">
        <v>40000</v>
      </c>
      <c r="J150" s="193" t="s">
        <v>1019</v>
      </c>
      <c r="K150" s="190"/>
      <c r="L150" s="191">
        <v>131309</v>
      </c>
      <c r="M150" s="190" t="s">
        <v>89</v>
      </c>
      <c r="N150" s="200" t="s">
        <v>90</v>
      </c>
    </row>
    <row r="151" spans="2:14" x14ac:dyDescent="0.25">
      <c r="B151" s="199">
        <v>148</v>
      </c>
      <c r="C151" s="195">
        <v>42906</v>
      </c>
      <c r="D151" s="190" t="s">
        <v>1291</v>
      </c>
      <c r="E151" s="190" t="s">
        <v>15</v>
      </c>
      <c r="F151" s="191">
        <v>3457323</v>
      </c>
      <c r="G151" s="190" t="s">
        <v>1292</v>
      </c>
      <c r="H151" s="192">
        <v>33000</v>
      </c>
      <c r="I151" s="192">
        <v>33000</v>
      </c>
      <c r="J151" s="193" t="s">
        <v>1181</v>
      </c>
      <c r="K151" s="190" t="s">
        <v>1035</v>
      </c>
      <c r="L151" s="191">
        <v>131380</v>
      </c>
      <c r="M151" s="190" t="s">
        <v>892</v>
      </c>
      <c r="N151" s="200" t="s">
        <v>906</v>
      </c>
    </row>
    <row r="152" spans="2:14" x14ac:dyDescent="0.25">
      <c r="B152" s="199">
        <v>149</v>
      </c>
      <c r="C152" s="195">
        <v>42906</v>
      </c>
      <c r="D152" s="190" t="s">
        <v>1293</v>
      </c>
      <c r="E152" s="190" t="s">
        <v>15</v>
      </c>
      <c r="F152" s="191">
        <v>3457332</v>
      </c>
      <c r="G152" s="190" t="s">
        <v>733</v>
      </c>
      <c r="H152" s="192">
        <v>33000</v>
      </c>
      <c r="I152" s="192">
        <v>33000</v>
      </c>
      <c r="J152" s="193" t="s">
        <v>1163</v>
      </c>
      <c r="K152" s="190" t="s">
        <v>1294</v>
      </c>
      <c r="L152" s="191">
        <v>131371</v>
      </c>
      <c r="M152" s="190" t="s">
        <v>892</v>
      </c>
      <c r="N152" s="200" t="s">
        <v>906</v>
      </c>
    </row>
    <row r="153" spans="2:14" x14ac:dyDescent="0.25">
      <c r="B153" s="199">
        <v>150</v>
      </c>
      <c r="C153" s="195">
        <v>42906</v>
      </c>
      <c r="D153" s="190" t="s">
        <v>917</v>
      </c>
      <c r="E153" s="190" t="s">
        <v>15</v>
      </c>
      <c r="F153" s="191">
        <v>3457175</v>
      </c>
      <c r="G153" s="190" t="s">
        <v>1295</v>
      </c>
      <c r="H153" s="192">
        <v>33000</v>
      </c>
      <c r="I153" s="192">
        <v>33000</v>
      </c>
      <c r="J153" s="193" t="s">
        <v>1296</v>
      </c>
      <c r="K153" s="190" t="s">
        <v>1297</v>
      </c>
      <c r="L153" s="191">
        <v>131390</v>
      </c>
      <c r="M153" s="190" t="s">
        <v>1279</v>
      </c>
      <c r="N153" s="200" t="s">
        <v>906</v>
      </c>
    </row>
    <row r="154" spans="2:14" x14ac:dyDescent="0.25">
      <c r="B154" s="199">
        <v>151</v>
      </c>
      <c r="C154" s="195">
        <v>42906</v>
      </c>
      <c r="D154" s="190" t="s">
        <v>1298</v>
      </c>
      <c r="E154" s="190" t="s">
        <v>15</v>
      </c>
      <c r="F154" s="191">
        <v>3457462</v>
      </c>
      <c r="G154" s="190" t="s">
        <v>1299</v>
      </c>
      <c r="H154" s="192">
        <v>33000</v>
      </c>
      <c r="I154" s="192">
        <v>33000</v>
      </c>
      <c r="J154" s="193" t="s">
        <v>1300</v>
      </c>
      <c r="K154" s="190" t="s">
        <v>1301</v>
      </c>
      <c r="L154" s="191">
        <v>131395</v>
      </c>
      <c r="M154" s="190" t="s">
        <v>1302</v>
      </c>
      <c r="N154" s="200" t="s">
        <v>906</v>
      </c>
    </row>
    <row r="155" spans="2:14" x14ac:dyDescent="0.25">
      <c r="B155" s="199">
        <v>152</v>
      </c>
      <c r="C155" s="195">
        <v>42906</v>
      </c>
      <c r="D155" s="190" t="s">
        <v>748</v>
      </c>
      <c r="E155" s="190" t="s">
        <v>15</v>
      </c>
      <c r="F155" s="191">
        <v>3457454</v>
      </c>
      <c r="G155" s="190" t="s">
        <v>1036</v>
      </c>
      <c r="H155" s="192">
        <v>45000</v>
      </c>
      <c r="I155" s="192">
        <v>45000</v>
      </c>
      <c r="J155" s="193" t="s">
        <v>17</v>
      </c>
      <c r="K155" s="190" t="s">
        <v>1037</v>
      </c>
      <c r="L155" s="191">
        <v>131385</v>
      </c>
      <c r="M155" s="190" t="s">
        <v>1303</v>
      </c>
      <c r="N155" s="200" t="s">
        <v>906</v>
      </c>
    </row>
    <row r="156" spans="2:14" x14ac:dyDescent="0.25">
      <c r="B156" s="199">
        <v>153</v>
      </c>
      <c r="C156" s="195">
        <v>42906</v>
      </c>
      <c r="D156" s="190" t="s">
        <v>1293</v>
      </c>
      <c r="E156" s="190" t="s">
        <v>15</v>
      </c>
      <c r="F156" s="191">
        <v>3457336</v>
      </c>
      <c r="G156" s="190" t="s">
        <v>1183</v>
      </c>
      <c r="H156" s="192">
        <v>33000</v>
      </c>
      <c r="I156" s="192">
        <v>33000</v>
      </c>
      <c r="J156" s="193" t="s">
        <v>1184</v>
      </c>
      <c r="K156" s="190" t="s">
        <v>1185</v>
      </c>
      <c r="L156" s="191">
        <v>131391</v>
      </c>
      <c r="M156" s="190" t="s">
        <v>892</v>
      </c>
      <c r="N156" s="200" t="s">
        <v>906</v>
      </c>
    </row>
    <row r="157" spans="2:14" x14ac:dyDescent="0.25">
      <c r="B157" s="199">
        <v>154</v>
      </c>
      <c r="C157" s="195">
        <v>42906</v>
      </c>
      <c r="D157" s="190" t="s">
        <v>1304</v>
      </c>
      <c r="E157" s="190" t="s">
        <v>15</v>
      </c>
      <c r="F157" s="191">
        <v>3457349</v>
      </c>
      <c r="G157" s="190" t="s">
        <v>1305</v>
      </c>
      <c r="H157" s="192">
        <v>33000</v>
      </c>
      <c r="I157" s="192">
        <v>33000</v>
      </c>
      <c r="J157" s="193" t="s">
        <v>154</v>
      </c>
      <c r="K157" s="190" t="s">
        <v>1306</v>
      </c>
      <c r="L157" s="191">
        <v>131378</v>
      </c>
      <c r="M157" s="190" t="s">
        <v>892</v>
      </c>
      <c r="N157" s="200" t="s">
        <v>906</v>
      </c>
    </row>
    <row r="158" spans="2:14" x14ac:dyDescent="0.25">
      <c r="B158" s="199">
        <v>155</v>
      </c>
      <c r="C158" s="195">
        <v>42906</v>
      </c>
      <c r="D158" s="190" t="s">
        <v>1307</v>
      </c>
      <c r="E158" s="190" t="s">
        <v>15</v>
      </c>
      <c r="F158" s="191">
        <v>3457292</v>
      </c>
      <c r="G158" s="190" t="s">
        <v>1308</v>
      </c>
      <c r="H158" s="192">
        <v>33000</v>
      </c>
      <c r="I158" s="192">
        <v>33000</v>
      </c>
      <c r="J158" s="193" t="s">
        <v>1309</v>
      </c>
      <c r="K158" s="190" t="s">
        <v>1310</v>
      </c>
      <c r="L158" s="191">
        <v>131363</v>
      </c>
      <c r="M158" s="190" t="s">
        <v>892</v>
      </c>
      <c r="N158" s="200" t="s">
        <v>906</v>
      </c>
    </row>
    <row r="159" spans="2:14" x14ac:dyDescent="0.25">
      <c r="B159" s="199">
        <v>156</v>
      </c>
      <c r="C159" s="195">
        <v>42906</v>
      </c>
      <c r="D159" s="190" t="s">
        <v>736</v>
      </c>
      <c r="E159" s="190" t="s">
        <v>15</v>
      </c>
      <c r="F159" s="191">
        <v>3457348</v>
      </c>
      <c r="G159" s="190" t="s">
        <v>737</v>
      </c>
      <c r="H159" s="192">
        <v>33000</v>
      </c>
      <c r="I159" s="192">
        <v>33000</v>
      </c>
      <c r="J159" s="193" t="s">
        <v>55</v>
      </c>
      <c r="K159" s="190" t="s">
        <v>919</v>
      </c>
      <c r="L159" s="191">
        <v>131372</v>
      </c>
      <c r="M159" s="190" t="s">
        <v>892</v>
      </c>
      <c r="N159" s="200" t="s">
        <v>906</v>
      </c>
    </row>
    <row r="160" spans="2:14" x14ac:dyDescent="0.25">
      <c r="B160" s="199">
        <v>157</v>
      </c>
      <c r="C160" s="195">
        <v>42906</v>
      </c>
      <c r="D160" s="190" t="s">
        <v>1293</v>
      </c>
      <c r="E160" s="190" t="s">
        <v>15</v>
      </c>
      <c r="F160" s="191">
        <v>3457334</v>
      </c>
      <c r="G160" s="190" t="s">
        <v>1169</v>
      </c>
      <c r="H160" s="192">
        <v>33000</v>
      </c>
      <c r="I160" s="192">
        <v>33000</v>
      </c>
      <c r="J160" s="193" t="s">
        <v>1170</v>
      </c>
      <c r="K160" s="190" t="s">
        <v>1171</v>
      </c>
      <c r="L160" s="191">
        <v>131377</v>
      </c>
      <c r="M160" s="190" t="s">
        <v>892</v>
      </c>
      <c r="N160" s="200" t="s">
        <v>906</v>
      </c>
    </row>
    <row r="161" spans="2:14" x14ac:dyDescent="0.25">
      <c r="B161" s="199">
        <v>158</v>
      </c>
      <c r="C161" s="195">
        <v>42906</v>
      </c>
      <c r="D161" s="190" t="s">
        <v>1311</v>
      </c>
      <c r="E161" s="190" t="s">
        <v>15</v>
      </c>
      <c r="F161" s="191">
        <v>3457473</v>
      </c>
      <c r="G161" s="190" t="s">
        <v>1312</v>
      </c>
      <c r="H161" s="192">
        <v>33000</v>
      </c>
      <c r="I161" s="192">
        <v>33000</v>
      </c>
      <c r="J161" s="193" t="s">
        <v>1313</v>
      </c>
      <c r="K161" s="190" t="s">
        <v>1314</v>
      </c>
      <c r="L161" s="191">
        <v>131379</v>
      </c>
      <c r="M161" s="190" t="s">
        <v>892</v>
      </c>
      <c r="N161" s="200" t="s">
        <v>906</v>
      </c>
    </row>
    <row r="162" spans="2:14" x14ac:dyDescent="0.25">
      <c r="B162" s="199">
        <v>159</v>
      </c>
      <c r="C162" s="195">
        <v>42906</v>
      </c>
      <c r="D162" s="190" t="s">
        <v>1315</v>
      </c>
      <c r="E162" s="190" t="s">
        <v>15</v>
      </c>
      <c r="F162" s="191">
        <v>3457467</v>
      </c>
      <c r="G162" s="190" t="s">
        <v>1316</v>
      </c>
      <c r="H162" s="192">
        <v>33000</v>
      </c>
      <c r="I162" s="192">
        <v>33000</v>
      </c>
      <c r="J162" s="193" t="s">
        <v>1317</v>
      </c>
      <c r="K162" s="190" t="s">
        <v>1318</v>
      </c>
      <c r="L162" s="191">
        <v>131384</v>
      </c>
      <c r="M162" s="190" t="s">
        <v>126</v>
      </c>
      <c r="N162" s="200" t="s">
        <v>127</v>
      </c>
    </row>
    <row r="163" spans="2:14" x14ac:dyDescent="0.25">
      <c r="B163" s="199">
        <v>160</v>
      </c>
      <c r="C163" s="195">
        <v>42906</v>
      </c>
      <c r="D163" s="190" t="s">
        <v>1311</v>
      </c>
      <c r="E163" s="190" t="s">
        <v>15</v>
      </c>
      <c r="F163" s="191">
        <v>3457458</v>
      </c>
      <c r="G163" s="190" t="s">
        <v>1319</v>
      </c>
      <c r="H163" s="192">
        <v>33000</v>
      </c>
      <c r="I163" s="192">
        <v>33000</v>
      </c>
      <c r="J163" s="193" t="s">
        <v>1226</v>
      </c>
      <c r="K163" s="190" t="s">
        <v>1320</v>
      </c>
      <c r="L163" s="191">
        <v>131382</v>
      </c>
      <c r="M163" s="190" t="s">
        <v>126</v>
      </c>
      <c r="N163" s="200" t="s">
        <v>127</v>
      </c>
    </row>
    <row r="164" spans="2:14" x14ac:dyDescent="0.25">
      <c r="B164" s="199">
        <v>161</v>
      </c>
      <c r="C164" s="195">
        <v>42906</v>
      </c>
      <c r="D164" s="190" t="s">
        <v>1120</v>
      </c>
      <c r="E164" s="190" t="s">
        <v>15</v>
      </c>
      <c r="F164" s="191">
        <v>3457456</v>
      </c>
      <c r="G164" s="190" t="s">
        <v>1321</v>
      </c>
      <c r="H164" s="192">
        <v>33000</v>
      </c>
      <c r="I164" s="192">
        <v>33000</v>
      </c>
      <c r="J164" s="193" t="s">
        <v>1181</v>
      </c>
      <c r="K164" s="190" t="s">
        <v>1322</v>
      </c>
      <c r="L164" s="191">
        <v>131399</v>
      </c>
      <c r="M164" s="190" t="s">
        <v>126</v>
      </c>
      <c r="N164" s="200" t="s">
        <v>127</v>
      </c>
    </row>
    <row r="165" spans="2:14" x14ac:dyDescent="0.25">
      <c r="B165" s="199">
        <v>162</v>
      </c>
      <c r="C165" s="195">
        <v>42906</v>
      </c>
      <c r="D165" s="190" t="s">
        <v>1323</v>
      </c>
      <c r="E165" s="190" t="s">
        <v>15</v>
      </c>
      <c r="F165" s="191">
        <v>3457475</v>
      </c>
      <c r="G165" s="190" t="s">
        <v>1324</v>
      </c>
      <c r="H165" s="192">
        <v>45000</v>
      </c>
      <c r="I165" s="192">
        <v>45000</v>
      </c>
      <c r="J165" s="193" t="s">
        <v>1031</v>
      </c>
      <c r="K165" s="190" t="s">
        <v>1325</v>
      </c>
      <c r="L165" s="191">
        <v>131396</v>
      </c>
      <c r="M165" s="190" t="s">
        <v>126</v>
      </c>
      <c r="N165" s="200" t="s">
        <v>127</v>
      </c>
    </row>
    <row r="166" spans="2:14" x14ac:dyDescent="0.25">
      <c r="B166" s="199">
        <v>163</v>
      </c>
      <c r="C166" s="195">
        <v>42906</v>
      </c>
      <c r="D166" s="190" t="s">
        <v>1315</v>
      </c>
      <c r="E166" s="190" t="s">
        <v>15</v>
      </c>
      <c r="F166" s="191">
        <v>3457468</v>
      </c>
      <c r="G166" s="190" t="s">
        <v>1326</v>
      </c>
      <c r="H166" s="192">
        <v>33000</v>
      </c>
      <c r="I166" s="192">
        <v>33000</v>
      </c>
      <c r="J166" s="193" t="s">
        <v>1327</v>
      </c>
      <c r="K166" s="190" t="s">
        <v>1328</v>
      </c>
      <c r="L166" s="191">
        <v>131392</v>
      </c>
      <c r="M166" s="190" t="s">
        <v>1329</v>
      </c>
      <c r="N166" s="200" t="s">
        <v>127</v>
      </c>
    </row>
    <row r="167" spans="2:14" x14ac:dyDescent="0.25">
      <c r="B167" s="199">
        <v>164</v>
      </c>
      <c r="C167" s="195">
        <v>42906</v>
      </c>
      <c r="D167" s="190" t="s">
        <v>1311</v>
      </c>
      <c r="E167" s="190" t="s">
        <v>15</v>
      </c>
      <c r="F167" s="191">
        <v>3457457</v>
      </c>
      <c r="G167" s="190" t="s">
        <v>1330</v>
      </c>
      <c r="H167" s="192">
        <v>33000</v>
      </c>
      <c r="I167" s="192">
        <v>33000</v>
      </c>
      <c r="J167" s="193" t="s">
        <v>1331</v>
      </c>
      <c r="K167" s="190" t="s">
        <v>1332</v>
      </c>
      <c r="L167" s="191">
        <v>131381</v>
      </c>
      <c r="M167" s="190" t="s">
        <v>126</v>
      </c>
      <c r="N167" s="200" t="s">
        <v>127</v>
      </c>
    </row>
    <row r="168" spans="2:14" x14ac:dyDescent="0.25">
      <c r="B168" s="199">
        <v>165</v>
      </c>
      <c r="C168" s="195">
        <v>42906</v>
      </c>
      <c r="D168" s="190" t="s">
        <v>1333</v>
      </c>
      <c r="E168" s="190" t="s">
        <v>15</v>
      </c>
      <c r="F168" s="191">
        <v>3457459</v>
      </c>
      <c r="G168" s="190" t="s">
        <v>1334</v>
      </c>
      <c r="H168" s="192">
        <v>33000</v>
      </c>
      <c r="I168" s="192">
        <v>33000</v>
      </c>
      <c r="J168" s="193" t="s">
        <v>1335</v>
      </c>
      <c r="K168" s="190" t="s">
        <v>1336</v>
      </c>
      <c r="L168" s="191">
        <v>131406</v>
      </c>
      <c r="M168" s="190" t="s">
        <v>1337</v>
      </c>
      <c r="N168" s="200" t="s">
        <v>127</v>
      </c>
    </row>
    <row r="169" spans="2:14" x14ac:dyDescent="0.25">
      <c r="B169" s="199">
        <v>166</v>
      </c>
      <c r="C169" s="195">
        <v>42906</v>
      </c>
      <c r="D169" s="190" t="s">
        <v>1323</v>
      </c>
      <c r="E169" s="190" t="s">
        <v>15</v>
      </c>
      <c r="F169" s="191">
        <v>3457465</v>
      </c>
      <c r="G169" s="190" t="s">
        <v>1338</v>
      </c>
      <c r="H169" s="192">
        <v>45000</v>
      </c>
      <c r="I169" s="192">
        <v>45000</v>
      </c>
      <c r="J169" s="193" t="s">
        <v>1339</v>
      </c>
      <c r="K169" s="190" t="s">
        <v>1340</v>
      </c>
      <c r="L169" s="191">
        <v>131400</v>
      </c>
      <c r="M169" s="190" t="s">
        <v>1341</v>
      </c>
      <c r="N169" s="200" t="s">
        <v>127</v>
      </c>
    </row>
    <row r="170" spans="2:14" x14ac:dyDescent="0.25">
      <c r="B170" s="199">
        <v>167</v>
      </c>
      <c r="C170" s="195">
        <v>42906</v>
      </c>
      <c r="D170" s="190" t="s">
        <v>1333</v>
      </c>
      <c r="E170" s="190" t="s">
        <v>15</v>
      </c>
      <c r="F170" s="191">
        <v>3457460</v>
      </c>
      <c r="G170" s="190" t="s">
        <v>1342</v>
      </c>
      <c r="H170" s="192">
        <v>33000</v>
      </c>
      <c r="I170" s="192">
        <v>33000</v>
      </c>
      <c r="J170" s="193" t="s">
        <v>915</v>
      </c>
      <c r="K170" s="190" t="s">
        <v>1343</v>
      </c>
      <c r="L170" s="191">
        <v>131403</v>
      </c>
      <c r="M170" s="190" t="s">
        <v>1337</v>
      </c>
      <c r="N170" s="200" t="s">
        <v>127</v>
      </c>
    </row>
    <row r="171" spans="2:14" x14ac:dyDescent="0.25">
      <c r="B171" s="199">
        <v>168</v>
      </c>
      <c r="C171" s="195">
        <v>42906</v>
      </c>
      <c r="D171" s="190" t="s">
        <v>1344</v>
      </c>
      <c r="E171" s="190" t="s">
        <v>15</v>
      </c>
      <c r="F171" s="191">
        <v>3457520</v>
      </c>
      <c r="G171" s="190" t="s">
        <v>1345</v>
      </c>
      <c r="H171" s="192">
        <v>45000</v>
      </c>
      <c r="I171" s="192">
        <v>45000</v>
      </c>
      <c r="J171" s="193" t="s">
        <v>361</v>
      </c>
      <c r="K171" s="190" t="s">
        <v>1346</v>
      </c>
      <c r="L171" s="191">
        <v>131376</v>
      </c>
      <c r="M171" s="190" t="s">
        <v>1347</v>
      </c>
      <c r="N171" s="200" t="s">
        <v>1348</v>
      </c>
    </row>
    <row r="172" spans="2:14" x14ac:dyDescent="0.25">
      <c r="B172" s="199">
        <v>169</v>
      </c>
      <c r="C172" s="195">
        <v>42906</v>
      </c>
      <c r="D172" s="190" t="s">
        <v>1344</v>
      </c>
      <c r="E172" s="190" t="s">
        <v>15</v>
      </c>
      <c r="F172" s="191">
        <v>3457514</v>
      </c>
      <c r="G172" s="190" t="s">
        <v>1349</v>
      </c>
      <c r="H172" s="192">
        <v>45000</v>
      </c>
      <c r="I172" s="192">
        <v>45000</v>
      </c>
      <c r="J172" s="193" t="s">
        <v>1350</v>
      </c>
      <c r="K172" s="190" t="s">
        <v>1351</v>
      </c>
      <c r="L172" s="191">
        <v>131375</v>
      </c>
      <c r="M172" s="190" t="s">
        <v>1347</v>
      </c>
      <c r="N172" s="200" t="s">
        <v>1348</v>
      </c>
    </row>
    <row r="173" spans="2:14" x14ac:dyDescent="0.25">
      <c r="B173" s="199">
        <v>170</v>
      </c>
      <c r="C173" s="195">
        <v>42906</v>
      </c>
      <c r="D173" s="190" t="s">
        <v>95</v>
      </c>
      <c r="E173" s="190" t="s">
        <v>15</v>
      </c>
      <c r="F173" s="191">
        <v>3457477</v>
      </c>
      <c r="G173" s="190" t="s">
        <v>246</v>
      </c>
      <c r="H173" s="192">
        <v>45000</v>
      </c>
      <c r="I173" s="192">
        <v>45000</v>
      </c>
      <c r="J173" s="193" t="s">
        <v>1352</v>
      </c>
      <c r="K173" s="190" t="s">
        <v>1353</v>
      </c>
      <c r="L173" s="191">
        <v>131393</v>
      </c>
      <c r="M173" s="190" t="s">
        <v>89</v>
      </c>
      <c r="N173" s="200" t="s">
        <v>90</v>
      </c>
    </row>
    <row r="174" spans="2:14" x14ac:dyDescent="0.25">
      <c r="B174" s="199">
        <v>171</v>
      </c>
      <c r="C174" s="195">
        <v>42906</v>
      </c>
      <c r="D174" s="190" t="s">
        <v>1354</v>
      </c>
      <c r="E174" s="190" t="s">
        <v>15</v>
      </c>
      <c r="F174" s="191">
        <v>3457469</v>
      </c>
      <c r="G174" s="190" t="s">
        <v>1355</v>
      </c>
      <c r="H174" s="192">
        <v>45000</v>
      </c>
      <c r="I174" s="192">
        <v>45000</v>
      </c>
      <c r="J174" s="193" t="s">
        <v>1356</v>
      </c>
      <c r="K174" s="190" t="s">
        <v>1357</v>
      </c>
      <c r="L174" s="191">
        <v>131401</v>
      </c>
      <c r="M174" s="190" t="s">
        <v>89</v>
      </c>
      <c r="N174" s="200" t="s">
        <v>90</v>
      </c>
    </row>
    <row r="175" spans="2:14" x14ac:dyDescent="0.25">
      <c r="B175" s="199">
        <v>172</v>
      </c>
      <c r="C175" s="195">
        <v>42906</v>
      </c>
      <c r="D175" s="190" t="s">
        <v>1358</v>
      </c>
      <c r="E175" s="190" t="s">
        <v>15</v>
      </c>
      <c r="F175" s="191">
        <v>3457478</v>
      </c>
      <c r="G175" s="190" t="s">
        <v>175</v>
      </c>
      <c r="H175" s="192">
        <v>45000</v>
      </c>
      <c r="I175" s="192">
        <v>45000</v>
      </c>
      <c r="J175" s="193" t="s">
        <v>1359</v>
      </c>
      <c r="K175" s="190" t="s">
        <v>1360</v>
      </c>
      <c r="L175" s="191">
        <v>131394</v>
      </c>
      <c r="M175" s="190" t="s">
        <v>89</v>
      </c>
      <c r="N175" s="200" t="s">
        <v>90</v>
      </c>
    </row>
    <row r="176" spans="2:14" x14ac:dyDescent="0.25">
      <c r="B176" s="199">
        <v>173</v>
      </c>
      <c r="C176" s="195">
        <v>42906</v>
      </c>
      <c r="D176" s="190" t="s">
        <v>1235</v>
      </c>
      <c r="E176" s="190" t="s">
        <v>15</v>
      </c>
      <c r="F176" s="191">
        <v>3457402</v>
      </c>
      <c r="G176" s="190" t="s">
        <v>1236</v>
      </c>
      <c r="H176" s="192">
        <v>33000</v>
      </c>
      <c r="I176" s="192">
        <v>33000</v>
      </c>
      <c r="J176" s="193" t="s">
        <v>1001</v>
      </c>
      <c r="K176" s="190" t="s">
        <v>1361</v>
      </c>
      <c r="L176" s="191">
        <v>131373</v>
      </c>
      <c r="M176" s="190" t="s">
        <v>89</v>
      </c>
      <c r="N176" s="200" t="s">
        <v>90</v>
      </c>
    </row>
    <row r="177" spans="2:14" x14ac:dyDescent="0.25">
      <c r="B177" s="199">
        <v>174</v>
      </c>
      <c r="C177" s="195">
        <v>42906</v>
      </c>
      <c r="D177" s="190" t="s">
        <v>1354</v>
      </c>
      <c r="E177" s="190" t="s">
        <v>15</v>
      </c>
      <c r="F177" s="191">
        <v>3457470</v>
      </c>
      <c r="G177" s="190" t="s">
        <v>1362</v>
      </c>
      <c r="H177" s="192">
        <v>45000</v>
      </c>
      <c r="I177" s="192">
        <v>45000</v>
      </c>
      <c r="J177" s="193" t="s">
        <v>1363</v>
      </c>
      <c r="K177" s="190" t="s">
        <v>1364</v>
      </c>
      <c r="L177" s="191">
        <v>131404</v>
      </c>
      <c r="M177" s="190" t="s">
        <v>89</v>
      </c>
      <c r="N177" s="200" t="s">
        <v>90</v>
      </c>
    </row>
    <row r="178" spans="2:14" x14ac:dyDescent="0.25">
      <c r="B178" s="199">
        <v>175</v>
      </c>
      <c r="C178" s="195">
        <v>42906</v>
      </c>
      <c r="D178" s="190" t="s">
        <v>1358</v>
      </c>
      <c r="E178" s="190" t="s">
        <v>15</v>
      </c>
      <c r="F178" s="191">
        <v>3457474</v>
      </c>
      <c r="G178" s="190" t="s">
        <v>251</v>
      </c>
      <c r="H178" s="192">
        <v>60000</v>
      </c>
      <c r="I178" s="192">
        <v>60000</v>
      </c>
      <c r="J178" s="193" t="s">
        <v>1365</v>
      </c>
      <c r="K178" s="190" t="s">
        <v>1366</v>
      </c>
      <c r="L178" s="191">
        <v>131424</v>
      </c>
      <c r="M178" s="190" t="s">
        <v>89</v>
      </c>
      <c r="N178" s="200" t="s">
        <v>90</v>
      </c>
    </row>
    <row r="179" spans="2:14" x14ac:dyDescent="0.25">
      <c r="B179" s="199">
        <v>176</v>
      </c>
      <c r="C179" s="195">
        <v>42906</v>
      </c>
      <c r="D179" s="190" t="s">
        <v>1367</v>
      </c>
      <c r="E179" s="190" t="s">
        <v>15</v>
      </c>
      <c r="F179" s="191">
        <v>3456933</v>
      </c>
      <c r="G179" s="190" t="s">
        <v>1368</v>
      </c>
      <c r="H179" s="192">
        <v>40000</v>
      </c>
      <c r="I179" s="192">
        <v>40000</v>
      </c>
      <c r="J179" s="193" t="s">
        <v>1369</v>
      </c>
      <c r="K179" s="190" t="s">
        <v>1370</v>
      </c>
      <c r="L179" s="191">
        <v>131389</v>
      </c>
      <c r="M179" s="190" t="s">
        <v>1103</v>
      </c>
      <c r="N179" s="200" t="s">
        <v>1103</v>
      </c>
    </row>
    <row r="180" spans="2:14" x14ac:dyDescent="0.25">
      <c r="B180" s="199">
        <v>177</v>
      </c>
      <c r="C180" s="195">
        <v>42906</v>
      </c>
      <c r="D180" s="190" t="s">
        <v>1298</v>
      </c>
      <c r="E180" s="190" t="s">
        <v>15</v>
      </c>
      <c r="F180" s="191">
        <v>3457463</v>
      </c>
      <c r="G180" s="190" t="s">
        <v>1371</v>
      </c>
      <c r="H180" s="192">
        <v>45000</v>
      </c>
      <c r="I180" s="192">
        <v>45000</v>
      </c>
      <c r="J180" s="193" t="s">
        <v>49</v>
      </c>
      <c r="K180" s="190" t="s">
        <v>1372</v>
      </c>
      <c r="L180" s="191">
        <v>131386</v>
      </c>
      <c r="M180" s="190" t="s">
        <v>1373</v>
      </c>
      <c r="N180" s="200" t="s">
        <v>1215</v>
      </c>
    </row>
    <row r="181" spans="2:14" x14ac:dyDescent="0.25">
      <c r="B181" s="199">
        <v>178</v>
      </c>
      <c r="C181" s="195">
        <v>42906</v>
      </c>
      <c r="D181" s="190" t="s">
        <v>748</v>
      </c>
      <c r="E181" s="190" t="s">
        <v>15</v>
      </c>
      <c r="F181" s="191">
        <v>3457455</v>
      </c>
      <c r="G181" s="190" t="s">
        <v>1038</v>
      </c>
      <c r="H181" s="192">
        <v>45000</v>
      </c>
      <c r="I181" s="192">
        <v>45000</v>
      </c>
      <c r="J181" s="193" t="s">
        <v>361</v>
      </c>
      <c r="K181" s="190" t="s">
        <v>1374</v>
      </c>
      <c r="L181" s="191">
        <v>131374</v>
      </c>
      <c r="M181" s="190" t="s">
        <v>1375</v>
      </c>
      <c r="N181" s="200" t="s">
        <v>895</v>
      </c>
    </row>
    <row r="182" spans="2:14" x14ac:dyDescent="0.25">
      <c r="B182" s="199">
        <v>179</v>
      </c>
      <c r="C182" s="195">
        <v>42906</v>
      </c>
      <c r="D182" s="190" t="s">
        <v>285</v>
      </c>
      <c r="E182" s="190" t="s">
        <v>15</v>
      </c>
      <c r="F182" s="191">
        <v>3457482</v>
      </c>
      <c r="G182" s="190" t="s">
        <v>794</v>
      </c>
      <c r="H182" s="192">
        <v>45000</v>
      </c>
      <c r="I182" s="192">
        <v>45000</v>
      </c>
      <c r="J182" s="193" t="s">
        <v>1376</v>
      </c>
      <c r="K182" s="190" t="s">
        <v>1377</v>
      </c>
      <c r="L182" s="191">
        <v>131398</v>
      </c>
      <c r="M182" s="190" t="s">
        <v>1378</v>
      </c>
      <c r="N182" s="200" t="s">
        <v>38</v>
      </c>
    </row>
    <row r="183" spans="2:14" x14ac:dyDescent="0.25">
      <c r="B183" s="199">
        <v>180</v>
      </c>
      <c r="C183" s="195">
        <v>42906</v>
      </c>
      <c r="D183" s="190" t="s">
        <v>285</v>
      </c>
      <c r="E183" s="190" t="s">
        <v>15</v>
      </c>
      <c r="F183" s="191">
        <v>3457483</v>
      </c>
      <c r="G183" s="190" t="s">
        <v>1228</v>
      </c>
      <c r="H183" s="192">
        <v>45000</v>
      </c>
      <c r="I183" s="192">
        <v>45000</v>
      </c>
      <c r="J183" s="193" t="s">
        <v>374</v>
      </c>
      <c r="K183" s="190" t="s">
        <v>1379</v>
      </c>
      <c r="L183" s="191">
        <v>131415</v>
      </c>
      <c r="M183" s="190" t="s">
        <v>1378</v>
      </c>
      <c r="N183" s="200" t="s">
        <v>38</v>
      </c>
    </row>
    <row r="184" spans="2:14" x14ac:dyDescent="0.25">
      <c r="B184" s="199">
        <v>181</v>
      </c>
      <c r="C184" s="195">
        <v>42906</v>
      </c>
      <c r="D184" s="190" t="s">
        <v>1380</v>
      </c>
      <c r="E184" s="190" t="s">
        <v>15</v>
      </c>
      <c r="F184" s="191">
        <v>3457512</v>
      </c>
      <c r="G184" s="190" t="s">
        <v>1381</v>
      </c>
      <c r="H184" s="192">
        <v>40000</v>
      </c>
      <c r="I184" s="192">
        <v>40000</v>
      </c>
      <c r="J184" s="193" t="s">
        <v>17</v>
      </c>
      <c r="K184" s="190"/>
      <c r="L184" s="191">
        <v>131388</v>
      </c>
      <c r="M184" s="190" t="s">
        <v>1378</v>
      </c>
      <c r="N184" s="200" t="s">
        <v>38</v>
      </c>
    </row>
    <row r="185" spans="2:14" x14ac:dyDescent="0.25">
      <c r="B185" s="199">
        <v>182</v>
      </c>
      <c r="C185" s="195">
        <v>42906</v>
      </c>
      <c r="D185" s="190" t="s">
        <v>1380</v>
      </c>
      <c r="E185" s="190" t="s">
        <v>15</v>
      </c>
      <c r="F185" s="191">
        <v>3457513</v>
      </c>
      <c r="G185" s="190" t="s">
        <v>1382</v>
      </c>
      <c r="H185" s="192">
        <v>40000</v>
      </c>
      <c r="I185" s="192">
        <v>40000</v>
      </c>
      <c r="J185" s="193" t="s">
        <v>1383</v>
      </c>
      <c r="K185" s="190"/>
      <c r="L185" s="191">
        <v>131383</v>
      </c>
      <c r="M185" s="190" t="s">
        <v>1378</v>
      </c>
      <c r="N185" s="200" t="s">
        <v>38</v>
      </c>
    </row>
    <row r="186" spans="2:14" x14ac:dyDescent="0.25">
      <c r="B186" s="199">
        <v>183</v>
      </c>
      <c r="C186" s="195">
        <v>42907</v>
      </c>
      <c r="D186" s="190" t="s">
        <v>1311</v>
      </c>
      <c r="E186" s="190" t="s">
        <v>15</v>
      </c>
      <c r="F186" s="191">
        <v>3457480</v>
      </c>
      <c r="G186" s="190" t="s">
        <v>1384</v>
      </c>
      <c r="H186" s="192">
        <v>33000</v>
      </c>
      <c r="I186" s="192">
        <v>33000</v>
      </c>
      <c r="J186" s="193" t="s">
        <v>1313</v>
      </c>
      <c r="K186" s="190" t="s">
        <v>1314</v>
      </c>
      <c r="L186" s="191">
        <v>131448</v>
      </c>
      <c r="M186" s="190" t="s">
        <v>892</v>
      </c>
      <c r="N186" s="200" t="s">
        <v>906</v>
      </c>
    </row>
    <row r="187" spans="2:14" x14ac:dyDescent="0.25">
      <c r="B187" s="199">
        <v>184</v>
      </c>
      <c r="C187" s="195">
        <v>42907</v>
      </c>
      <c r="D187" s="190" t="s">
        <v>1385</v>
      </c>
      <c r="E187" s="190" t="s">
        <v>15</v>
      </c>
      <c r="F187" s="191">
        <v>3457333</v>
      </c>
      <c r="G187" s="190" t="s">
        <v>1386</v>
      </c>
      <c r="H187" s="192">
        <v>33000</v>
      </c>
      <c r="I187" s="192">
        <v>33000</v>
      </c>
      <c r="J187" s="193" t="s">
        <v>580</v>
      </c>
      <c r="K187" s="190" t="s">
        <v>1387</v>
      </c>
      <c r="L187" s="191">
        <v>131434</v>
      </c>
      <c r="M187" s="190" t="s">
        <v>892</v>
      </c>
      <c r="N187" s="200" t="s">
        <v>906</v>
      </c>
    </row>
    <row r="188" spans="2:14" x14ac:dyDescent="0.25">
      <c r="B188" s="199">
        <v>185</v>
      </c>
      <c r="C188" s="195">
        <v>42907</v>
      </c>
      <c r="D188" s="190" t="s">
        <v>1159</v>
      </c>
      <c r="E188" s="190" t="s">
        <v>15</v>
      </c>
      <c r="F188" s="191">
        <v>3457559</v>
      </c>
      <c r="G188" s="190" t="s">
        <v>1193</v>
      </c>
      <c r="H188" s="192">
        <v>33000</v>
      </c>
      <c r="I188" s="192">
        <v>33000</v>
      </c>
      <c r="J188" s="193" t="s">
        <v>1194</v>
      </c>
      <c r="K188" s="190" t="s">
        <v>1388</v>
      </c>
      <c r="L188" s="191">
        <v>131480</v>
      </c>
      <c r="M188" s="190" t="s">
        <v>892</v>
      </c>
      <c r="N188" s="200" t="s">
        <v>906</v>
      </c>
    </row>
    <row r="189" spans="2:14" x14ac:dyDescent="0.25">
      <c r="B189" s="199">
        <v>186</v>
      </c>
      <c r="C189" s="195">
        <v>42907</v>
      </c>
      <c r="D189" s="190" t="s">
        <v>1276</v>
      </c>
      <c r="E189" s="190" t="s">
        <v>15</v>
      </c>
      <c r="F189" s="191">
        <v>3457521</v>
      </c>
      <c r="G189" s="190" t="s">
        <v>1389</v>
      </c>
      <c r="H189" s="192">
        <v>33000</v>
      </c>
      <c r="I189" s="192">
        <v>33000</v>
      </c>
      <c r="J189" s="193" t="s">
        <v>49</v>
      </c>
      <c r="K189" s="190" t="s">
        <v>1390</v>
      </c>
      <c r="L189" s="191">
        <v>131481</v>
      </c>
      <c r="M189" s="190" t="s">
        <v>1279</v>
      </c>
      <c r="N189" s="200" t="s">
        <v>906</v>
      </c>
    </row>
    <row r="190" spans="2:14" x14ac:dyDescent="0.25">
      <c r="B190" s="199">
        <v>187</v>
      </c>
      <c r="C190" s="195">
        <v>42907</v>
      </c>
      <c r="D190" s="190" t="s">
        <v>1391</v>
      </c>
      <c r="E190" s="190" t="s">
        <v>15</v>
      </c>
      <c r="F190" s="191">
        <v>3457517</v>
      </c>
      <c r="G190" s="190" t="s">
        <v>914</v>
      </c>
      <c r="H190" s="192">
        <v>33000</v>
      </c>
      <c r="I190" s="192">
        <v>33000</v>
      </c>
      <c r="J190" s="193" t="s">
        <v>915</v>
      </c>
      <c r="K190" s="190"/>
      <c r="L190" s="191">
        <v>131493</v>
      </c>
      <c r="M190" s="190" t="s">
        <v>892</v>
      </c>
      <c r="N190" s="200" t="s">
        <v>906</v>
      </c>
    </row>
    <row r="191" spans="2:14" x14ac:dyDescent="0.25">
      <c r="B191" s="199">
        <v>188</v>
      </c>
      <c r="C191" s="195">
        <v>42907</v>
      </c>
      <c r="D191" s="190" t="s">
        <v>1392</v>
      </c>
      <c r="E191" s="190" t="s">
        <v>15</v>
      </c>
      <c r="F191" s="191">
        <v>3457485</v>
      </c>
      <c r="G191" s="190" t="s">
        <v>1393</v>
      </c>
      <c r="H191" s="192">
        <v>33000</v>
      </c>
      <c r="I191" s="192">
        <v>33000</v>
      </c>
      <c r="J191" s="193" t="s">
        <v>1142</v>
      </c>
      <c r="K191" s="190" t="s">
        <v>1143</v>
      </c>
      <c r="L191" s="191">
        <v>131474</v>
      </c>
      <c r="M191" s="190" t="s">
        <v>892</v>
      </c>
      <c r="N191" s="200" t="s">
        <v>906</v>
      </c>
    </row>
    <row r="192" spans="2:14" x14ac:dyDescent="0.25">
      <c r="B192" s="199">
        <v>189</v>
      </c>
      <c r="C192" s="195">
        <v>42907</v>
      </c>
      <c r="D192" s="190" t="s">
        <v>1392</v>
      </c>
      <c r="E192" s="190" t="s">
        <v>15</v>
      </c>
      <c r="F192" s="191">
        <v>3457484</v>
      </c>
      <c r="G192" s="190" t="s">
        <v>1394</v>
      </c>
      <c r="H192" s="192">
        <v>33000</v>
      </c>
      <c r="I192" s="192">
        <v>33000</v>
      </c>
      <c r="J192" s="193" t="s">
        <v>1395</v>
      </c>
      <c r="K192" s="190" t="s">
        <v>1396</v>
      </c>
      <c r="L192" s="191">
        <v>131473</v>
      </c>
      <c r="M192" s="190" t="s">
        <v>892</v>
      </c>
      <c r="N192" s="200" t="s">
        <v>906</v>
      </c>
    </row>
    <row r="193" spans="2:14" x14ac:dyDescent="0.25">
      <c r="B193" s="199">
        <v>190</v>
      </c>
      <c r="C193" s="195">
        <v>42907</v>
      </c>
      <c r="D193" s="190" t="s">
        <v>1397</v>
      </c>
      <c r="E193" s="190" t="s">
        <v>15</v>
      </c>
      <c r="F193" s="191">
        <v>3457507</v>
      </c>
      <c r="G193" s="190" t="s">
        <v>746</v>
      </c>
      <c r="H193" s="192">
        <v>33000</v>
      </c>
      <c r="I193" s="192">
        <v>33000</v>
      </c>
      <c r="J193" s="193" t="s">
        <v>1135</v>
      </c>
      <c r="K193" s="190" t="s">
        <v>1187</v>
      </c>
      <c r="L193" s="191">
        <v>131491</v>
      </c>
      <c r="M193" s="190" t="s">
        <v>892</v>
      </c>
      <c r="N193" s="200" t="s">
        <v>906</v>
      </c>
    </row>
    <row r="194" spans="2:14" x14ac:dyDescent="0.25">
      <c r="B194" s="199">
        <v>191</v>
      </c>
      <c r="C194" s="195">
        <v>42907</v>
      </c>
      <c r="D194" s="190" t="s">
        <v>1398</v>
      </c>
      <c r="E194" s="190" t="s">
        <v>15</v>
      </c>
      <c r="F194" s="191">
        <v>3457343</v>
      </c>
      <c r="G194" s="190" t="s">
        <v>1399</v>
      </c>
      <c r="H194" s="192">
        <v>33000</v>
      </c>
      <c r="I194" s="192">
        <v>33000</v>
      </c>
      <c r="J194" s="193" t="s">
        <v>1261</v>
      </c>
      <c r="K194" s="190" t="s">
        <v>1269</v>
      </c>
      <c r="L194" s="191">
        <v>131470</v>
      </c>
      <c r="M194" s="190" t="s">
        <v>892</v>
      </c>
      <c r="N194" s="200" t="s">
        <v>906</v>
      </c>
    </row>
    <row r="195" spans="2:14" x14ac:dyDescent="0.25">
      <c r="B195" s="199">
        <v>192</v>
      </c>
      <c r="C195" s="195">
        <v>42907</v>
      </c>
      <c r="D195" s="190" t="s">
        <v>1276</v>
      </c>
      <c r="E195" s="190" t="s">
        <v>15</v>
      </c>
      <c r="F195" s="191">
        <v>3457522</v>
      </c>
      <c r="G195" s="190" t="s">
        <v>1400</v>
      </c>
      <c r="H195" s="192">
        <v>33000</v>
      </c>
      <c r="I195" s="192">
        <v>33000</v>
      </c>
      <c r="J195" s="193" t="s">
        <v>1401</v>
      </c>
      <c r="K195" s="190" t="s">
        <v>1402</v>
      </c>
      <c r="L195" s="191">
        <v>131507</v>
      </c>
      <c r="M195" s="190" t="s">
        <v>892</v>
      </c>
      <c r="N195" s="200" t="s">
        <v>906</v>
      </c>
    </row>
    <row r="196" spans="2:14" x14ac:dyDescent="0.25">
      <c r="B196" s="199">
        <v>193</v>
      </c>
      <c r="C196" s="195">
        <v>42907</v>
      </c>
      <c r="D196" s="190" t="s">
        <v>1398</v>
      </c>
      <c r="E196" s="190" t="s">
        <v>15</v>
      </c>
      <c r="F196" s="191">
        <v>3457346</v>
      </c>
      <c r="G196" s="190" t="s">
        <v>1403</v>
      </c>
      <c r="H196" s="192">
        <v>33000</v>
      </c>
      <c r="I196" s="192">
        <v>33000</v>
      </c>
      <c r="J196" s="193" t="s">
        <v>1001</v>
      </c>
      <c r="K196" s="190" t="s">
        <v>1404</v>
      </c>
      <c r="L196" s="191">
        <v>131506</v>
      </c>
      <c r="M196" s="190" t="s">
        <v>892</v>
      </c>
      <c r="N196" s="200" t="s">
        <v>906</v>
      </c>
    </row>
    <row r="197" spans="2:14" x14ac:dyDescent="0.25">
      <c r="B197" s="199">
        <v>194</v>
      </c>
      <c r="C197" s="195">
        <v>42907</v>
      </c>
      <c r="D197" s="190" t="s">
        <v>716</v>
      </c>
      <c r="E197" s="190" t="s">
        <v>15</v>
      </c>
      <c r="F197" s="191">
        <v>3457351</v>
      </c>
      <c r="G197" s="190" t="s">
        <v>1405</v>
      </c>
      <c r="H197" s="192">
        <v>33000</v>
      </c>
      <c r="I197" s="192">
        <v>33000</v>
      </c>
      <c r="J197" s="193" t="s">
        <v>1135</v>
      </c>
      <c r="K197" s="190"/>
      <c r="L197" s="191">
        <v>131472</v>
      </c>
      <c r="M197" s="190" t="s">
        <v>892</v>
      </c>
      <c r="N197" s="200" t="s">
        <v>906</v>
      </c>
    </row>
    <row r="198" spans="2:14" x14ac:dyDescent="0.25">
      <c r="B198" s="199">
        <v>195</v>
      </c>
      <c r="C198" s="195">
        <v>42907</v>
      </c>
      <c r="D198" s="190" t="s">
        <v>1398</v>
      </c>
      <c r="E198" s="190" t="s">
        <v>15</v>
      </c>
      <c r="F198" s="191">
        <v>3457342</v>
      </c>
      <c r="G198" s="190" t="s">
        <v>1406</v>
      </c>
      <c r="H198" s="192">
        <v>33000</v>
      </c>
      <c r="I198" s="192">
        <v>33000</v>
      </c>
      <c r="J198" s="193" t="s">
        <v>1053</v>
      </c>
      <c r="K198" s="190"/>
      <c r="L198" s="191">
        <v>131469</v>
      </c>
      <c r="M198" s="190" t="s">
        <v>892</v>
      </c>
      <c r="N198" s="200" t="s">
        <v>906</v>
      </c>
    </row>
    <row r="199" spans="2:14" x14ac:dyDescent="0.25">
      <c r="B199" s="199">
        <v>196</v>
      </c>
      <c r="C199" s="195">
        <v>42907</v>
      </c>
      <c r="D199" s="190" t="s">
        <v>1398</v>
      </c>
      <c r="E199" s="190" t="s">
        <v>15</v>
      </c>
      <c r="F199" s="191">
        <v>3457477</v>
      </c>
      <c r="G199" s="190" t="s">
        <v>1260</v>
      </c>
      <c r="H199" s="192">
        <v>33000</v>
      </c>
      <c r="I199" s="192">
        <v>33000</v>
      </c>
      <c r="J199" s="193" t="s">
        <v>1151</v>
      </c>
      <c r="K199" s="190"/>
      <c r="L199" s="191">
        <v>131477</v>
      </c>
      <c r="M199" s="190" t="s">
        <v>892</v>
      </c>
      <c r="N199" s="200" t="s">
        <v>906</v>
      </c>
    </row>
    <row r="200" spans="2:14" x14ac:dyDescent="0.25">
      <c r="B200" s="199">
        <v>197</v>
      </c>
      <c r="C200" s="195">
        <v>42907</v>
      </c>
      <c r="D200" s="190" t="s">
        <v>1407</v>
      </c>
      <c r="E200" s="190" t="s">
        <v>15</v>
      </c>
      <c r="F200" s="191">
        <v>3457515</v>
      </c>
      <c r="G200" s="190" t="s">
        <v>1010</v>
      </c>
      <c r="H200" s="192">
        <v>33000</v>
      </c>
      <c r="I200" s="192">
        <v>33000</v>
      </c>
      <c r="J200" s="193" t="s">
        <v>1011</v>
      </c>
      <c r="K200" s="190"/>
      <c r="L200" s="191">
        <v>131494</v>
      </c>
      <c r="M200" s="190" t="s">
        <v>892</v>
      </c>
      <c r="N200" s="200" t="s">
        <v>906</v>
      </c>
    </row>
    <row r="201" spans="2:14" x14ac:dyDescent="0.25">
      <c r="B201" s="199">
        <v>198</v>
      </c>
      <c r="C201" s="195">
        <v>42907</v>
      </c>
      <c r="D201" s="190" t="s">
        <v>1407</v>
      </c>
      <c r="E201" s="190" t="s">
        <v>15</v>
      </c>
      <c r="F201" s="191">
        <v>3457516</v>
      </c>
      <c r="G201" s="190" t="s">
        <v>1014</v>
      </c>
      <c r="H201" s="192">
        <v>33000</v>
      </c>
      <c r="I201" s="192">
        <v>33000</v>
      </c>
      <c r="J201" s="193" t="s">
        <v>1015</v>
      </c>
      <c r="K201" s="190"/>
      <c r="L201" s="191">
        <v>131496</v>
      </c>
      <c r="M201" s="190" t="s">
        <v>892</v>
      </c>
      <c r="N201" s="200" t="s">
        <v>906</v>
      </c>
    </row>
    <row r="202" spans="2:14" x14ac:dyDescent="0.25">
      <c r="B202" s="199">
        <v>199</v>
      </c>
      <c r="C202" s="195">
        <v>42907</v>
      </c>
      <c r="D202" s="190" t="s">
        <v>1408</v>
      </c>
      <c r="E202" s="190" t="s">
        <v>15</v>
      </c>
      <c r="F202" s="191" t="s">
        <v>1409</v>
      </c>
      <c r="G202" s="190" t="s">
        <v>1410</v>
      </c>
      <c r="H202" s="192">
        <v>40000</v>
      </c>
      <c r="I202" s="192">
        <v>40000</v>
      </c>
      <c r="J202" s="193" t="s">
        <v>99</v>
      </c>
      <c r="K202" s="190" t="s">
        <v>1411</v>
      </c>
      <c r="L202" s="191">
        <v>131502</v>
      </c>
      <c r="M202" s="190" t="s">
        <v>893</v>
      </c>
      <c r="N202" s="200" t="s">
        <v>911</v>
      </c>
    </row>
    <row r="203" spans="2:14" x14ac:dyDescent="0.25">
      <c r="B203" s="199">
        <v>200</v>
      </c>
      <c r="C203" s="195">
        <v>42907</v>
      </c>
      <c r="D203" s="190" t="s">
        <v>1412</v>
      </c>
      <c r="E203" s="190" t="s">
        <v>15</v>
      </c>
      <c r="F203" s="191" t="s">
        <v>1413</v>
      </c>
      <c r="G203" s="190" t="s">
        <v>1414</v>
      </c>
      <c r="H203" s="192">
        <v>40000</v>
      </c>
      <c r="I203" s="192">
        <v>40000</v>
      </c>
      <c r="J203" s="193" t="s">
        <v>512</v>
      </c>
      <c r="K203" s="190" t="s">
        <v>1415</v>
      </c>
      <c r="L203" s="191">
        <v>131478</v>
      </c>
      <c r="M203" s="190" t="s">
        <v>893</v>
      </c>
      <c r="N203" s="200" t="s">
        <v>911</v>
      </c>
    </row>
    <row r="204" spans="2:14" x14ac:dyDescent="0.25">
      <c r="B204" s="199">
        <v>201</v>
      </c>
      <c r="C204" s="195">
        <v>42907</v>
      </c>
      <c r="D204" s="190" t="s">
        <v>1416</v>
      </c>
      <c r="E204" s="190" t="s">
        <v>15</v>
      </c>
      <c r="F204" s="191" t="s">
        <v>1417</v>
      </c>
      <c r="G204" s="190" t="s">
        <v>1418</v>
      </c>
      <c r="H204" s="192">
        <v>40000</v>
      </c>
      <c r="I204" s="192">
        <v>40000</v>
      </c>
      <c r="J204" s="193" t="s">
        <v>87</v>
      </c>
      <c r="K204" s="190" t="s">
        <v>1419</v>
      </c>
      <c r="L204" s="191">
        <v>131492</v>
      </c>
      <c r="M204" s="190" t="s">
        <v>893</v>
      </c>
      <c r="N204" s="200" t="s">
        <v>911</v>
      </c>
    </row>
    <row r="205" spans="2:14" x14ac:dyDescent="0.25">
      <c r="B205" s="199">
        <v>202</v>
      </c>
      <c r="C205" s="195">
        <v>42907</v>
      </c>
      <c r="D205" s="190" t="s">
        <v>1416</v>
      </c>
      <c r="E205" s="190" t="s">
        <v>15</v>
      </c>
      <c r="F205" s="191" t="s">
        <v>1420</v>
      </c>
      <c r="G205" s="190" t="s">
        <v>1421</v>
      </c>
      <c r="H205" s="192">
        <v>40000</v>
      </c>
      <c r="I205" s="192">
        <v>40000</v>
      </c>
      <c r="J205" s="193" t="s">
        <v>875</v>
      </c>
      <c r="K205" s="190" t="s">
        <v>1422</v>
      </c>
      <c r="L205" s="191">
        <v>131513</v>
      </c>
      <c r="M205" s="190" t="s">
        <v>893</v>
      </c>
      <c r="N205" s="200" t="s">
        <v>911</v>
      </c>
    </row>
    <row r="206" spans="2:14" x14ac:dyDescent="0.25">
      <c r="B206" s="199">
        <v>203</v>
      </c>
      <c r="C206" s="195">
        <v>42907</v>
      </c>
      <c r="D206" s="190" t="s">
        <v>1423</v>
      </c>
      <c r="E206" s="190" t="s">
        <v>15</v>
      </c>
      <c r="F206" s="191">
        <v>3457497</v>
      </c>
      <c r="G206" s="190" t="s">
        <v>1424</v>
      </c>
      <c r="H206" s="192">
        <v>40000</v>
      </c>
      <c r="I206" s="192">
        <v>40000</v>
      </c>
      <c r="J206" s="193" t="s">
        <v>1425</v>
      </c>
      <c r="K206" s="190"/>
      <c r="L206" s="191">
        <v>131511</v>
      </c>
      <c r="M206" s="190" t="s">
        <v>893</v>
      </c>
      <c r="N206" s="200" t="s">
        <v>911</v>
      </c>
    </row>
    <row r="207" spans="2:14" x14ac:dyDescent="0.25">
      <c r="B207" s="199">
        <v>204</v>
      </c>
      <c r="C207" s="195">
        <v>42907</v>
      </c>
      <c r="D207" s="190" t="s">
        <v>1311</v>
      </c>
      <c r="E207" s="190" t="s">
        <v>15</v>
      </c>
      <c r="F207" s="191">
        <v>3457466</v>
      </c>
      <c r="G207" s="190" t="s">
        <v>1068</v>
      </c>
      <c r="H207" s="192">
        <v>33000</v>
      </c>
      <c r="I207" s="192">
        <v>33000</v>
      </c>
      <c r="J207" s="193" t="s">
        <v>1426</v>
      </c>
      <c r="K207" s="190" t="s">
        <v>1427</v>
      </c>
      <c r="L207" s="191">
        <v>131460</v>
      </c>
      <c r="M207" s="190" t="s">
        <v>89</v>
      </c>
      <c r="N207" s="200" t="s">
        <v>90</v>
      </c>
    </row>
    <row r="208" spans="2:14" x14ac:dyDescent="0.25">
      <c r="B208" s="199">
        <v>205</v>
      </c>
      <c r="C208" s="195">
        <v>42907</v>
      </c>
      <c r="D208" s="190" t="s">
        <v>1071</v>
      </c>
      <c r="E208" s="190" t="s">
        <v>15</v>
      </c>
      <c r="F208" s="191">
        <v>3457059</v>
      </c>
      <c r="G208" s="190" t="s">
        <v>1230</v>
      </c>
      <c r="H208" s="192">
        <v>33000</v>
      </c>
      <c r="I208" s="192">
        <v>33000</v>
      </c>
      <c r="J208" s="193" t="s">
        <v>1231</v>
      </c>
      <c r="K208" s="190" t="s">
        <v>1232</v>
      </c>
      <c r="L208" s="191">
        <v>131471</v>
      </c>
      <c r="M208" s="190" t="s">
        <v>89</v>
      </c>
      <c r="N208" s="200" t="s">
        <v>90</v>
      </c>
    </row>
    <row r="209" spans="2:14" x14ac:dyDescent="0.25">
      <c r="B209" s="199">
        <v>206</v>
      </c>
      <c r="C209" s="195">
        <v>42907</v>
      </c>
      <c r="D209" s="190" t="s">
        <v>1428</v>
      </c>
      <c r="E209" s="190" t="s">
        <v>15</v>
      </c>
      <c r="F209" s="191">
        <v>3457479</v>
      </c>
      <c r="G209" s="190" t="s">
        <v>1429</v>
      </c>
      <c r="H209" s="192">
        <v>33000</v>
      </c>
      <c r="I209" s="192">
        <v>33000</v>
      </c>
      <c r="J209" s="193" t="s">
        <v>77</v>
      </c>
      <c r="K209" s="190"/>
      <c r="L209" s="191">
        <v>131510</v>
      </c>
      <c r="M209" s="190" t="s">
        <v>89</v>
      </c>
      <c r="N209" s="200" t="s">
        <v>90</v>
      </c>
    </row>
    <row r="210" spans="2:14" x14ac:dyDescent="0.25">
      <c r="B210" s="199">
        <v>207</v>
      </c>
      <c r="C210" s="195">
        <v>42907</v>
      </c>
      <c r="D210" s="190" t="s">
        <v>1430</v>
      </c>
      <c r="E210" s="190" t="s">
        <v>15</v>
      </c>
      <c r="F210" s="191">
        <v>3457461</v>
      </c>
      <c r="G210" s="190" t="s">
        <v>1431</v>
      </c>
      <c r="H210" s="192">
        <v>33000</v>
      </c>
      <c r="I210" s="192">
        <v>33000</v>
      </c>
      <c r="J210" s="193" t="s">
        <v>350</v>
      </c>
      <c r="K210" s="190" t="s">
        <v>1432</v>
      </c>
      <c r="L210" s="191">
        <v>131499</v>
      </c>
      <c r="M210" s="190" t="s">
        <v>89</v>
      </c>
      <c r="N210" s="200" t="s">
        <v>90</v>
      </c>
    </row>
    <row r="211" spans="2:14" x14ac:dyDescent="0.25">
      <c r="B211" s="199">
        <v>208</v>
      </c>
      <c r="C211" s="195">
        <v>42907</v>
      </c>
      <c r="D211" s="190" t="s">
        <v>1433</v>
      </c>
      <c r="E211" s="190" t="s">
        <v>15</v>
      </c>
      <c r="F211" s="191">
        <v>3457569</v>
      </c>
      <c r="G211" s="190" t="s">
        <v>1434</v>
      </c>
      <c r="H211" s="192">
        <v>40000</v>
      </c>
      <c r="I211" s="192">
        <v>40000</v>
      </c>
      <c r="J211" s="193" t="s">
        <v>1435</v>
      </c>
      <c r="K211" s="190" t="s">
        <v>1085</v>
      </c>
      <c r="L211" s="191">
        <v>131498</v>
      </c>
      <c r="M211" s="190" t="s">
        <v>897</v>
      </c>
      <c r="N211" s="200" t="s">
        <v>897</v>
      </c>
    </row>
    <row r="212" spans="2:14" x14ac:dyDescent="0.25">
      <c r="B212" s="199">
        <v>209</v>
      </c>
      <c r="C212" s="195">
        <v>42907</v>
      </c>
      <c r="D212" s="190" t="s">
        <v>1433</v>
      </c>
      <c r="E212" s="190" t="s">
        <v>15</v>
      </c>
      <c r="F212" s="191">
        <v>3457566</v>
      </c>
      <c r="G212" s="190" t="s">
        <v>1436</v>
      </c>
      <c r="H212" s="192">
        <v>40000</v>
      </c>
      <c r="I212" s="192">
        <v>40000</v>
      </c>
      <c r="J212" s="193" t="s">
        <v>1437</v>
      </c>
      <c r="K212" s="190" t="s">
        <v>1085</v>
      </c>
      <c r="L212" s="191">
        <v>131497</v>
      </c>
      <c r="M212" s="190" t="s">
        <v>897</v>
      </c>
      <c r="N212" s="200" t="s">
        <v>897</v>
      </c>
    </row>
    <row r="213" spans="2:14" x14ac:dyDescent="0.25">
      <c r="B213" s="199">
        <v>210</v>
      </c>
      <c r="C213" s="195">
        <v>42907</v>
      </c>
      <c r="D213" s="190" t="s">
        <v>1433</v>
      </c>
      <c r="E213" s="190" t="s">
        <v>15</v>
      </c>
      <c r="F213" s="191">
        <v>3457570</v>
      </c>
      <c r="G213" s="190" t="s">
        <v>1438</v>
      </c>
      <c r="H213" s="192">
        <v>40000</v>
      </c>
      <c r="I213" s="192">
        <v>40000</v>
      </c>
      <c r="J213" s="193" t="s">
        <v>164</v>
      </c>
      <c r="K213" s="190" t="s">
        <v>1085</v>
      </c>
      <c r="L213" s="191">
        <v>131503</v>
      </c>
      <c r="M213" s="190" t="s">
        <v>897</v>
      </c>
      <c r="N213" s="200" t="s">
        <v>897</v>
      </c>
    </row>
    <row r="214" spans="2:14" x14ac:dyDescent="0.25">
      <c r="B214" s="199">
        <v>211</v>
      </c>
      <c r="C214" s="195">
        <v>42907</v>
      </c>
      <c r="D214" s="190" t="s">
        <v>1433</v>
      </c>
      <c r="E214" s="190" t="s">
        <v>15</v>
      </c>
      <c r="F214" s="191">
        <v>3457568</v>
      </c>
      <c r="G214" s="190" t="s">
        <v>1439</v>
      </c>
      <c r="H214" s="192">
        <v>40000</v>
      </c>
      <c r="I214" s="192">
        <v>40000</v>
      </c>
      <c r="J214" s="193" t="s">
        <v>1440</v>
      </c>
      <c r="K214" s="190" t="s">
        <v>1085</v>
      </c>
      <c r="L214" s="191">
        <v>131509</v>
      </c>
      <c r="M214" s="190" t="s">
        <v>897</v>
      </c>
      <c r="N214" s="200" t="s">
        <v>897</v>
      </c>
    </row>
    <row r="215" spans="2:14" x14ac:dyDescent="0.25">
      <c r="B215" s="199">
        <v>212</v>
      </c>
      <c r="C215" s="195">
        <v>42907</v>
      </c>
      <c r="D215" s="190" t="s">
        <v>1433</v>
      </c>
      <c r="E215" s="190" t="s">
        <v>15</v>
      </c>
      <c r="F215" s="191">
        <v>3457567</v>
      </c>
      <c r="G215" s="190" t="s">
        <v>1097</v>
      </c>
      <c r="H215" s="192">
        <v>40000</v>
      </c>
      <c r="I215" s="192">
        <v>40000</v>
      </c>
      <c r="J215" s="193" t="s">
        <v>1441</v>
      </c>
      <c r="K215" s="190" t="s">
        <v>1085</v>
      </c>
      <c r="L215" s="191">
        <v>131508</v>
      </c>
      <c r="M215" s="190" t="s">
        <v>897</v>
      </c>
      <c r="N215" s="200" t="s">
        <v>897</v>
      </c>
    </row>
    <row r="216" spans="2:14" x14ac:dyDescent="0.25">
      <c r="B216" s="199">
        <v>213</v>
      </c>
      <c r="C216" s="195">
        <v>42907</v>
      </c>
      <c r="D216" s="190" t="s">
        <v>1442</v>
      </c>
      <c r="E216" s="190" t="s">
        <v>15</v>
      </c>
      <c r="F216" s="191">
        <v>3457488</v>
      </c>
      <c r="G216" s="190" t="s">
        <v>1443</v>
      </c>
      <c r="H216" s="192">
        <v>33000</v>
      </c>
      <c r="I216" s="192">
        <v>33000</v>
      </c>
      <c r="J216" s="193" t="s">
        <v>1444</v>
      </c>
      <c r="K216" s="190" t="s">
        <v>1445</v>
      </c>
      <c r="L216" s="191">
        <v>131476</v>
      </c>
      <c r="M216" s="190" t="s">
        <v>896</v>
      </c>
      <c r="N216" s="200" t="s">
        <v>1215</v>
      </c>
    </row>
    <row r="217" spans="2:14" x14ac:dyDescent="0.25">
      <c r="B217" s="199">
        <v>214</v>
      </c>
      <c r="C217" s="195">
        <v>42907</v>
      </c>
      <c r="D217" s="190" t="s">
        <v>1446</v>
      </c>
      <c r="E217" s="190" t="s">
        <v>15</v>
      </c>
      <c r="F217" s="191">
        <v>3457471</v>
      </c>
      <c r="G217" s="190" t="s">
        <v>1447</v>
      </c>
      <c r="H217" s="192">
        <v>33000</v>
      </c>
      <c r="I217" s="192">
        <v>33000</v>
      </c>
      <c r="J217" s="193" t="s">
        <v>1448</v>
      </c>
      <c r="K217" s="190" t="s">
        <v>1449</v>
      </c>
      <c r="L217" s="191">
        <v>131500</v>
      </c>
      <c r="M217" s="190" t="s">
        <v>1450</v>
      </c>
      <c r="N217" s="200" t="s">
        <v>1215</v>
      </c>
    </row>
    <row r="218" spans="2:14" x14ac:dyDescent="0.25">
      <c r="B218" s="199">
        <v>215</v>
      </c>
      <c r="C218" s="195">
        <v>42907</v>
      </c>
      <c r="D218" s="190" t="s">
        <v>1442</v>
      </c>
      <c r="E218" s="190" t="s">
        <v>15</v>
      </c>
      <c r="F218" s="191">
        <v>3457486</v>
      </c>
      <c r="G218" s="190" t="s">
        <v>1319</v>
      </c>
      <c r="H218" s="192">
        <v>33000</v>
      </c>
      <c r="I218" s="192">
        <v>33000</v>
      </c>
      <c r="J218" s="193" t="s">
        <v>1451</v>
      </c>
      <c r="K218" s="190" t="s">
        <v>1452</v>
      </c>
      <c r="L218" s="191">
        <v>131475</v>
      </c>
      <c r="M218" s="190" t="s">
        <v>896</v>
      </c>
      <c r="N218" s="200" t="s">
        <v>1215</v>
      </c>
    </row>
    <row r="219" spans="2:14" x14ac:dyDescent="0.25">
      <c r="B219" s="199">
        <v>216</v>
      </c>
      <c r="C219" s="195">
        <v>42907</v>
      </c>
      <c r="D219" s="190" t="s">
        <v>1453</v>
      </c>
      <c r="E219" s="190" t="s">
        <v>15</v>
      </c>
      <c r="F219" s="191">
        <v>3457481</v>
      </c>
      <c r="G219" s="190" t="s">
        <v>1454</v>
      </c>
      <c r="H219" s="192">
        <v>33000</v>
      </c>
      <c r="I219" s="192">
        <v>33000</v>
      </c>
      <c r="J219" s="193" t="s">
        <v>1455</v>
      </c>
      <c r="K219" s="190" t="s">
        <v>1456</v>
      </c>
      <c r="L219" s="191">
        <v>131479</v>
      </c>
      <c r="M219" s="190" t="s">
        <v>1220</v>
      </c>
      <c r="N219" s="200" t="s">
        <v>942</v>
      </c>
    </row>
    <row r="220" spans="2:14" x14ac:dyDescent="0.25">
      <c r="B220" s="199">
        <v>217</v>
      </c>
      <c r="C220" s="195">
        <v>42908</v>
      </c>
      <c r="D220" s="190" t="s">
        <v>1457</v>
      </c>
      <c r="E220" s="190" t="s">
        <v>15</v>
      </c>
      <c r="F220" s="191">
        <v>3457027</v>
      </c>
      <c r="G220" s="190" t="s">
        <v>1458</v>
      </c>
      <c r="H220" s="192">
        <v>33000</v>
      </c>
      <c r="I220" s="192">
        <v>33000</v>
      </c>
      <c r="J220" s="193" t="s">
        <v>1459</v>
      </c>
      <c r="K220" s="190" t="s">
        <v>1460</v>
      </c>
      <c r="L220" s="191">
        <v>131517</v>
      </c>
      <c r="M220" s="190" t="s">
        <v>892</v>
      </c>
      <c r="N220" s="200" t="s">
        <v>906</v>
      </c>
    </row>
    <row r="221" spans="2:14" x14ac:dyDescent="0.25">
      <c r="B221" s="199">
        <v>218</v>
      </c>
      <c r="C221" s="195">
        <v>42908</v>
      </c>
      <c r="D221" s="190" t="s">
        <v>1392</v>
      </c>
      <c r="E221" s="190" t="s">
        <v>15</v>
      </c>
      <c r="F221" s="191">
        <v>3457501</v>
      </c>
      <c r="G221" s="190" t="s">
        <v>1394</v>
      </c>
      <c r="H221" s="192">
        <v>33000</v>
      </c>
      <c r="I221" s="192">
        <v>33000</v>
      </c>
      <c r="J221" s="193" t="s">
        <v>1395</v>
      </c>
      <c r="K221" s="190" t="s">
        <v>1396</v>
      </c>
      <c r="L221" s="191">
        <v>131520</v>
      </c>
      <c r="M221" s="190" t="s">
        <v>892</v>
      </c>
      <c r="N221" s="200" t="s">
        <v>906</v>
      </c>
    </row>
    <row r="222" spans="2:14" x14ac:dyDescent="0.25">
      <c r="B222" s="199">
        <v>219</v>
      </c>
      <c r="C222" s="195">
        <v>42908</v>
      </c>
      <c r="D222" s="190" t="s">
        <v>1442</v>
      </c>
      <c r="E222" s="190" t="s">
        <v>15</v>
      </c>
      <c r="F222" s="191">
        <v>3457487</v>
      </c>
      <c r="G222" s="190" t="s">
        <v>1198</v>
      </c>
      <c r="H222" s="192">
        <v>33000</v>
      </c>
      <c r="I222" s="192">
        <v>33000</v>
      </c>
      <c r="J222" s="193" t="s">
        <v>49</v>
      </c>
      <c r="K222" s="190" t="s">
        <v>952</v>
      </c>
      <c r="L222" s="191">
        <v>131522</v>
      </c>
      <c r="M222" s="190" t="s">
        <v>892</v>
      </c>
      <c r="N222" s="200" t="s">
        <v>906</v>
      </c>
    </row>
    <row r="223" spans="2:14" x14ac:dyDescent="0.25">
      <c r="B223" s="199">
        <v>220</v>
      </c>
      <c r="C223" s="195">
        <v>42908</v>
      </c>
      <c r="D223" s="190" t="s">
        <v>1398</v>
      </c>
      <c r="E223" s="190" t="s">
        <v>15</v>
      </c>
      <c r="F223" s="191">
        <v>3456998</v>
      </c>
      <c r="G223" s="190" t="s">
        <v>1399</v>
      </c>
      <c r="H223" s="192">
        <v>33000</v>
      </c>
      <c r="I223" s="192">
        <v>33000</v>
      </c>
      <c r="J223" s="193" t="s">
        <v>142</v>
      </c>
      <c r="K223" s="190" t="s">
        <v>1461</v>
      </c>
      <c r="L223" s="191">
        <v>131516</v>
      </c>
      <c r="M223" s="190" t="s">
        <v>892</v>
      </c>
      <c r="N223" s="200" t="s">
        <v>906</v>
      </c>
    </row>
    <row r="224" spans="2:14" x14ac:dyDescent="0.25">
      <c r="B224" s="199">
        <v>221</v>
      </c>
      <c r="C224" s="195">
        <v>42908</v>
      </c>
      <c r="D224" s="190" t="s">
        <v>1442</v>
      </c>
      <c r="E224" s="190" t="s">
        <v>15</v>
      </c>
      <c r="F224" s="191">
        <v>3457490</v>
      </c>
      <c r="G224" s="190" t="s">
        <v>1197</v>
      </c>
      <c r="H224" s="192">
        <v>33000</v>
      </c>
      <c r="I224" s="192">
        <v>33000</v>
      </c>
      <c r="J224" s="193" t="s">
        <v>49</v>
      </c>
      <c r="K224" s="190" t="s">
        <v>952</v>
      </c>
      <c r="L224" s="191">
        <v>131530</v>
      </c>
      <c r="M224" s="190" t="s">
        <v>892</v>
      </c>
      <c r="N224" s="200" t="s">
        <v>906</v>
      </c>
    </row>
    <row r="225" spans="2:14" x14ac:dyDescent="0.25">
      <c r="B225" s="199">
        <v>222</v>
      </c>
      <c r="C225" s="195">
        <v>42908</v>
      </c>
      <c r="D225" s="190" t="s">
        <v>1293</v>
      </c>
      <c r="E225" s="190" t="s">
        <v>15</v>
      </c>
      <c r="F225" s="191">
        <v>3457335</v>
      </c>
      <c r="G225" s="190" t="s">
        <v>737</v>
      </c>
      <c r="H225" s="192">
        <v>33000</v>
      </c>
      <c r="I225" s="192">
        <v>33000</v>
      </c>
      <c r="J225" s="193" t="s">
        <v>55</v>
      </c>
      <c r="K225" s="190" t="s">
        <v>919</v>
      </c>
      <c r="L225" s="191">
        <v>131544</v>
      </c>
      <c r="M225" s="190" t="s">
        <v>892</v>
      </c>
      <c r="N225" s="200" t="s">
        <v>906</v>
      </c>
    </row>
    <row r="226" spans="2:14" x14ac:dyDescent="0.25">
      <c r="B226" s="199">
        <v>223</v>
      </c>
      <c r="C226" s="195">
        <v>42908</v>
      </c>
      <c r="D226" s="190" t="s">
        <v>1392</v>
      </c>
      <c r="E226" s="190" t="s">
        <v>15</v>
      </c>
      <c r="F226" s="191">
        <v>3457503</v>
      </c>
      <c r="G226" s="190" t="s">
        <v>1462</v>
      </c>
      <c r="H226" s="192">
        <v>33000</v>
      </c>
      <c r="I226" s="192">
        <v>33000</v>
      </c>
      <c r="J226" s="193" t="s">
        <v>1463</v>
      </c>
      <c r="K226" s="190" t="s">
        <v>1464</v>
      </c>
      <c r="L226" s="191">
        <v>131563</v>
      </c>
      <c r="M226" s="190" t="s">
        <v>892</v>
      </c>
      <c r="N226" s="200" t="s">
        <v>906</v>
      </c>
    </row>
    <row r="227" spans="2:14" x14ac:dyDescent="0.25">
      <c r="B227" s="199">
        <v>224</v>
      </c>
      <c r="C227" s="195">
        <v>42908</v>
      </c>
      <c r="D227" s="190" t="s">
        <v>1276</v>
      </c>
      <c r="E227" s="190" t="s">
        <v>15</v>
      </c>
      <c r="F227" s="191">
        <v>3457523</v>
      </c>
      <c r="G227" s="190" t="s">
        <v>1403</v>
      </c>
      <c r="H227" s="192">
        <v>33000</v>
      </c>
      <c r="I227" s="192">
        <v>33000</v>
      </c>
      <c r="J227" s="193" t="s">
        <v>1001</v>
      </c>
      <c r="K227" s="190"/>
      <c r="L227" s="191">
        <v>131528</v>
      </c>
      <c r="M227" s="190" t="s">
        <v>892</v>
      </c>
      <c r="N227" s="200" t="s">
        <v>906</v>
      </c>
    </row>
    <row r="228" spans="2:14" x14ac:dyDescent="0.25">
      <c r="B228" s="199">
        <v>225</v>
      </c>
      <c r="C228" s="195">
        <v>42908</v>
      </c>
      <c r="D228" s="190" t="s">
        <v>1398</v>
      </c>
      <c r="E228" s="190" t="s">
        <v>15</v>
      </c>
      <c r="F228" s="191">
        <v>3457345</v>
      </c>
      <c r="G228" s="190" t="s">
        <v>1183</v>
      </c>
      <c r="H228" s="192">
        <v>33000</v>
      </c>
      <c r="I228" s="192">
        <v>33000</v>
      </c>
      <c r="J228" s="193" t="s">
        <v>1184</v>
      </c>
      <c r="K228" s="190" t="s">
        <v>1185</v>
      </c>
      <c r="L228" s="191">
        <v>131586</v>
      </c>
      <c r="M228" s="190" t="s">
        <v>892</v>
      </c>
      <c r="N228" s="200" t="s">
        <v>906</v>
      </c>
    </row>
    <row r="229" spans="2:14" x14ac:dyDescent="0.25">
      <c r="B229" s="199">
        <v>226</v>
      </c>
      <c r="C229" s="195">
        <v>42908</v>
      </c>
      <c r="D229" s="190" t="s">
        <v>1465</v>
      </c>
      <c r="E229" s="190" t="s">
        <v>15</v>
      </c>
      <c r="F229" s="191">
        <v>3457509</v>
      </c>
      <c r="G229" s="190" t="s">
        <v>914</v>
      </c>
      <c r="H229" s="192">
        <v>33000</v>
      </c>
      <c r="I229" s="192">
        <v>33000</v>
      </c>
      <c r="J229" s="193" t="s">
        <v>915</v>
      </c>
      <c r="K229" s="190"/>
      <c r="L229" s="191">
        <v>7507</v>
      </c>
      <c r="M229" s="190" t="s">
        <v>892</v>
      </c>
      <c r="N229" s="200" t="s">
        <v>906</v>
      </c>
    </row>
    <row r="230" spans="2:14" x14ac:dyDescent="0.25">
      <c r="B230" s="199">
        <v>227</v>
      </c>
      <c r="C230" s="195">
        <v>42908</v>
      </c>
      <c r="D230" s="190" t="s">
        <v>1466</v>
      </c>
      <c r="E230" s="190" t="s">
        <v>15</v>
      </c>
      <c r="F230" s="191">
        <v>3457558</v>
      </c>
      <c r="G230" s="190" t="s">
        <v>1467</v>
      </c>
      <c r="H230" s="192">
        <v>33000</v>
      </c>
      <c r="I230" s="192">
        <v>33000</v>
      </c>
      <c r="J230" s="193" t="s">
        <v>17</v>
      </c>
      <c r="K230" s="190" t="s">
        <v>1468</v>
      </c>
      <c r="L230" s="191">
        <v>131515</v>
      </c>
      <c r="M230" s="190" t="s">
        <v>126</v>
      </c>
      <c r="N230" s="200" t="s">
        <v>127</v>
      </c>
    </row>
    <row r="231" spans="2:14" x14ac:dyDescent="0.25">
      <c r="B231" s="199">
        <v>228</v>
      </c>
      <c r="C231" s="195">
        <v>42908</v>
      </c>
      <c r="D231" s="190" t="s">
        <v>1469</v>
      </c>
      <c r="E231" s="190" t="s">
        <v>15</v>
      </c>
      <c r="F231" s="191">
        <v>3457472</v>
      </c>
      <c r="G231" s="190" t="s">
        <v>1470</v>
      </c>
      <c r="H231" s="192">
        <v>33000</v>
      </c>
      <c r="I231" s="192">
        <v>33000</v>
      </c>
      <c r="J231" s="193" t="s">
        <v>1471</v>
      </c>
      <c r="K231" s="190" t="s">
        <v>1472</v>
      </c>
      <c r="L231" s="191">
        <v>131547</v>
      </c>
      <c r="M231" s="190" t="s">
        <v>896</v>
      </c>
      <c r="N231" s="200" t="s">
        <v>1215</v>
      </c>
    </row>
    <row r="232" spans="2:14" x14ac:dyDescent="0.25">
      <c r="B232" s="199">
        <v>229</v>
      </c>
      <c r="C232" s="195">
        <v>42908</v>
      </c>
      <c r="D232" s="190" t="s">
        <v>1442</v>
      </c>
      <c r="E232" s="190" t="s">
        <v>15</v>
      </c>
      <c r="F232" s="191">
        <v>3457492</v>
      </c>
      <c r="G232" s="190" t="s">
        <v>1473</v>
      </c>
      <c r="H232" s="192">
        <v>33000</v>
      </c>
      <c r="I232" s="192">
        <v>33000</v>
      </c>
      <c r="J232" s="193" t="s">
        <v>1444</v>
      </c>
      <c r="K232" s="190" t="s">
        <v>1474</v>
      </c>
      <c r="L232" s="191">
        <v>131551</v>
      </c>
      <c r="M232" s="190" t="s">
        <v>896</v>
      </c>
      <c r="N232" s="200" t="s">
        <v>1215</v>
      </c>
    </row>
    <row r="233" spans="2:14" x14ac:dyDescent="0.25">
      <c r="B233" s="199">
        <v>230</v>
      </c>
      <c r="C233" s="195">
        <v>42908</v>
      </c>
      <c r="D233" s="190" t="s">
        <v>1442</v>
      </c>
      <c r="E233" s="190" t="s">
        <v>15</v>
      </c>
      <c r="F233" s="191">
        <v>3457491</v>
      </c>
      <c r="G233" s="190" t="s">
        <v>1475</v>
      </c>
      <c r="H233" s="192">
        <v>33000</v>
      </c>
      <c r="I233" s="192">
        <v>33000</v>
      </c>
      <c r="J233" s="193" t="s">
        <v>1476</v>
      </c>
      <c r="K233" s="190" t="s">
        <v>1477</v>
      </c>
      <c r="L233" s="191">
        <v>131531</v>
      </c>
      <c r="M233" s="190" t="s">
        <v>896</v>
      </c>
      <c r="N233" s="200" t="s">
        <v>1215</v>
      </c>
    </row>
    <row r="234" spans="2:14" x14ac:dyDescent="0.25">
      <c r="B234" s="199">
        <v>231</v>
      </c>
      <c r="C234" s="195">
        <v>42908</v>
      </c>
      <c r="D234" s="190" t="s">
        <v>1478</v>
      </c>
      <c r="E234" s="190" t="s">
        <v>15</v>
      </c>
      <c r="F234" s="191">
        <v>3457494</v>
      </c>
      <c r="G234" s="190" t="s">
        <v>1479</v>
      </c>
      <c r="H234" s="192">
        <v>33000</v>
      </c>
      <c r="I234" s="192">
        <v>33000</v>
      </c>
      <c r="J234" s="193" t="s">
        <v>1480</v>
      </c>
      <c r="K234" s="190" t="s">
        <v>1481</v>
      </c>
      <c r="L234" s="191">
        <v>131567</v>
      </c>
      <c r="M234" s="190" t="s">
        <v>1373</v>
      </c>
      <c r="N234" s="200" t="s">
        <v>1215</v>
      </c>
    </row>
    <row r="235" spans="2:14" x14ac:dyDescent="0.25">
      <c r="B235" s="199">
        <v>232</v>
      </c>
      <c r="C235" s="195">
        <v>42908</v>
      </c>
      <c r="D235" s="190" t="s">
        <v>1442</v>
      </c>
      <c r="E235" s="190" t="s">
        <v>15</v>
      </c>
      <c r="F235" s="191">
        <v>3457493</v>
      </c>
      <c r="G235" s="190" t="s">
        <v>1319</v>
      </c>
      <c r="H235" s="192">
        <v>33000</v>
      </c>
      <c r="I235" s="192">
        <v>33000</v>
      </c>
      <c r="J235" s="193" t="s">
        <v>1226</v>
      </c>
      <c r="K235" s="190" t="s">
        <v>1452</v>
      </c>
      <c r="L235" s="191">
        <v>131568</v>
      </c>
      <c r="M235" s="190" t="s">
        <v>896</v>
      </c>
      <c r="N235" s="200" t="s">
        <v>1215</v>
      </c>
    </row>
    <row r="236" spans="2:14" x14ac:dyDescent="0.25">
      <c r="B236" s="199">
        <v>233</v>
      </c>
      <c r="C236" s="195">
        <v>42908</v>
      </c>
      <c r="D236" s="190" t="s">
        <v>1482</v>
      </c>
      <c r="E236" s="190" t="s">
        <v>15</v>
      </c>
      <c r="F236" s="191">
        <v>3457506</v>
      </c>
      <c r="G236" s="190" t="s">
        <v>1483</v>
      </c>
      <c r="H236" s="192">
        <v>33000</v>
      </c>
      <c r="I236" s="192">
        <v>33000</v>
      </c>
      <c r="J236" s="193" t="s">
        <v>1484</v>
      </c>
      <c r="K236" s="190" t="s">
        <v>1481</v>
      </c>
      <c r="L236" s="191">
        <v>131592</v>
      </c>
      <c r="M236" s="190" t="s">
        <v>896</v>
      </c>
      <c r="N236" s="200" t="s">
        <v>1215</v>
      </c>
    </row>
    <row r="237" spans="2:14" x14ac:dyDescent="0.25">
      <c r="B237" s="199">
        <v>234</v>
      </c>
      <c r="C237" s="195">
        <v>42908</v>
      </c>
      <c r="D237" s="190" t="s">
        <v>1485</v>
      </c>
      <c r="E237" s="190" t="s">
        <v>15</v>
      </c>
      <c r="F237" s="191">
        <v>422499</v>
      </c>
      <c r="G237" s="190" t="s">
        <v>1486</v>
      </c>
      <c r="H237" s="192">
        <v>40000</v>
      </c>
      <c r="I237" s="192">
        <v>40000</v>
      </c>
      <c r="J237" s="193" t="s">
        <v>1487</v>
      </c>
      <c r="K237" s="190" t="s">
        <v>1488</v>
      </c>
      <c r="L237" s="191">
        <v>131564</v>
      </c>
      <c r="M237" s="190" t="s">
        <v>893</v>
      </c>
      <c r="N237" s="200" t="s">
        <v>911</v>
      </c>
    </row>
    <row r="238" spans="2:14" x14ac:dyDescent="0.25">
      <c r="B238" s="199">
        <v>235</v>
      </c>
      <c r="C238" s="195">
        <v>42908</v>
      </c>
      <c r="D238" s="190" t="s">
        <v>1489</v>
      </c>
      <c r="E238" s="190" t="s">
        <v>15</v>
      </c>
      <c r="F238" s="191" t="s">
        <v>1490</v>
      </c>
      <c r="G238" s="190" t="s">
        <v>1491</v>
      </c>
      <c r="H238" s="192">
        <v>33000</v>
      </c>
      <c r="I238" s="192">
        <v>33000</v>
      </c>
      <c r="J238" s="193" t="s">
        <v>588</v>
      </c>
      <c r="K238" s="190" t="s">
        <v>1492</v>
      </c>
      <c r="L238" s="191">
        <v>131524</v>
      </c>
      <c r="M238" s="190" t="s">
        <v>893</v>
      </c>
      <c r="N238" s="200" t="s">
        <v>911</v>
      </c>
    </row>
    <row r="239" spans="2:14" x14ac:dyDescent="0.25">
      <c r="B239" s="199">
        <v>236</v>
      </c>
      <c r="C239" s="195">
        <v>42908</v>
      </c>
      <c r="D239" s="190" t="s">
        <v>1485</v>
      </c>
      <c r="E239" s="190" t="s">
        <v>15</v>
      </c>
      <c r="F239" s="191" t="s">
        <v>1493</v>
      </c>
      <c r="G239" s="190" t="s">
        <v>1494</v>
      </c>
      <c r="H239" s="192">
        <v>40000</v>
      </c>
      <c r="I239" s="192">
        <v>40000</v>
      </c>
      <c r="J239" s="193" t="s">
        <v>1495</v>
      </c>
      <c r="K239" s="190" t="s">
        <v>1496</v>
      </c>
      <c r="L239" s="191">
        <v>131549</v>
      </c>
      <c r="M239" s="190" t="s">
        <v>893</v>
      </c>
      <c r="N239" s="200" t="s">
        <v>911</v>
      </c>
    </row>
    <row r="240" spans="2:14" x14ac:dyDescent="0.25">
      <c r="B240" s="199">
        <v>237</v>
      </c>
      <c r="C240" s="195">
        <v>42908</v>
      </c>
      <c r="D240" s="190" t="s">
        <v>801</v>
      </c>
      <c r="E240" s="190" t="s">
        <v>15</v>
      </c>
      <c r="F240" s="191" t="s">
        <v>1497</v>
      </c>
      <c r="G240" s="190" t="s">
        <v>1498</v>
      </c>
      <c r="H240" s="192">
        <v>45000</v>
      </c>
      <c r="I240" s="192">
        <v>45000</v>
      </c>
      <c r="J240" s="193" t="s">
        <v>588</v>
      </c>
      <c r="K240" s="190" t="s">
        <v>1499</v>
      </c>
      <c r="L240" s="191">
        <v>131593</v>
      </c>
      <c r="M240" s="190" t="s">
        <v>893</v>
      </c>
      <c r="N240" s="200" t="s">
        <v>911</v>
      </c>
    </row>
    <row r="241" spans="2:14" x14ac:dyDescent="0.25">
      <c r="B241" s="199">
        <v>238</v>
      </c>
      <c r="C241" s="195">
        <v>42908</v>
      </c>
      <c r="D241" s="190" t="s">
        <v>801</v>
      </c>
      <c r="E241" s="190" t="s">
        <v>15</v>
      </c>
      <c r="F241" s="191" t="s">
        <v>1500</v>
      </c>
      <c r="G241" s="190" t="s">
        <v>1501</v>
      </c>
      <c r="H241" s="192">
        <v>40000</v>
      </c>
      <c r="I241" s="192">
        <v>40000</v>
      </c>
      <c r="J241" s="193" t="s">
        <v>1502</v>
      </c>
      <c r="K241" s="190" t="s">
        <v>1503</v>
      </c>
      <c r="L241" s="191">
        <v>131594</v>
      </c>
      <c r="M241" s="190" t="s">
        <v>893</v>
      </c>
      <c r="N241" s="200" t="s">
        <v>911</v>
      </c>
    </row>
    <row r="242" spans="2:14" x14ac:dyDescent="0.25">
      <c r="B242" s="199">
        <v>239</v>
      </c>
      <c r="C242" s="195">
        <v>42908</v>
      </c>
      <c r="D242" s="190" t="s">
        <v>1504</v>
      </c>
      <c r="E242" s="190" t="s">
        <v>15</v>
      </c>
      <c r="F242" s="191" t="s">
        <v>1505</v>
      </c>
      <c r="G242" s="190" t="s">
        <v>1506</v>
      </c>
      <c r="H242" s="192">
        <v>40000</v>
      </c>
      <c r="I242" s="192">
        <v>40000</v>
      </c>
      <c r="J242" s="193" t="s">
        <v>1356</v>
      </c>
      <c r="K242" s="190" t="s">
        <v>1507</v>
      </c>
      <c r="L242" s="191">
        <v>131587</v>
      </c>
      <c r="M242" s="190" t="s">
        <v>893</v>
      </c>
      <c r="N242" s="200" t="s">
        <v>911</v>
      </c>
    </row>
    <row r="243" spans="2:14" x14ac:dyDescent="0.25">
      <c r="B243" s="199">
        <v>240</v>
      </c>
      <c r="C243" s="195">
        <v>42908</v>
      </c>
      <c r="D243" s="190" t="s">
        <v>1508</v>
      </c>
      <c r="E243" s="190" t="s">
        <v>15</v>
      </c>
      <c r="F243" s="191" t="s">
        <v>1509</v>
      </c>
      <c r="G243" s="190" t="s">
        <v>1510</v>
      </c>
      <c r="H243" s="192">
        <v>40000</v>
      </c>
      <c r="I243" s="192">
        <v>40000</v>
      </c>
      <c r="J243" s="193" t="s">
        <v>1161</v>
      </c>
      <c r="K243" s="190" t="s">
        <v>1415</v>
      </c>
      <c r="L243" s="191">
        <v>131569</v>
      </c>
      <c r="M243" s="190" t="s">
        <v>893</v>
      </c>
      <c r="N243" s="200" t="s">
        <v>911</v>
      </c>
    </row>
    <row r="244" spans="2:14" x14ac:dyDescent="0.25">
      <c r="B244" s="199">
        <v>241</v>
      </c>
      <c r="C244" s="195">
        <v>42908</v>
      </c>
      <c r="D244" s="190" t="s">
        <v>1511</v>
      </c>
      <c r="E244" s="190" t="s">
        <v>15</v>
      </c>
      <c r="F244" s="191" t="s">
        <v>1512</v>
      </c>
      <c r="G244" s="190" t="s">
        <v>1513</v>
      </c>
      <c r="H244" s="192">
        <v>45000</v>
      </c>
      <c r="I244" s="192">
        <v>45000</v>
      </c>
      <c r="J244" s="193" t="s">
        <v>1099</v>
      </c>
      <c r="K244" s="190" t="s">
        <v>1411</v>
      </c>
      <c r="L244" s="191">
        <v>131572</v>
      </c>
      <c r="M244" s="190" t="s">
        <v>893</v>
      </c>
      <c r="N244" s="200" t="s">
        <v>911</v>
      </c>
    </row>
    <row r="245" spans="2:14" x14ac:dyDescent="0.25">
      <c r="B245" s="199">
        <v>242</v>
      </c>
      <c r="C245" s="195">
        <v>42908</v>
      </c>
      <c r="D245" s="190" t="s">
        <v>1504</v>
      </c>
      <c r="E245" s="190" t="s">
        <v>15</v>
      </c>
      <c r="F245" s="191" t="s">
        <v>1514</v>
      </c>
      <c r="G245" s="190" t="s">
        <v>1515</v>
      </c>
      <c r="H245" s="192">
        <v>40000</v>
      </c>
      <c r="I245" s="192">
        <v>40000</v>
      </c>
      <c r="J245" s="193" t="s">
        <v>1516</v>
      </c>
      <c r="K245" s="190" t="s">
        <v>1517</v>
      </c>
      <c r="L245" s="191">
        <v>131573</v>
      </c>
      <c r="M245" s="190" t="s">
        <v>893</v>
      </c>
      <c r="N245" s="200" t="s">
        <v>911</v>
      </c>
    </row>
    <row r="246" spans="2:14" x14ac:dyDescent="0.25">
      <c r="B246" s="199">
        <v>243</v>
      </c>
      <c r="C246" s="195">
        <v>42908</v>
      </c>
      <c r="D246" s="190" t="s">
        <v>1511</v>
      </c>
      <c r="E246" s="190" t="s">
        <v>15</v>
      </c>
      <c r="F246" s="191" t="s">
        <v>1518</v>
      </c>
      <c r="G246" s="190" t="s">
        <v>1519</v>
      </c>
      <c r="H246" s="192">
        <v>45000</v>
      </c>
      <c r="I246" s="192">
        <v>45000</v>
      </c>
      <c r="J246" s="193" t="s">
        <v>170</v>
      </c>
      <c r="K246" s="190" t="s">
        <v>1507</v>
      </c>
      <c r="L246" s="191">
        <v>131571</v>
      </c>
      <c r="M246" s="190" t="s">
        <v>893</v>
      </c>
      <c r="N246" s="200" t="s">
        <v>911</v>
      </c>
    </row>
    <row r="247" spans="2:14" x14ac:dyDescent="0.25">
      <c r="B247" s="199">
        <v>244</v>
      </c>
      <c r="C247" s="195">
        <v>42909</v>
      </c>
      <c r="D247" s="190" t="s">
        <v>1520</v>
      </c>
      <c r="E247" s="190" t="s">
        <v>15</v>
      </c>
      <c r="F247" s="191">
        <v>3457575</v>
      </c>
      <c r="G247" s="190" t="s">
        <v>1236</v>
      </c>
      <c r="H247" s="192">
        <v>33000</v>
      </c>
      <c r="I247" s="192">
        <v>33000</v>
      </c>
      <c r="J247" s="193" t="s">
        <v>1001</v>
      </c>
      <c r="K247" s="190" t="s">
        <v>1237</v>
      </c>
      <c r="L247" s="191">
        <v>131651</v>
      </c>
      <c r="M247" s="190" t="s">
        <v>892</v>
      </c>
      <c r="N247" s="200" t="s">
        <v>906</v>
      </c>
    </row>
    <row r="248" spans="2:14" x14ac:dyDescent="0.25">
      <c r="B248" s="199">
        <v>245</v>
      </c>
      <c r="C248" s="195">
        <v>42909</v>
      </c>
      <c r="D248" s="190" t="s">
        <v>814</v>
      </c>
      <c r="E248" s="190" t="s">
        <v>15</v>
      </c>
      <c r="F248" s="191">
        <v>3457578</v>
      </c>
      <c r="G248" s="190" t="s">
        <v>815</v>
      </c>
      <c r="H248" s="192">
        <v>40000</v>
      </c>
      <c r="I248" s="192">
        <v>40000</v>
      </c>
      <c r="J248" s="193" t="s">
        <v>1019</v>
      </c>
      <c r="K248" s="190" t="s">
        <v>1239</v>
      </c>
      <c r="L248" s="191">
        <v>131649</v>
      </c>
      <c r="M248" s="190" t="s">
        <v>892</v>
      </c>
      <c r="N248" s="200" t="s">
        <v>906</v>
      </c>
    </row>
    <row r="249" spans="2:14" x14ac:dyDescent="0.25">
      <c r="B249" s="199">
        <v>246</v>
      </c>
      <c r="C249" s="195">
        <v>42909</v>
      </c>
      <c r="D249" s="190" t="s">
        <v>1521</v>
      </c>
      <c r="E249" s="190" t="s">
        <v>15</v>
      </c>
      <c r="F249" s="191">
        <v>3457504</v>
      </c>
      <c r="G249" s="190" t="s">
        <v>1394</v>
      </c>
      <c r="H249" s="192">
        <v>33000</v>
      </c>
      <c r="I249" s="192">
        <v>33000</v>
      </c>
      <c r="J249" s="193" t="s">
        <v>1395</v>
      </c>
      <c r="K249" s="190" t="s">
        <v>1396</v>
      </c>
      <c r="L249" s="191">
        <v>131620</v>
      </c>
      <c r="M249" s="190" t="s">
        <v>892</v>
      </c>
      <c r="N249" s="200" t="s">
        <v>906</v>
      </c>
    </row>
    <row r="250" spans="2:14" x14ac:dyDescent="0.25">
      <c r="B250" s="199">
        <v>247</v>
      </c>
      <c r="C250" s="195">
        <v>42909</v>
      </c>
      <c r="D250" s="190" t="s">
        <v>1522</v>
      </c>
      <c r="E250" s="190" t="s">
        <v>15</v>
      </c>
      <c r="F250" s="191">
        <v>3457595</v>
      </c>
      <c r="G250" s="190" t="s">
        <v>1523</v>
      </c>
      <c r="H250" s="192">
        <v>33000</v>
      </c>
      <c r="I250" s="192">
        <v>33000</v>
      </c>
      <c r="J250" s="193" t="s">
        <v>1524</v>
      </c>
      <c r="K250" s="190" t="s">
        <v>1525</v>
      </c>
      <c r="L250" s="191">
        <v>131642</v>
      </c>
      <c r="M250" s="190" t="s">
        <v>1133</v>
      </c>
      <c r="N250" s="200" t="s">
        <v>906</v>
      </c>
    </row>
    <row r="251" spans="2:14" x14ac:dyDescent="0.25">
      <c r="B251" s="199">
        <v>248</v>
      </c>
      <c r="C251" s="195">
        <v>42909</v>
      </c>
      <c r="D251" s="190" t="s">
        <v>1423</v>
      </c>
      <c r="E251" s="190" t="s">
        <v>15</v>
      </c>
      <c r="F251" s="191">
        <v>3457498</v>
      </c>
      <c r="G251" s="190" t="s">
        <v>1209</v>
      </c>
      <c r="H251" s="192">
        <v>33000</v>
      </c>
      <c r="I251" s="192">
        <v>33000</v>
      </c>
      <c r="J251" s="193" t="s">
        <v>1210</v>
      </c>
      <c r="K251" s="190" t="s">
        <v>952</v>
      </c>
      <c r="L251" s="191">
        <v>131640</v>
      </c>
      <c r="M251" s="190" t="s">
        <v>892</v>
      </c>
      <c r="N251" s="200" t="s">
        <v>906</v>
      </c>
    </row>
    <row r="252" spans="2:14" x14ac:dyDescent="0.25">
      <c r="B252" s="199">
        <v>249</v>
      </c>
      <c r="C252" s="195">
        <v>42909</v>
      </c>
      <c r="D252" s="190" t="s">
        <v>1520</v>
      </c>
      <c r="E252" s="190" t="s">
        <v>15</v>
      </c>
      <c r="F252" s="191">
        <v>3457574</v>
      </c>
      <c r="G252" s="190" t="s">
        <v>1526</v>
      </c>
      <c r="H252" s="192">
        <v>33000</v>
      </c>
      <c r="I252" s="192">
        <v>33000</v>
      </c>
      <c r="J252" s="193" t="s">
        <v>999</v>
      </c>
      <c r="K252" s="190" t="s">
        <v>1527</v>
      </c>
      <c r="L252" s="191">
        <v>131626</v>
      </c>
      <c r="M252" s="190" t="s">
        <v>892</v>
      </c>
      <c r="N252" s="200" t="s">
        <v>906</v>
      </c>
    </row>
    <row r="253" spans="2:14" x14ac:dyDescent="0.25">
      <c r="B253" s="199">
        <v>250</v>
      </c>
      <c r="C253" s="195">
        <v>42909</v>
      </c>
      <c r="D253" s="190" t="s">
        <v>1522</v>
      </c>
      <c r="E253" s="190" t="s">
        <v>15</v>
      </c>
      <c r="F253" s="191">
        <v>3457596</v>
      </c>
      <c r="G253" s="190" t="s">
        <v>1528</v>
      </c>
      <c r="H253" s="192">
        <v>33000</v>
      </c>
      <c r="I253" s="192">
        <v>33000</v>
      </c>
      <c r="J253" s="193" t="s">
        <v>1529</v>
      </c>
      <c r="K253" s="190" t="s">
        <v>1525</v>
      </c>
      <c r="L253" s="191">
        <v>131624</v>
      </c>
      <c r="M253" s="190" t="s">
        <v>1133</v>
      </c>
      <c r="N253" s="200" t="s">
        <v>906</v>
      </c>
    </row>
    <row r="254" spans="2:14" x14ac:dyDescent="0.25">
      <c r="B254" s="199">
        <v>251</v>
      </c>
      <c r="C254" s="195">
        <v>42909</v>
      </c>
      <c r="D254" s="190" t="s">
        <v>1159</v>
      </c>
      <c r="E254" s="190" t="s">
        <v>15</v>
      </c>
      <c r="F254" s="191">
        <v>3457556</v>
      </c>
      <c r="G254" s="190" t="s">
        <v>1467</v>
      </c>
      <c r="H254" s="192">
        <v>33000</v>
      </c>
      <c r="I254" s="192">
        <v>33000</v>
      </c>
      <c r="J254" s="193" t="s">
        <v>17</v>
      </c>
      <c r="K254" s="190" t="s">
        <v>1530</v>
      </c>
      <c r="L254" s="191">
        <v>131648</v>
      </c>
      <c r="M254" s="190" t="s">
        <v>892</v>
      </c>
      <c r="N254" s="200" t="s">
        <v>906</v>
      </c>
    </row>
    <row r="255" spans="2:14" x14ac:dyDescent="0.25">
      <c r="B255" s="199">
        <v>252</v>
      </c>
      <c r="C255" s="195">
        <v>42909</v>
      </c>
      <c r="D255" s="190" t="s">
        <v>1531</v>
      </c>
      <c r="E255" s="190" t="s">
        <v>15</v>
      </c>
      <c r="F255" s="191">
        <v>3457499</v>
      </c>
      <c r="G255" s="190" t="s">
        <v>1532</v>
      </c>
      <c r="H255" s="192">
        <v>33000</v>
      </c>
      <c r="I255" s="192">
        <v>33000</v>
      </c>
      <c r="J255" s="193" t="s">
        <v>55</v>
      </c>
      <c r="K255" s="190" t="s">
        <v>1533</v>
      </c>
      <c r="L255" s="191">
        <v>131659</v>
      </c>
      <c r="M255" s="190" t="s">
        <v>892</v>
      </c>
      <c r="N255" s="200" t="s">
        <v>906</v>
      </c>
    </row>
    <row r="256" spans="2:14" x14ac:dyDescent="0.25">
      <c r="B256" s="199">
        <v>253</v>
      </c>
      <c r="C256" s="195">
        <v>42909</v>
      </c>
      <c r="D256" s="190" t="s">
        <v>1521</v>
      </c>
      <c r="E256" s="190" t="s">
        <v>15</v>
      </c>
      <c r="F256" s="191">
        <v>3457502</v>
      </c>
      <c r="G256" s="190" t="s">
        <v>1462</v>
      </c>
      <c r="H256" s="192">
        <v>33000</v>
      </c>
      <c r="I256" s="192">
        <v>33000</v>
      </c>
      <c r="J256" s="193" t="s">
        <v>1463</v>
      </c>
      <c r="K256" s="190" t="s">
        <v>1534</v>
      </c>
      <c r="L256" s="191">
        <v>131671</v>
      </c>
      <c r="M256" s="190" t="s">
        <v>892</v>
      </c>
      <c r="N256" s="200" t="s">
        <v>906</v>
      </c>
    </row>
    <row r="257" spans="2:14" x14ac:dyDescent="0.25">
      <c r="B257" s="199">
        <v>254</v>
      </c>
      <c r="C257" s="195">
        <v>42909</v>
      </c>
      <c r="D257" s="190" t="s">
        <v>1465</v>
      </c>
      <c r="E257" s="190" t="s">
        <v>15</v>
      </c>
      <c r="F257" s="191">
        <v>3457508</v>
      </c>
      <c r="G257" s="190" t="s">
        <v>914</v>
      </c>
      <c r="H257" s="192">
        <v>33000</v>
      </c>
      <c r="I257" s="192">
        <v>33000</v>
      </c>
      <c r="J257" s="193" t="s">
        <v>915</v>
      </c>
      <c r="K257" s="190"/>
      <c r="L257" s="191">
        <v>131654</v>
      </c>
      <c r="M257" s="190" t="s">
        <v>892</v>
      </c>
      <c r="N257" s="200" t="s">
        <v>906</v>
      </c>
    </row>
    <row r="258" spans="2:14" x14ac:dyDescent="0.25">
      <c r="B258" s="199">
        <v>255</v>
      </c>
      <c r="C258" s="195">
        <v>42909</v>
      </c>
      <c r="D258" s="190" t="s">
        <v>1159</v>
      </c>
      <c r="E258" s="190" t="s">
        <v>15</v>
      </c>
      <c r="F258" s="191">
        <v>3457557</v>
      </c>
      <c r="G258" s="190" t="s">
        <v>1193</v>
      </c>
      <c r="H258" s="192">
        <v>33000</v>
      </c>
      <c r="I258" s="192">
        <v>33000</v>
      </c>
      <c r="J258" s="193" t="s">
        <v>1194</v>
      </c>
      <c r="K258" s="190"/>
      <c r="L258" s="191">
        <v>131682</v>
      </c>
      <c r="M258" s="190" t="s">
        <v>126</v>
      </c>
      <c r="N258" s="200" t="s">
        <v>127</v>
      </c>
    </row>
    <row r="259" spans="2:14" x14ac:dyDescent="0.25">
      <c r="B259" s="199">
        <v>256</v>
      </c>
      <c r="C259" s="195">
        <v>42909</v>
      </c>
      <c r="D259" s="190" t="s">
        <v>1535</v>
      </c>
      <c r="E259" s="190" t="s">
        <v>15</v>
      </c>
      <c r="F259" s="191">
        <v>3457510</v>
      </c>
      <c r="G259" s="190" t="s">
        <v>1536</v>
      </c>
      <c r="H259" s="192">
        <v>33000</v>
      </c>
      <c r="I259" s="192">
        <v>33000</v>
      </c>
      <c r="J259" s="193" t="s">
        <v>1537</v>
      </c>
      <c r="K259" s="190" t="s">
        <v>1538</v>
      </c>
      <c r="L259" s="191">
        <v>131608</v>
      </c>
      <c r="M259" s="190" t="s">
        <v>1373</v>
      </c>
      <c r="N259" s="200" t="s">
        <v>1215</v>
      </c>
    </row>
    <row r="260" spans="2:14" x14ac:dyDescent="0.25">
      <c r="B260" s="199">
        <v>257</v>
      </c>
      <c r="C260" s="195">
        <v>42909</v>
      </c>
      <c r="D260" s="190" t="s">
        <v>1423</v>
      </c>
      <c r="E260" s="190" t="s">
        <v>15</v>
      </c>
      <c r="F260" s="191">
        <v>3457495</v>
      </c>
      <c r="G260" s="190" t="s">
        <v>1539</v>
      </c>
      <c r="H260" s="192">
        <v>33000</v>
      </c>
      <c r="I260" s="192">
        <v>33000</v>
      </c>
      <c r="J260" s="193" t="s">
        <v>1540</v>
      </c>
      <c r="K260" s="190" t="s">
        <v>1541</v>
      </c>
      <c r="L260" s="191">
        <v>131650</v>
      </c>
      <c r="M260" s="190" t="s">
        <v>1373</v>
      </c>
      <c r="N260" s="200" t="s">
        <v>1215</v>
      </c>
    </row>
    <row r="261" spans="2:14" x14ac:dyDescent="0.25">
      <c r="B261" s="199">
        <v>258</v>
      </c>
      <c r="C261" s="195">
        <v>42909</v>
      </c>
      <c r="D261" s="190" t="s">
        <v>1423</v>
      </c>
      <c r="E261" s="190" t="s">
        <v>15</v>
      </c>
      <c r="F261" s="191">
        <v>3457496</v>
      </c>
      <c r="G261" s="190" t="s">
        <v>1211</v>
      </c>
      <c r="H261" s="192">
        <v>33000</v>
      </c>
      <c r="I261" s="192">
        <v>33000</v>
      </c>
      <c r="J261" s="193" t="s">
        <v>1218</v>
      </c>
      <c r="K261" s="190" t="s">
        <v>1213</v>
      </c>
      <c r="L261" s="191">
        <v>131653</v>
      </c>
      <c r="M261" s="190" t="s">
        <v>1214</v>
      </c>
      <c r="N261" s="200" t="s">
        <v>1215</v>
      </c>
    </row>
    <row r="262" spans="2:14" x14ac:dyDescent="0.25">
      <c r="B262" s="199">
        <v>259</v>
      </c>
      <c r="C262" s="195">
        <v>42909</v>
      </c>
      <c r="D262" s="190" t="s">
        <v>1535</v>
      </c>
      <c r="E262" s="190" t="s">
        <v>15</v>
      </c>
      <c r="F262" s="191">
        <v>3457511</v>
      </c>
      <c r="G262" s="190" t="s">
        <v>1217</v>
      </c>
      <c r="H262" s="192">
        <v>33000</v>
      </c>
      <c r="I262" s="192">
        <v>33000</v>
      </c>
      <c r="J262" s="193" t="s">
        <v>1218</v>
      </c>
      <c r="K262" s="190" t="s">
        <v>1542</v>
      </c>
      <c r="L262" s="191">
        <v>131630</v>
      </c>
      <c r="M262" s="190" t="s">
        <v>1220</v>
      </c>
      <c r="N262" s="200" t="s">
        <v>942</v>
      </c>
    </row>
    <row r="263" spans="2:14" x14ac:dyDescent="0.25">
      <c r="B263" s="199">
        <v>260</v>
      </c>
      <c r="C263" s="195">
        <v>42909</v>
      </c>
      <c r="D263" s="190" t="s">
        <v>1535</v>
      </c>
      <c r="E263" s="190" t="s">
        <v>15</v>
      </c>
      <c r="F263" s="191">
        <v>3457489</v>
      </c>
      <c r="G263" s="190" t="s">
        <v>938</v>
      </c>
      <c r="H263" s="192">
        <v>33000</v>
      </c>
      <c r="I263" s="192">
        <v>33000</v>
      </c>
      <c r="J263" s="193" t="s">
        <v>939</v>
      </c>
      <c r="K263" s="190" t="s">
        <v>940</v>
      </c>
      <c r="L263" s="191">
        <v>131643</v>
      </c>
      <c r="M263" s="190" t="s">
        <v>1220</v>
      </c>
      <c r="N263" s="200" t="s">
        <v>942</v>
      </c>
    </row>
    <row r="264" spans="2:14" x14ac:dyDescent="0.25">
      <c r="B264" s="199">
        <v>261</v>
      </c>
      <c r="C264" s="195">
        <v>42909</v>
      </c>
      <c r="D264" s="190" t="s">
        <v>1543</v>
      </c>
      <c r="E264" s="190" t="s">
        <v>15</v>
      </c>
      <c r="F264" s="191">
        <v>3457562</v>
      </c>
      <c r="G264" s="190" t="s">
        <v>1544</v>
      </c>
      <c r="H264" s="192">
        <v>45000</v>
      </c>
      <c r="I264" s="192">
        <v>45000</v>
      </c>
      <c r="J264" s="193" t="s">
        <v>1099</v>
      </c>
      <c r="K264" s="190" t="s">
        <v>1085</v>
      </c>
      <c r="L264" s="191">
        <v>131639</v>
      </c>
      <c r="M264" s="190" t="s">
        <v>897</v>
      </c>
      <c r="N264" s="200" t="s">
        <v>897</v>
      </c>
    </row>
    <row r="265" spans="2:14" x14ac:dyDescent="0.25">
      <c r="B265" s="199">
        <v>262</v>
      </c>
      <c r="C265" s="195">
        <v>42909</v>
      </c>
      <c r="D265" s="190" t="s">
        <v>1543</v>
      </c>
      <c r="E265" s="190" t="s">
        <v>15</v>
      </c>
      <c r="F265" s="191">
        <v>3457560</v>
      </c>
      <c r="G265" s="190" t="s">
        <v>1545</v>
      </c>
      <c r="H265" s="192">
        <v>45000</v>
      </c>
      <c r="I265" s="192">
        <v>45000</v>
      </c>
      <c r="J265" s="193" t="s">
        <v>164</v>
      </c>
      <c r="K265" s="190" t="s">
        <v>1244</v>
      </c>
      <c r="L265" s="191">
        <v>131646</v>
      </c>
      <c r="M265" s="190" t="s">
        <v>897</v>
      </c>
      <c r="N265" s="200" t="s">
        <v>897</v>
      </c>
    </row>
    <row r="266" spans="2:14" x14ac:dyDescent="0.25">
      <c r="B266" s="199">
        <v>263</v>
      </c>
      <c r="C266" s="195">
        <v>42909</v>
      </c>
      <c r="D266" s="190" t="s">
        <v>1543</v>
      </c>
      <c r="E266" s="190" t="s">
        <v>15</v>
      </c>
      <c r="F266" s="191">
        <v>3457561</v>
      </c>
      <c r="G266" s="190" t="s">
        <v>1091</v>
      </c>
      <c r="H266" s="192">
        <v>45000</v>
      </c>
      <c r="I266" s="192">
        <v>45000</v>
      </c>
      <c r="J266" s="193" t="s">
        <v>1352</v>
      </c>
      <c r="K266" s="190" t="s">
        <v>1085</v>
      </c>
      <c r="L266" s="191">
        <v>131647</v>
      </c>
      <c r="M266" s="190" t="s">
        <v>897</v>
      </c>
      <c r="N266" s="200" t="s">
        <v>897</v>
      </c>
    </row>
    <row r="267" spans="2:14" x14ac:dyDescent="0.25">
      <c r="B267" s="199">
        <v>264</v>
      </c>
      <c r="C267" s="195">
        <v>42909</v>
      </c>
      <c r="D267" s="190" t="s">
        <v>120</v>
      </c>
      <c r="E267" s="190" t="s">
        <v>15</v>
      </c>
      <c r="F267" s="191">
        <v>3457579</v>
      </c>
      <c r="G267" s="190" t="s">
        <v>1546</v>
      </c>
      <c r="H267" s="192">
        <v>45000</v>
      </c>
      <c r="I267" s="192">
        <v>45000</v>
      </c>
      <c r="J267" s="193" t="s">
        <v>909</v>
      </c>
      <c r="K267" s="190" t="s">
        <v>1547</v>
      </c>
      <c r="L267" s="191">
        <v>131607</v>
      </c>
      <c r="M267" s="190" t="s">
        <v>89</v>
      </c>
      <c r="N267" s="200" t="s">
        <v>90</v>
      </c>
    </row>
    <row r="268" spans="2:14" x14ac:dyDescent="0.25">
      <c r="B268" s="199">
        <v>265</v>
      </c>
      <c r="C268" s="195">
        <v>42909</v>
      </c>
      <c r="D268" s="190" t="s">
        <v>1358</v>
      </c>
      <c r="E268" s="190" t="s">
        <v>15</v>
      </c>
      <c r="F268" s="191">
        <v>3457599</v>
      </c>
      <c r="G268" s="190" t="s">
        <v>131</v>
      </c>
      <c r="H268" s="192">
        <v>45000</v>
      </c>
      <c r="I268" s="192">
        <v>45000</v>
      </c>
      <c r="J268" s="193" t="s">
        <v>132</v>
      </c>
      <c r="K268" s="190" t="s">
        <v>1548</v>
      </c>
      <c r="L268" s="191">
        <v>131625</v>
      </c>
      <c r="M268" s="190" t="s">
        <v>89</v>
      </c>
      <c r="N268" s="200" t="s">
        <v>90</v>
      </c>
    </row>
    <row r="269" spans="2:14" x14ac:dyDescent="0.25">
      <c r="B269" s="199">
        <v>266</v>
      </c>
      <c r="C269" s="195">
        <v>42909</v>
      </c>
      <c r="D269" s="190" t="s">
        <v>1358</v>
      </c>
      <c r="E269" s="190" t="s">
        <v>15</v>
      </c>
      <c r="F269" s="191">
        <v>3457601</v>
      </c>
      <c r="G269" s="190" t="s">
        <v>98</v>
      </c>
      <c r="H269" s="192">
        <v>60000</v>
      </c>
      <c r="I269" s="192">
        <v>60000</v>
      </c>
      <c r="J269" s="193" t="s">
        <v>1549</v>
      </c>
      <c r="K269" s="190" t="s">
        <v>1550</v>
      </c>
      <c r="L269" s="191">
        <v>131628</v>
      </c>
      <c r="M269" s="190" t="s">
        <v>89</v>
      </c>
      <c r="N269" s="200" t="s">
        <v>90</v>
      </c>
    </row>
    <row r="270" spans="2:14" x14ac:dyDescent="0.25">
      <c r="B270" s="199">
        <v>267</v>
      </c>
      <c r="C270" s="195">
        <v>42909</v>
      </c>
      <c r="D270" s="190" t="s">
        <v>1508</v>
      </c>
      <c r="E270" s="190" t="s">
        <v>15</v>
      </c>
      <c r="F270" s="191" t="s">
        <v>1551</v>
      </c>
      <c r="G270" s="190" t="s">
        <v>1552</v>
      </c>
      <c r="H270" s="192">
        <v>40000</v>
      </c>
      <c r="I270" s="192">
        <v>40000</v>
      </c>
      <c r="J270" s="193" t="s">
        <v>1553</v>
      </c>
      <c r="K270" s="190" t="s">
        <v>1517</v>
      </c>
      <c r="L270" s="191">
        <v>131611</v>
      </c>
      <c r="M270" s="190" t="s">
        <v>893</v>
      </c>
      <c r="N270" s="200" t="s">
        <v>911</v>
      </c>
    </row>
    <row r="271" spans="2:14" x14ac:dyDescent="0.25">
      <c r="B271" s="199">
        <v>268</v>
      </c>
      <c r="C271" s="195">
        <v>42909</v>
      </c>
      <c r="D271" s="190" t="s">
        <v>1423</v>
      </c>
      <c r="E271" s="190" t="s">
        <v>15</v>
      </c>
      <c r="F271" s="191">
        <v>3457497</v>
      </c>
      <c r="G271" s="190" t="s">
        <v>1554</v>
      </c>
      <c r="H271" s="192">
        <v>33000</v>
      </c>
      <c r="I271" s="192">
        <v>33000</v>
      </c>
      <c r="J271" s="193" t="s">
        <v>617</v>
      </c>
      <c r="K271" s="190" t="s">
        <v>1328</v>
      </c>
      <c r="L271" s="191">
        <v>131631</v>
      </c>
      <c r="M271" s="190" t="s">
        <v>1028</v>
      </c>
      <c r="N271" s="200" t="s">
        <v>948</v>
      </c>
    </row>
    <row r="272" spans="2:14" x14ac:dyDescent="0.25">
      <c r="B272" s="199">
        <v>269</v>
      </c>
      <c r="C272" s="195">
        <v>42909</v>
      </c>
      <c r="D272" s="190" t="s">
        <v>1358</v>
      </c>
      <c r="E272" s="190" t="s">
        <v>15</v>
      </c>
      <c r="F272" s="191">
        <v>3457600</v>
      </c>
      <c r="G272" s="190" t="s">
        <v>1555</v>
      </c>
      <c r="H272" s="192">
        <v>45000</v>
      </c>
      <c r="I272" s="192">
        <v>45000</v>
      </c>
      <c r="J272" s="193" t="s">
        <v>915</v>
      </c>
      <c r="K272" s="190" t="s">
        <v>1556</v>
      </c>
      <c r="L272" s="191">
        <v>131616</v>
      </c>
      <c r="M272" s="190" t="s">
        <v>1007</v>
      </c>
      <c r="N272" s="200" t="s">
        <v>1008</v>
      </c>
    </row>
    <row r="273" spans="1:16" x14ac:dyDescent="0.25">
      <c r="B273" s="199">
        <v>270</v>
      </c>
      <c r="C273" s="195">
        <v>42914</v>
      </c>
      <c r="D273" s="190" t="s">
        <v>1521</v>
      </c>
      <c r="E273" s="190" t="s">
        <v>15</v>
      </c>
      <c r="F273" s="191">
        <v>3457505</v>
      </c>
      <c r="G273" s="190" t="s">
        <v>1394</v>
      </c>
      <c r="H273" s="192">
        <v>33000</v>
      </c>
      <c r="I273" s="192">
        <v>33000</v>
      </c>
      <c r="J273" s="193" t="s">
        <v>1395</v>
      </c>
      <c r="K273" s="190" t="s">
        <v>1396</v>
      </c>
      <c r="L273" s="191">
        <v>131728</v>
      </c>
      <c r="M273" s="190" t="s">
        <v>1279</v>
      </c>
      <c r="N273" s="200" t="s">
        <v>906</v>
      </c>
    </row>
    <row r="274" spans="1:16" x14ac:dyDescent="0.25">
      <c r="B274" s="199">
        <v>271</v>
      </c>
      <c r="C274" s="195">
        <v>42914</v>
      </c>
      <c r="D274" s="190" t="s">
        <v>1535</v>
      </c>
      <c r="E274" s="190" t="s">
        <v>15</v>
      </c>
      <c r="F274" s="191">
        <v>3457476</v>
      </c>
      <c r="G274" s="190" t="s">
        <v>1557</v>
      </c>
      <c r="H274" s="192">
        <v>33000</v>
      </c>
      <c r="I274" s="192">
        <v>33000</v>
      </c>
      <c r="J274" s="193" t="s">
        <v>1558</v>
      </c>
      <c r="K274" s="190" t="s">
        <v>1559</v>
      </c>
      <c r="L274" s="191">
        <v>131744</v>
      </c>
      <c r="M274" s="190" t="s">
        <v>89</v>
      </c>
      <c r="N274" s="200" t="s">
        <v>90</v>
      </c>
    </row>
    <row r="275" spans="1:16" x14ac:dyDescent="0.25">
      <c r="B275" s="199">
        <v>272</v>
      </c>
      <c r="C275" s="195">
        <v>42914</v>
      </c>
      <c r="D275" s="190" t="s">
        <v>1535</v>
      </c>
      <c r="E275" s="190" t="s">
        <v>15</v>
      </c>
      <c r="F275" s="191">
        <v>3457464</v>
      </c>
      <c r="G275" s="190" t="s">
        <v>1557</v>
      </c>
      <c r="H275" s="192">
        <v>33000</v>
      </c>
      <c r="I275" s="192">
        <v>33000</v>
      </c>
      <c r="J275" s="193" t="s">
        <v>1558</v>
      </c>
      <c r="K275" s="190" t="s">
        <v>1559</v>
      </c>
      <c r="L275" s="191">
        <v>131743</v>
      </c>
      <c r="M275" s="190" t="s">
        <v>89</v>
      </c>
      <c r="N275" s="200" t="s">
        <v>90</v>
      </c>
    </row>
    <row r="276" spans="1:16" ht="15.75" thickBot="1" x14ac:dyDescent="0.3">
      <c r="B276" s="201">
        <v>273</v>
      </c>
      <c r="C276" s="202">
        <v>42915</v>
      </c>
      <c r="D276" s="203" t="s">
        <v>1531</v>
      </c>
      <c r="E276" s="203" t="s">
        <v>15</v>
      </c>
      <c r="F276" s="204">
        <v>3457500</v>
      </c>
      <c r="G276" s="203" t="s">
        <v>1560</v>
      </c>
      <c r="H276" s="205">
        <v>33000</v>
      </c>
      <c r="I276" s="205">
        <v>33000</v>
      </c>
      <c r="J276" s="206" t="s">
        <v>1561</v>
      </c>
      <c r="K276" s="203" t="s">
        <v>1562</v>
      </c>
      <c r="L276" s="204">
        <v>131820</v>
      </c>
      <c r="M276" s="203" t="s">
        <v>892</v>
      </c>
      <c r="N276" s="207" t="s">
        <v>906</v>
      </c>
    </row>
    <row r="277" spans="1:16" s="197" customFormat="1" x14ac:dyDescent="0.25">
      <c r="A277" s="196"/>
      <c r="B277" s="197">
        <v>273</v>
      </c>
      <c r="H277" s="70">
        <f>SUM(G279)</f>
        <v>0</v>
      </c>
      <c r="I277" s="198">
        <f>SUM(I4:I276)</f>
        <v>9959000</v>
      </c>
      <c r="O277" s="196"/>
      <c r="P277" s="196"/>
    </row>
  </sheetData>
  <autoFilter ref="B2:N277">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autoFilter>
  <mergeCells count="1">
    <mergeCell ref="B2:N2"/>
  </mergeCells>
  <pageMargins left="0.7" right="0.7" top="0.75" bottom="0.75" header="0.3" footer="0.3"/>
  <pageSetup paperSize="9" scale="58" orientation="portrait" r:id="rId1"/>
  <colBreaks count="1" manualBreakCount="1">
    <brk id="14" min="1" max="276"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activeCell="A6" sqref="A6"/>
    </sheetView>
  </sheetViews>
  <sheetFormatPr defaultRowHeight="15" x14ac:dyDescent="0.25"/>
  <cols>
    <col min="1" max="1" width="13.140625" bestFit="1" customWidth="1"/>
    <col min="2" max="2" width="15.28515625" bestFit="1" customWidth="1"/>
  </cols>
  <sheetData>
    <row r="1" spans="1:6" x14ac:dyDescent="0.25">
      <c r="F1" s="136"/>
    </row>
    <row r="2" spans="1:6" x14ac:dyDescent="0.25">
      <c r="F2" s="136"/>
    </row>
    <row r="3" spans="1:6" x14ac:dyDescent="0.25">
      <c r="A3" s="160" t="s">
        <v>888</v>
      </c>
      <c r="B3" t="s">
        <v>1567</v>
      </c>
      <c r="F3" s="220"/>
    </row>
    <row r="4" spans="1:6" x14ac:dyDescent="0.25">
      <c r="A4" s="161" t="s">
        <v>976</v>
      </c>
      <c r="B4" s="162">
        <v>5</v>
      </c>
      <c r="F4" s="220"/>
    </row>
    <row r="5" spans="1:6" x14ac:dyDescent="0.25">
      <c r="A5" s="161" t="s">
        <v>1008</v>
      </c>
      <c r="B5" s="162">
        <v>3</v>
      </c>
      <c r="F5" s="220"/>
    </row>
    <row r="6" spans="1:6" x14ac:dyDescent="0.25">
      <c r="A6" s="161" t="s">
        <v>906</v>
      </c>
      <c r="B6" s="162">
        <v>122</v>
      </c>
      <c r="F6" s="220"/>
    </row>
    <row r="7" spans="1:6" x14ac:dyDescent="0.25">
      <c r="A7" s="161" t="s">
        <v>127</v>
      </c>
      <c r="B7" s="162">
        <v>25</v>
      </c>
      <c r="F7" s="220"/>
    </row>
    <row r="8" spans="1:6" x14ac:dyDescent="0.25">
      <c r="A8" s="161" t="s">
        <v>895</v>
      </c>
      <c r="B8" s="162">
        <v>3</v>
      </c>
      <c r="F8" s="220"/>
    </row>
    <row r="9" spans="1:6" x14ac:dyDescent="0.25">
      <c r="A9" s="161" t="s">
        <v>1348</v>
      </c>
      <c r="B9" s="162">
        <v>2</v>
      </c>
      <c r="F9" s="220"/>
    </row>
    <row r="10" spans="1:6" x14ac:dyDescent="0.25">
      <c r="A10" s="161" t="s">
        <v>1103</v>
      </c>
      <c r="B10" s="162">
        <v>6</v>
      </c>
      <c r="F10" s="220"/>
    </row>
    <row r="11" spans="1:6" x14ac:dyDescent="0.25">
      <c r="A11" s="161" t="s">
        <v>897</v>
      </c>
      <c r="B11" s="162">
        <v>21</v>
      </c>
      <c r="F11" s="220"/>
    </row>
    <row r="12" spans="1:6" x14ac:dyDescent="0.25">
      <c r="A12" s="161" t="s">
        <v>948</v>
      </c>
      <c r="B12" s="162">
        <v>4</v>
      </c>
      <c r="F12" s="220"/>
    </row>
    <row r="13" spans="1:6" x14ac:dyDescent="0.25">
      <c r="A13" s="161" t="s">
        <v>90</v>
      </c>
      <c r="B13" s="162">
        <v>33</v>
      </c>
      <c r="F13" s="220"/>
    </row>
    <row r="14" spans="1:6" x14ac:dyDescent="0.25">
      <c r="A14" s="161" t="s">
        <v>1215</v>
      </c>
      <c r="B14" s="162">
        <v>14</v>
      </c>
      <c r="F14" s="220"/>
    </row>
    <row r="15" spans="1:6" x14ac:dyDescent="0.25">
      <c r="A15" s="161" t="s">
        <v>942</v>
      </c>
      <c r="B15" s="162">
        <v>5</v>
      </c>
      <c r="F15" s="220"/>
    </row>
    <row r="16" spans="1:6" x14ac:dyDescent="0.25">
      <c r="A16" s="161" t="s">
        <v>38</v>
      </c>
      <c r="B16" s="162">
        <v>4</v>
      </c>
      <c r="F16" s="220"/>
    </row>
    <row r="17" spans="1:6" x14ac:dyDescent="0.25">
      <c r="A17" s="161" t="s">
        <v>911</v>
      </c>
      <c r="B17" s="162">
        <v>26</v>
      </c>
      <c r="F17" s="220"/>
    </row>
    <row r="18" spans="1:6" x14ac:dyDescent="0.25">
      <c r="A18" s="161" t="s">
        <v>1568</v>
      </c>
      <c r="B18" s="162"/>
      <c r="F18" s="220"/>
    </row>
    <row r="19" spans="1:6" x14ac:dyDescent="0.25">
      <c r="A19" s="161" t="s">
        <v>889</v>
      </c>
      <c r="B19" s="162">
        <v>273</v>
      </c>
      <c r="F19" s="220"/>
    </row>
    <row r="20" spans="1:6" x14ac:dyDescent="0.25">
      <c r="F20" s="220"/>
    </row>
    <row r="21" spans="1:6" x14ac:dyDescent="0.25">
      <c r="F21" s="220"/>
    </row>
    <row r="22" spans="1:6" x14ac:dyDescent="0.25">
      <c r="F22" s="220"/>
    </row>
    <row r="23" spans="1:6" x14ac:dyDescent="0.25">
      <c r="F23" s="220"/>
    </row>
    <row r="24" spans="1:6" x14ac:dyDescent="0.25">
      <c r="F24" s="136"/>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38"/>
  <sheetViews>
    <sheetView topLeftCell="A20" workbookViewId="0">
      <selection activeCell="D32" sqref="D32"/>
    </sheetView>
  </sheetViews>
  <sheetFormatPr defaultRowHeight="15" x14ac:dyDescent="0.25"/>
  <cols>
    <col min="1" max="1" width="15.42578125" bestFit="1" customWidth="1"/>
    <col min="2" max="2" width="20.85546875" bestFit="1" customWidth="1"/>
    <col min="3" max="3" width="19.42578125" customWidth="1"/>
  </cols>
  <sheetData>
    <row r="3" spans="1:6" x14ac:dyDescent="0.25">
      <c r="A3" s="182" t="s">
        <v>888</v>
      </c>
      <c r="B3" s="21" t="s">
        <v>890</v>
      </c>
      <c r="C3" s="185" t="s">
        <v>1567</v>
      </c>
    </row>
    <row r="4" spans="1:6" x14ac:dyDescent="0.25">
      <c r="A4" s="21" t="s">
        <v>976</v>
      </c>
      <c r="B4" s="183">
        <v>205000</v>
      </c>
      <c r="C4" s="183">
        <v>5</v>
      </c>
    </row>
    <row r="5" spans="1:6" x14ac:dyDescent="0.25">
      <c r="A5" s="21" t="s">
        <v>1008</v>
      </c>
      <c r="B5" s="183">
        <v>118000</v>
      </c>
      <c r="C5" s="183">
        <v>3</v>
      </c>
    </row>
    <row r="6" spans="1:6" x14ac:dyDescent="0.25">
      <c r="A6" s="21" t="s">
        <v>906</v>
      </c>
      <c r="B6" s="183">
        <v>4066000</v>
      </c>
      <c r="C6" s="183">
        <v>122</v>
      </c>
    </row>
    <row r="7" spans="1:6" x14ac:dyDescent="0.25">
      <c r="A7" s="21" t="s">
        <v>127</v>
      </c>
      <c r="B7" s="183">
        <v>849000</v>
      </c>
      <c r="C7" s="183">
        <v>25</v>
      </c>
    </row>
    <row r="8" spans="1:6" x14ac:dyDescent="0.25">
      <c r="A8" s="21" t="s">
        <v>895</v>
      </c>
      <c r="B8" s="183">
        <v>135000</v>
      </c>
      <c r="C8" s="183">
        <v>3</v>
      </c>
    </row>
    <row r="9" spans="1:6" x14ac:dyDescent="0.25">
      <c r="A9" s="21" t="s">
        <v>1348</v>
      </c>
      <c r="B9" s="183">
        <v>90000</v>
      </c>
      <c r="C9" s="183">
        <v>2</v>
      </c>
    </row>
    <row r="10" spans="1:6" x14ac:dyDescent="0.25">
      <c r="A10" s="21" t="s">
        <v>1103</v>
      </c>
      <c r="B10" s="183">
        <v>240000</v>
      </c>
      <c r="C10" s="183">
        <v>6</v>
      </c>
    </row>
    <row r="11" spans="1:6" x14ac:dyDescent="0.25">
      <c r="A11" s="21" t="s">
        <v>897</v>
      </c>
      <c r="B11" s="183">
        <v>890000</v>
      </c>
      <c r="C11" s="183">
        <v>21</v>
      </c>
    </row>
    <row r="12" spans="1:6" x14ac:dyDescent="0.25">
      <c r="A12" s="21" t="s">
        <v>948</v>
      </c>
      <c r="B12" s="183">
        <v>158000</v>
      </c>
      <c r="C12" s="183">
        <v>4</v>
      </c>
      <c r="F12" s="7"/>
    </row>
    <row r="13" spans="1:6" x14ac:dyDescent="0.25">
      <c r="A13" s="21" t="s">
        <v>90</v>
      </c>
      <c r="B13" s="183">
        <v>1346000</v>
      </c>
      <c r="C13" s="183">
        <v>33</v>
      </c>
    </row>
    <row r="14" spans="1:6" x14ac:dyDescent="0.25">
      <c r="A14" s="21" t="s">
        <v>1215</v>
      </c>
      <c r="B14" s="183">
        <v>474000</v>
      </c>
      <c r="C14" s="183">
        <v>14</v>
      </c>
    </row>
    <row r="15" spans="1:6" x14ac:dyDescent="0.25">
      <c r="A15" s="21" t="s">
        <v>942</v>
      </c>
      <c r="B15" s="183">
        <v>165000</v>
      </c>
      <c r="C15" s="183">
        <v>5</v>
      </c>
    </row>
    <row r="16" spans="1:6" x14ac:dyDescent="0.25">
      <c r="A16" s="21" t="s">
        <v>38</v>
      </c>
      <c r="B16" s="183">
        <v>170000</v>
      </c>
      <c r="C16" s="183">
        <v>4</v>
      </c>
    </row>
    <row r="17" spans="1:3" x14ac:dyDescent="0.25">
      <c r="A17" s="21" t="s">
        <v>911</v>
      </c>
      <c r="B17" s="183">
        <v>1053000</v>
      </c>
      <c r="C17" s="183">
        <v>26</v>
      </c>
    </row>
    <row r="18" spans="1:3" x14ac:dyDescent="0.25">
      <c r="A18" s="21" t="s">
        <v>1568</v>
      </c>
      <c r="B18" s="183">
        <v>9959000</v>
      </c>
      <c r="C18" s="183"/>
    </row>
    <row r="19" spans="1:3" x14ac:dyDescent="0.25">
      <c r="A19" s="21" t="s">
        <v>889</v>
      </c>
      <c r="B19" s="183">
        <v>19918000</v>
      </c>
      <c r="C19" s="184">
        <v>273</v>
      </c>
    </row>
    <row r="24" spans="1:3" x14ac:dyDescent="0.25">
      <c r="B24" s="218">
        <v>205000</v>
      </c>
    </row>
    <row r="25" spans="1:3" x14ac:dyDescent="0.25">
      <c r="B25" s="219">
        <v>118000</v>
      </c>
    </row>
    <row r="26" spans="1:3" x14ac:dyDescent="0.25">
      <c r="B26" s="218">
        <v>4066000</v>
      </c>
    </row>
    <row r="27" spans="1:3" x14ac:dyDescent="0.25">
      <c r="B27" s="219">
        <v>849000</v>
      </c>
    </row>
    <row r="28" spans="1:3" x14ac:dyDescent="0.25">
      <c r="B28" s="218">
        <v>135000</v>
      </c>
    </row>
    <row r="29" spans="1:3" x14ac:dyDescent="0.25">
      <c r="B29" s="219">
        <v>90000</v>
      </c>
    </row>
    <row r="30" spans="1:3" x14ac:dyDescent="0.25">
      <c r="B30" s="218">
        <v>240000</v>
      </c>
    </row>
    <row r="31" spans="1:3" x14ac:dyDescent="0.25">
      <c r="B31" s="219">
        <v>890000</v>
      </c>
    </row>
    <row r="32" spans="1:3" x14ac:dyDescent="0.25">
      <c r="B32" s="218">
        <v>158000</v>
      </c>
    </row>
    <row r="33" spans="2:2" x14ac:dyDescent="0.25">
      <c r="B33" s="219">
        <v>1346000</v>
      </c>
    </row>
    <row r="34" spans="2:2" x14ac:dyDescent="0.25">
      <c r="B34" s="218">
        <v>474000</v>
      </c>
    </row>
    <row r="35" spans="2:2" x14ac:dyDescent="0.25">
      <c r="B35" s="219">
        <v>165000</v>
      </c>
    </row>
    <row r="36" spans="2:2" x14ac:dyDescent="0.25">
      <c r="B36" s="218">
        <v>170000</v>
      </c>
    </row>
    <row r="37" spans="2:2" x14ac:dyDescent="0.25">
      <c r="B37" s="219">
        <v>1053000</v>
      </c>
    </row>
    <row r="38" spans="2:2" x14ac:dyDescent="0.25">
      <c r="B38" s="197">
        <f>SUM(B24:B37)</f>
        <v>9959000</v>
      </c>
    </row>
  </sheetData>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77"/>
  <sheetViews>
    <sheetView topLeftCell="A37" workbookViewId="0">
      <selection activeCell="I52" sqref="I52"/>
    </sheetView>
  </sheetViews>
  <sheetFormatPr defaultRowHeight="15" x14ac:dyDescent="0.25"/>
  <cols>
    <col min="4" max="4" width="19.140625" bestFit="1" customWidth="1"/>
    <col min="5" max="5" width="13.85546875" bestFit="1" customWidth="1"/>
    <col min="6" max="6" width="9.42578125" bestFit="1" customWidth="1"/>
    <col min="7" max="7" width="11.140625" bestFit="1" customWidth="1"/>
    <col min="8" max="8" width="10.140625" bestFit="1" customWidth="1"/>
    <col min="9" max="9" width="12" bestFit="1" customWidth="1"/>
  </cols>
  <sheetData>
    <row r="1" spans="2:12" ht="15.75" thickBot="1" x14ac:dyDescent="0.3"/>
    <row r="2" spans="2:12" ht="21" thickBot="1" x14ac:dyDescent="0.3">
      <c r="B2" s="257" t="s">
        <v>1563</v>
      </c>
      <c r="C2" s="258"/>
      <c r="D2" s="258"/>
      <c r="E2" s="258"/>
      <c r="F2" s="258"/>
      <c r="G2" s="258"/>
      <c r="H2" s="258"/>
      <c r="I2" s="258"/>
      <c r="J2" s="258"/>
      <c r="K2" s="258"/>
      <c r="L2" s="259"/>
    </row>
    <row r="3" spans="2:12" x14ac:dyDescent="0.25">
      <c r="B3" s="208" t="s">
        <v>0</v>
      </c>
      <c r="C3" s="209" t="s">
        <v>52</v>
      </c>
      <c r="D3" s="209" t="s">
        <v>1</v>
      </c>
      <c r="E3" s="209" t="s">
        <v>2</v>
      </c>
      <c r="F3" s="209" t="s">
        <v>3</v>
      </c>
      <c r="G3" s="209" t="s">
        <v>4</v>
      </c>
      <c r="H3" s="210" t="s">
        <v>886</v>
      </c>
      <c r="I3" s="209" t="s">
        <v>887</v>
      </c>
      <c r="J3" s="209" t="s">
        <v>11</v>
      </c>
      <c r="K3" s="209" t="s">
        <v>1564</v>
      </c>
      <c r="L3" s="211" t="s">
        <v>1565</v>
      </c>
    </row>
    <row r="4" spans="2:12" x14ac:dyDescent="0.25">
      <c r="B4" s="199">
        <v>1</v>
      </c>
      <c r="C4" s="195">
        <v>42887</v>
      </c>
      <c r="D4" s="190" t="s">
        <v>901</v>
      </c>
      <c r="E4" s="190" t="s">
        <v>15</v>
      </c>
      <c r="F4" s="191" t="s">
        <v>902</v>
      </c>
      <c r="G4" s="190" t="s">
        <v>903</v>
      </c>
      <c r="H4" s="192">
        <v>33000</v>
      </c>
      <c r="I4" s="192">
        <v>33000</v>
      </c>
      <c r="J4" s="191">
        <v>130485</v>
      </c>
      <c r="K4" s="190" t="s">
        <v>892</v>
      </c>
      <c r="L4" s="200" t="s">
        <v>906</v>
      </c>
    </row>
    <row r="5" spans="2:12" x14ac:dyDescent="0.25">
      <c r="B5" s="199">
        <v>2</v>
      </c>
      <c r="C5" s="195">
        <v>42887</v>
      </c>
      <c r="D5" s="190" t="s">
        <v>814</v>
      </c>
      <c r="E5" s="190" t="s">
        <v>15</v>
      </c>
      <c r="F5" s="191" t="s">
        <v>907</v>
      </c>
      <c r="G5" s="190" t="s">
        <v>908</v>
      </c>
      <c r="H5" s="192">
        <v>45000</v>
      </c>
      <c r="I5" s="192">
        <v>45000</v>
      </c>
      <c r="J5" s="191">
        <v>130468</v>
      </c>
      <c r="K5" s="190" t="s">
        <v>893</v>
      </c>
      <c r="L5" s="200" t="s">
        <v>911</v>
      </c>
    </row>
    <row r="6" spans="2:12" x14ac:dyDescent="0.25">
      <c r="B6" s="199">
        <v>3</v>
      </c>
      <c r="C6" s="195">
        <v>42887</v>
      </c>
      <c r="D6" s="190" t="s">
        <v>912</v>
      </c>
      <c r="E6" s="190" t="s">
        <v>15</v>
      </c>
      <c r="F6" s="191" t="s">
        <v>913</v>
      </c>
      <c r="G6" s="190" t="s">
        <v>914</v>
      </c>
      <c r="H6" s="192">
        <v>33000</v>
      </c>
      <c r="I6" s="192">
        <v>33000</v>
      </c>
      <c r="J6" s="191">
        <v>130471</v>
      </c>
      <c r="K6" s="190" t="s">
        <v>892</v>
      </c>
      <c r="L6" s="200" t="s">
        <v>906</v>
      </c>
    </row>
    <row r="7" spans="2:12" x14ac:dyDescent="0.25">
      <c r="B7" s="199">
        <v>4</v>
      </c>
      <c r="C7" s="195">
        <v>42887</v>
      </c>
      <c r="D7" s="190" t="s">
        <v>917</v>
      </c>
      <c r="E7" s="190" t="s">
        <v>15</v>
      </c>
      <c r="F7" s="191" t="s">
        <v>918</v>
      </c>
      <c r="G7" s="190" t="s">
        <v>737</v>
      </c>
      <c r="H7" s="192">
        <v>33000</v>
      </c>
      <c r="I7" s="192">
        <v>33000</v>
      </c>
      <c r="J7" s="191">
        <v>130472</v>
      </c>
      <c r="K7" s="190" t="s">
        <v>892</v>
      </c>
      <c r="L7" s="200" t="s">
        <v>906</v>
      </c>
    </row>
    <row r="8" spans="2:12" x14ac:dyDescent="0.25">
      <c r="B8" s="199">
        <v>5</v>
      </c>
      <c r="C8" s="195">
        <v>42887</v>
      </c>
      <c r="D8" s="190" t="s">
        <v>920</v>
      </c>
      <c r="E8" s="190" t="s">
        <v>15</v>
      </c>
      <c r="F8" s="191" t="s">
        <v>921</v>
      </c>
      <c r="G8" s="190" t="s">
        <v>922</v>
      </c>
      <c r="H8" s="192">
        <v>33000</v>
      </c>
      <c r="I8" s="192">
        <v>33000</v>
      </c>
      <c r="J8" s="191">
        <v>130477</v>
      </c>
      <c r="K8" s="190" t="s">
        <v>892</v>
      </c>
      <c r="L8" s="200" t="s">
        <v>906</v>
      </c>
    </row>
    <row r="9" spans="2:12" x14ac:dyDescent="0.25">
      <c r="B9" s="199">
        <v>6</v>
      </c>
      <c r="C9" s="195">
        <v>42887</v>
      </c>
      <c r="D9" s="190" t="s">
        <v>925</v>
      </c>
      <c r="E9" s="190" t="s">
        <v>15</v>
      </c>
      <c r="F9" s="191" t="s">
        <v>926</v>
      </c>
      <c r="G9" s="190" t="s">
        <v>927</v>
      </c>
      <c r="H9" s="192">
        <v>33000</v>
      </c>
      <c r="I9" s="192">
        <v>33000</v>
      </c>
      <c r="J9" s="191">
        <v>130480</v>
      </c>
      <c r="K9" s="190" t="s">
        <v>892</v>
      </c>
      <c r="L9" s="200" t="s">
        <v>906</v>
      </c>
    </row>
    <row r="10" spans="2:12" x14ac:dyDescent="0.25">
      <c r="B10" s="199">
        <v>7</v>
      </c>
      <c r="C10" s="195">
        <v>42887</v>
      </c>
      <c r="D10" s="190" t="s">
        <v>925</v>
      </c>
      <c r="E10" s="190" t="s">
        <v>15</v>
      </c>
      <c r="F10" s="191" t="s">
        <v>929</v>
      </c>
      <c r="G10" s="190" t="s">
        <v>930</v>
      </c>
      <c r="H10" s="192">
        <v>33000</v>
      </c>
      <c r="I10" s="192">
        <v>33000</v>
      </c>
      <c r="J10" s="191">
        <v>130487</v>
      </c>
      <c r="K10" s="190" t="s">
        <v>892</v>
      </c>
      <c r="L10" s="200" t="s">
        <v>906</v>
      </c>
    </row>
    <row r="11" spans="2:12" x14ac:dyDescent="0.25">
      <c r="B11" s="199">
        <v>8</v>
      </c>
      <c r="C11" s="195">
        <v>42887</v>
      </c>
      <c r="D11" s="190" t="s">
        <v>925</v>
      </c>
      <c r="E11" s="190" t="s">
        <v>15</v>
      </c>
      <c r="F11" s="191" t="s">
        <v>932</v>
      </c>
      <c r="G11" s="190" t="s">
        <v>933</v>
      </c>
      <c r="H11" s="192">
        <v>33000</v>
      </c>
      <c r="I11" s="192">
        <v>33000</v>
      </c>
      <c r="J11" s="191">
        <v>130486</v>
      </c>
      <c r="K11" s="190" t="s">
        <v>892</v>
      </c>
      <c r="L11" s="200" t="s">
        <v>906</v>
      </c>
    </row>
    <row r="12" spans="2:12" x14ac:dyDescent="0.25">
      <c r="B12" s="199">
        <v>9</v>
      </c>
      <c r="C12" s="195">
        <v>42888</v>
      </c>
      <c r="D12" s="190" t="s">
        <v>936</v>
      </c>
      <c r="E12" s="190" t="s">
        <v>15</v>
      </c>
      <c r="F12" s="191" t="s">
        <v>937</v>
      </c>
      <c r="G12" s="190" t="s">
        <v>938</v>
      </c>
      <c r="H12" s="192">
        <v>33000</v>
      </c>
      <c r="I12" s="192">
        <v>33000</v>
      </c>
      <c r="J12" s="191">
        <v>130521</v>
      </c>
      <c r="K12" s="190" t="s">
        <v>941</v>
      </c>
      <c r="L12" s="200" t="s">
        <v>942</v>
      </c>
    </row>
    <row r="13" spans="2:12" x14ac:dyDescent="0.25">
      <c r="B13" s="199">
        <v>10</v>
      </c>
      <c r="C13" s="195">
        <v>42888</v>
      </c>
      <c r="D13" s="190" t="s">
        <v>943</v>
      </c>
      <c r="E13" s="190" t="s">
        <v>15</v>
      </c>
      <c r="F13" s="191" t="s">
        <v>944</v>
      </c>
      <c r="G13" s="190" t="s">
        <v>945</v>
      </c>
      <c r="H13" s="192">
        <v>40000</v>
      </c>
      <c r="I13" s="192">
        <v>40000</v>
      </c>
      <c r="J13" s="191">
        <v>130529</v>
      </c>
      <c r="K13" s="190" t="s">
        <v>947</v>
      </c>
      <c r="L13" s="200" t="s">
        <v>948</v>
      </c>
    </row>
    <row r="14" spans="2:12" x14ac:dyDescent="0.25">
      <c r="B14" s="199">
        <v>11</v>
      </c>
      <c r="C14" s="195">
        <v>42888</v>
      </c>
      <c r="D14" s="190" t="s">
        <v>936</v>
      </c>
      <c r="E14" s="190" t="s">
        <v>15</v>
      </c>
      <c r="F14" s="191" t="s">
        <v>949</v>
      </c>
      <c r="G14" s="190" t="s">
        <v>950</v>
      </c>
      <c r="H14" s="192">
        <v>33000</v>
      </c>
      <c r="I14" s="192">
        <v>33000</v>
      </c>
      <c r="J14" s="191">
        <v>130549</v>
      </c>
      <c r="K14" s="190" t="s">
        <v>126</v>
      </c>
      <c r="L14" s="200" t="s">
        <v>127</v>
      </c>
    </row>
    <row r="15" spans="2:12" x14ac:dyDescent="0.25">
      <c r="B15" s="199">
        <v>12</v>
      </c>
      <c r="C15" s="195">
        <v>42893</v>
      </c>
      <c r="D15" s="190" t="s">
        <v>953</v>
      </c>
      <c r="E15" s="190" t="s">
        <v>15</v>
      </c>
      <c r="F15" s="191" t="s">
        <v>954</v>
      </c>
      <c r="G15" s="190" t="s">
        <v>955</v>
      </c>
      <c r="H15" s="192">
        <v>33000</v>
      </c>
      <c r="I15" s="192">
        <v>33000</v>
      </c>
      <c r="J15" s="191">
        <v>130770</v>
      </c>
      <c r="K15" s="190" t="s">
        <v>126</v>
      </c>
      <c r="L15" s="200" t="s">
        <v>127</v>
      </c>
    </row>
    <row r="16" spans="2:12" x14ac:dyDescent="0.25">
      <c r="B16" s="199">
        <v>13</v>
      </c>
      <c r="C16" s="195">
        <v>42901</v>
      </c>
      <c r="D16" s="190" t="s">
        <v>958</v>
      </c>
      <c r="E16" s="190" t="s">
        <v>15</v>
      </c>
      <c r="F16" s="191">
        <v>3457067</v>
      </c>
      <c r="G16" s="190" t="s">
        <v>959</v>
      </c>
      <c r="H16" s="192">
        <v>40000</v>
      </c>
      <c r="I16" s="192">
        <v>40000</v>
      </c>
      <c r="J16" s="191">
        <v>131142</v>
      </c>
      <c r="K16" s="190" t="s">
        <v>893</v>
      </c>
      <c r="L16" s="200" t="s">
        <v>911</v>
      </c>
    </row>
    <row r="17" spans="2:12" x14ac:dyDescent="0.25">
      <c r="B17" s="199">
        <v>14</v>
      </c>
      <c r="C17" s="195">
        <v>42901</v>
      </c>
      <c r="D17" s="190" t="s">
        <v>958</v>
      </c>
      <c r="E17" s="190" t="s">
        <v>15</v>
      </c>
      <c r="F17" s="191">
        <v>3457068</v>
      </c>
      <c r="G17" s="190" t="s">
        <v>962</v>
      </c>
      <c r="H17" s="192">
        <v>40000</v>
      </c>
      <c r="I17" s="192">
        <v>40000</v>
      </c>
      <c r="J17" s="191">
        <v>131146</v>
      </c>
      <c r="K17" s="190" t="s">
        <v>893</v>
      </c>
      <c r="L17" s="200" t="s">
        <v>911</v>
      </c>
    </row>
    <row r="18" spans="2:12" x14ac:dyDescent="0.25">
      <c r="B18" s="199">
        <v>15</v>
      </c>
      <c r="C18" s="195">
        <v>42901</v>
      </c>
      <c r="D18" s="190" t="s">
        <v>958</v>
      </c>
      <c r="E18" s="190" t="s">
        <v>15</v>
      </c>
      <c r="F18" s="191">
        <v>3457069</v>
      </c>
      <c r="G18" s="190" t="s">
        <v>965</v>
      </c>
      <c r="H18" s="192">
        <v>40000</v>
      </c>
      <c r="I18" s="192">
        <v>40000</v>
      </c>
      <c r="J18" s="191">
        <v>131145</v>
      </c>
      <c r="K18" s="190" t="s">
        <v>893</v>
      </c>
      <c r="L18" s="200" t="s">
        <v>911</v>
      </c>
    </row>
    <row r="19" spans="2:12" x14ac:dyDescent="0.25">
      <c r="B19" s="199">
        <v>16</v>
      </c>
      <c r="C19" s="195">
        <v>42901</v>
      </c>
      <c r="D19" s="190" t="s">
        <v>958</v>
      </c>
      <c r="E19" s="190" t="s">
        <v>15</v>
      </c>
      <c r="F19" s="191">
        <v>3457071</v>
      </c>
      <c r="G19" s="190" t="s">
        <v>968</v>
      </c>
      <c r="H19" s="192">
        <v>40000</v>
      </c>
      <c r="I19" s="192">
        <v>40000</v>
      </c>
      <c r="J19" s="191">
        <v>131150</v>
      </c>
      <c r="K19" s="190" t="s">
        <v>893</v>
      </c>
      <c r="L19" s="200" t="s">
        <v>911</v>
      </c>
    </row>
    <row r="20" spans="2:12" x14ac:dyDescent="0.25">
      <c r="B20" s="199">
        <v>17</v>
      </c>
      <c r="C20" s="195">
        <v>42901</v>
      </c>
      <c r="D20" s="190" t="s">
        <v>958</v>
      </c>
      <c r="E20" s="190" t="s">
        <v>15</v>
      </c>
      <c r="F20" s="191">
        <v>3457070</v>
      </c>
      <c r="G20" s="190" t="s">
        <v>971</v>
      </c>
      <c r="H20" s="192">
        <v>40000</v>
      </c>
      <c r="I20" s="192">
        <v>40000</v>
      </c>
      <c r="J20" s="191">
        <v>131161</v>
      </c>
      <c r="K20" s="190" t="s">
        <v>893</v>
      </c>
      <c r="L20" s="200" t="s">
        <v>911</v>
      </c>
    </row>
    <row r="21" spans="2:12" x14ac:dyDescent="0.25">
      <c r="B21" s="199">
        <v>18</v>
      </c>
      <c r="C21" s="195">
        <v>42901</v>
      </c>
      <c r="D21" s="190" t="s">
        <v>972</v>
      </c>
      <c r="E21" s="190" t="s">
        <v>15</v>
      </c>
      <c r="F21" s="191">
        <v>3457295</v>
      </c>
      <c r="G21" s="190" t="s">
        <v>973</v>
      </c>
      <c r="H21" s="192">
        <v>40000</v>
      </c>
      <c r="I21" s="192">
        <v>40000</v>
      </c>
      <c r="J21" s="191">
        <v>131133</v>
      </c>
      <c r="K21" s="190" t="s">
        <v>975</v>
      </c>
      <c r="L21" s="200" t="s">
        <v>976</v>
      </c>
    </row>
    <row r="22" spans="2:12" x14ac:dyDescent="0.25">
      <c r="B22" s="199">
        <v>19</v>
      </c>
      <c r="C22" s="195">
        <v>42901</v>
      </c>
      <c r="D22" s="190" t="s">
        <v>972</v>
      </c>
      <c r="E22" s="190" t="s">
        <v>15</v>
      </c>
      <c r="F22" s="191">
        <v>3457296</v>
      </c>
      <c r="G22" s="190" t="s">
        <v>977</v>
      </c>
      <c r="H22" s="192">
        <v>40000</v>
      </c>
      <c r="I22" s="192">
        <v>40000</v>
      </c>
      <c r="J22" s="191">
        <v>131148</v>
      </c>
      <c r="K22" s="190" t="s">
        <v>975</v>
      </c>
      <c r="L22" s="200" t="s">
        <v>976</v>
      </c>
    </row>
    <row r="23" spans="2:12" x14ac:dyDescent="0.25">
      <c r="B23" s="199">
        <v>20</v>
      </c>
      <c r="C23" s="195">
        <v>42901</v>
      </c>
      <c r="D23" s="190" t="s">
        <v>972</v>
      </c>
      <c r="E23" s="190" t="s">
        <v>15</v>
      </c>
      <c r="F23" s="191">
        <v>3457313</v>
      </c>
      <c r="G23" s="190" t="s">
        <v>980</v>
      </c>
      <c r="H23" s="192">
        <v>45000</v>
      </c>
      <c r="I23" s="192">
        <v>45000</v>
      </c>
      <c r="J23" s="191">
        <v>131147</v>
      </c>
      <c r="K23" s="190" t="s">
        <v>975</v>
      </c>
      <c r="L23" s="200" t="s">
        <v>976</v>
      </c>
    </row>
    <row r="24" spans="2:12" x14ac:dyDescent="0.25">
      <c r="B24" s="199">
        <v>21</v>
      </c>
      <c r="C24" s="195">
        <v>42901</v>
      </c>
      <c r="D24" s="190" t="s">
        <v>972</v>
      </c>
      <c r="E24" s="190" t="s">
        <v>15</v>
      </c>
      <c r="F24" s="191">
        <v>3457294</v>
      </c>
      <c r="G24" s="190" t="s">
        <v>983</v>
      </c>
      <c r="H24" s="192">
        <v>40000</v>
      </c>
      <c r="I24" s="192">
        <v>40000</v>
      </c>
      <c r="J24" s="191">
        <v>131149</v>
      </c>
      <c r="K24" s="190" t="s">
        <v>975</v>
      </c>
      <c r="L24" s="200" t="s">
        <v>976</v>
      </c>
    </row>
    <row r="25" spans="2:12" x14ac:dyDescent="0.25">
      <c r="B25" s="199">
        <v>22</v>
      </c>
      <c r="C25" s="195">
        <v>42901</v>
      </c>
      <c r="D25" s="190" t="s">
        <v>972</v>
      </c>
      <c r="E25" s="190" t="s">
        <v>15</v>
      </c>
      <c r="F25" s="191">
        <v>3457293</v>
      </c>
      <c r="G25" s="190" t="s">
        <v>984</v>
      </c>
      <c r="H25" s="192">
        <v>40000</v>
      </c>
      <c r="I25" s="192">
        <v>40000</v>
      </c>
      <c r="J25" s="191">
        <v>131158</v>
      </c>
      <c r="K25" s="190" t="s">
        <v>975</v>
      </c>
      <c r="L25" s="200" t="s">
        <v>976</v>
      </c>
    </row>
    <row r="26" spans="2:12" x14ac:dyDescent="0.25">
      <c r="B26" s="199">
        <v>23</v>
      </c>
      <c r="C26" s="195">
        <v>42901</v>
      </c>
      <c r="D26" s="190" t="s">
        <v>986</v>
      </c>
      <c r="E26" s="190" t="s">
        <v>15</v>
      </c>
      <c r="F26" s="191">
        <v>3456831</v>
      </c>
      <c r="G26" s="190" t="s">
        <v>987</v>
      </c>
      <c r="H26" s="192">
        <v>33000</v>
      </c>
      <c r="I26" s="192">
        <v>33000</v>
      </c>
      <c r="J26" s="191">
        <v>131144</v>
      </c>
      <c r="K26" s="190" t="s">
        <v>892</v>
      </c>
      <c r="L26" s="200" t="s">
        <v>906</v>
      </c>
    </row>
    <row r="27" spans="2:12" x14ac:dyDescent="0.25">
      <c r="B27" s="199">
        <v>24</v>
      </c>
      <c r="C27" s="195">
        <v>42901</v>
      </c>
      <c r="D27" s="190" t="s">
        <v>990</v>
      </c>
      <c r="E27" s="190" t="s">
        <v>15</v>
      </c>
      <c r="F27" s="191">
        <v>3457046</v>
      </c>
      <c r="G27" s="190" t="s">
        <v>991</v>
      </c>
      <c r="H27" s="192">
        <v>33000</v>
      </c>
      <c r="I27" s="192">
        <v>33000</v>
      </c>
      <c r="J27" s="191">
        <v>131137</v>
      </c>
      <c r="K27" s="190" t="s">
        <v>892</v>
      </c>
      <c r="L27" s="200" t="s">
        <v>906</v>
      </c>
    </row>
    <row r="28" spans="2:12" x14ac:dyDescent="0.25">
      <c r="B28" s="199">
        <v>25</v>
      </c>
      <c r="C28" s="195">
        <v>42901</v>
      </c>
      <c r="D28" s="190" t="s">
        <v>994</v>
      </c>
      <c r="E28" s="190" t="s">
        <v>15</v>
      </c>
      <c r="F28" s="191">
        <v>3457406</v>
      </c>
      <c r="G28" s="190" t="s">
        <v>995</v>
      </c>
      <c r="H28" s="192">
        <v>33000</v>
      </c>
      <c r="I28" s="192">
        <v>33000</v>
      </c>
      <c r="J28" s="191">
        <v>131140</v>
      </c>
      <c r="K28" s="190" t="s">
        <v>892</v>
      </c>
      <c r="L28" s="200" t="s">
        <v>906</v>
      </c>
    </row>
    <row r="29" spans="2:12" x14ac:dyDescent="0.25">
      <c r="B29" s="199">
        <v>26</v>
      </c>
      <c r="C29" s="195">
        <v>42901</v>
      </c>
      <c r="D29" s="190" t="s">
        <v>994</v>
      </c>
      <c r="E29" s="190" t="s">
        <v>15</v>
      </c>
      <c r="F29" s="191">
        <v>3457407</v>
      </c>
      <c r="G29" s="190" t="s">
        <v>998</v>
      </c>
      <c r="H29" s="192">
        <v>33000</v>
      </c>
      <c r="I29" s="192">
        <v>33000</v>
      </c>
      <c r="J29" s="191">
        <v>131167</v>
      </c>
      <c r="K29" s="190" t="s">
        <v>892</v>
      </c>
      <c r="L29" s="200" t="s">
        <v>906</v>
      </c>
    </row>
    <row r="30" spans="2:12" x14ac:dyDescent="0.25">
      <c r="B30" s="199">
        <v>27</v>
      </c>
      <c r="C30" s="195">
        <v>42901</v>
      </c>
      <c r="D30" s="190" t="s">
        <v>994</v>
      </c>
      <c r="E30" s="190" t="s">
        <v>15</v>
      </c>
      <c r="F30" s="191">
        <v>3457399</v>
      </c>
      <c r="G30" s="190" t="s">
        <v>737</v>
      </c>
      <c r="H30" s="192">
        <v>33000</v>
      </c>
      <c r="I30" s="192">
        <v>33000</v>
      </c>
      <c r="J30" s="191">
        <v>131170</v>
      </c>
      <c r="K30" s="190" t="s">
        <v>892</v>
      </c>
      <c r="L30" s="200" t="s">
        <v>906</v>
      </c>
    </row>
    <row r="31" spans="2:12" x14ac:dyDescent="0.25">
      <c r="B31" s="199">
        <v>28</v>
      </c>
      <c r="C31" s="195">
        <v>42901</v>
      </c>
      <c r="D31" s="190" t="s">
        <v>1579</v>
      </c>
      <c r="E31" s="190" t="s">
        <v>15</v>
      </c>
      <c r="F31" s="191">
        <v>3457045</v>
      </c>
      <c r="G31" s="190" t="s">
        <v>1004</v>
      </c>
      <c r="H31" s="192">
        <v>33000</v>
      </c>
      <c r="I31" s="192">
        <v>33000</v>
      </c>
      <c r="J31" s="191">
        <v>131139</v>
      </c>
      <c r="K31" s="190" t="s">
        <v>1007</v>
      </c>
      <c r="L31" s="200" t="s">
        <v>1008</v>
      </c>
    </row>
    <row r="32" spans="2:12" x14ac:dyDescent="0.25">
      <c r="B32" s="199">
        <v>29</v>
      </c>
      <c r="C32" s="195">
        <v>42901</v>
      </c>
      <c r="D32" s="190" t="s">
        <v>1009</v>
      </c>
      <c r="E32" s="190" t="s">
        <v>15</v>
      </c>
      <c r="F32" s="191">
        <v>3457310</v>
      </c>
      <c r="G32" s="190" t="s">
        <v>1010</v>
      </c>
      <c r="H32" s="192">
        <v>33000</v>
      </c>
      <c r="I32" s="192">
        <v>33000</v>
      </c>
      <c r="J32" s="191">
        <v>131132</v>
      </c>
      <c r="K32" s="190" t="s">
        <v>1013</v>
      </c>
      <c r="L32" s="200" t="s">
        <v>906</v>
      </c>
    </row>
    <row r="33" spans="2:12" x14ac:dyDescent="0.25">
      <c r="B33" s="199">
        <v>30</v>
      </c>
      <c r="C33" s="195">
        <v>42901</v>
      </c>
      <c r="D33" s="190" t="s">
        <v>1009</v>
      </c>
      <c r="E33" s="190" t="s">
        <v>15</v>
      </c>
      <c r="F33" s="191">
        <v>3457309</v>
      </c>
      <c r="G33" s="190" t="s">
        <v>1014</v>
      </c>
      <c r="H33" s="192">
        <v>33000</v>
      </c>
      <c r="I33" s="192">
        <v>33000</v>
      </c>
      <c r="J33" s="191">
        <v>131136</v>
      </c>
      <c r="K33" s="190" t="s">
        <v>892</v>
      </c>
      <c r="L33" s="200" t="s">
        <v>906</v>
      </c>
    </row>
    <row r="34" spans="2:12" x14ac:dyDescent="0.25">
      <c r="B34" s="199">
        <v>31</v>
      </c>
      <c r="C34" s="195">
        <v>42901</v>
      </c>
      <c r="D34" s="190" t="s">
        <v>1017</v>
      </c>
      <c r="E34" s="190" t="s">
        <v>15</v>
      </c>
      <c r="F34" s="191">
        <v>3457403</v>
      </c>
      <c r="G34" s="190" t="s">
        <v>1018</v>
      </c>
      <c r="H34" s="192">
        <v>40000</v>
      </c>
      <c r="I34" s="192">
        <v>40000</v>
      </c>
      <c r="J34" s="191">
        <v>131141</v>
      </c>
      <c r="K34" s="190" t="s">
        <v>892</v>
      </c>
      <c r="L34" s="200" t="s">
        <v>906</v>
      </c>
    </row>
    <row r="35" spans="2:12" x14ac:dyDescent="0.25">
      <c r="B35" s="199">
        <v>32</v>
      </c>
      <c r="C35" s="195">
        <v>42901</v>
      </c>
      <c r="D35" s="190" t="s">
        <v>1020</v>
      </c>
      <c r="E35" s="190" t="s">
        <v>15</v>
      </c>
      <c r="F35" s="191">
        <v>3457288</v>
      </c>
      <c r="G35" s="190" t="s">
        <v>1021</v>
      </c>
      <c r="H35" s="192">
        <v>40000</v>
      </c>
      <c r="I35" s="192">
        <v>40000</v>
      </c>
      <c r="J35" s="191">
        <v>131127</v>
      </c>
      <c r="K35" s="190" t="s">
        <v>893</v>
      </c>
      <c r="L35" s="200" t="s">
        <v>911</v>
      </c>
    </row>
    <row r="36" spans="2:12" x14ac:dyDescent="0.25">
      <c r="B36" s="199">
        <v>33</v>
      </c>
      <c r="C36" s="195">
        <v>42901</v>
      </c>
      <c r="D36" s="190" t="s">
        <v>1020</v>
      </c>
      <c r="E36" s="190" t="s">
        <v>15</v>
      </c>
      <c r="F36" s="191">
        <v>3457289</v>
      </c>
      <c r="G36" s="190" t="s">
        <v>1023</v>
      </c>
      <c r="H36" s="192">
        <v>40000</v>
      </c>
      <c r="I36" s="192">
        <v>40000</v>
      </c>
      <c r="J36" s="191">
        <v>131128</v>
      </c>
      <c r="K36" s="190" t="s">
        <v>893</v>
      </c>
      <c r="L36" s="200" t="s">
        <v>911</v>
      </c>
    </row>
    <row r="37" spans="2:12" x14ac:dyDescent="0.25">
      <c r="B37" s="199">
        <v>34</v>
      </c>
      <c r="C37" s="195">
        <v>42901</v>
      </c>
      <c r="D37" s="190" t="s">
        <v>1025</v>
      </c>
      <c r="E37" s="190" t="s">
        <v>15</v>
      </c>
      <c r="F37" s="191">
        <v>3457039</v>
      </c>
      <c r="G37" s="190" t="s">
        <v>762</v>
      </c>
      <c r="H37" s="192">
        <v>45000</v>
      </c>
      <c r="I37" s="192">
        <v>45000</v>
      </c>
      <c r="J37" s="191">
        <v>131138</v>
      </c>
      <c r="K37" s="190" t="s">
        <v>1028</v>
      </c>
      <c r="L37" s="200" t="s">
        <v>948</v>
      </c>
    </row>
    <row r="38" spans="2:12" x14ac:dyDescent="0.25">
      <c r="B38" s="199">
        <v>35</v>
      </c>
      <c r="C38" s="195">
        <v>42901</v>
      </c>
      <c r="D38" s="190" t="s">
        <v>1029</v>
      </c>
      <c r="E38" s="190" t="s">
        <v>15</v>
      </c>
      <c r="F38" s="191">
        <v>3457311</v>
      </c>
      <c r="G38" s="190" t="s">
        <v>1030</v>
      </c>
      <c r="H38" s="192">
        <v>33000</v>
      </c>
      <c r="I38" s="192">
        <v>33000</v>
      </c>
      <c r="J38" s="191">
        <v>131131</v>
      </c>
      <c r="K38" s="190" t="s">
        <v>892</v>
      </c>
      <c r="L38" s="200" t="s">
        <v>906</v>
      </c>
    </row>
    <row r="39" spans="2:12" x14ac:dyDescent="0.25">
      <c r="B39" s="199">
        <v>36</v>
      </c>
      <c r="C39" s="195">
        <v>42901</v>
      </c>
      <c r="D39" s="190" t="s">
        <v>1033</v>
      </c>
      <c r="E39" s="190" t="s">
        <v>15</v>
      </c>
      <c r="F39" s="191">
        <v>3456842</v>
      </c>
      <c r="G39" s="190" t="s">
        <v>1034</v>
      </c>
      <c r="H39" s="192">
        <v>33000</v>
      </c>
      <c r="I39" s="192">
        <v>33000</v>
      </c>
      <c r="J39" s="191">
        <v>131163</v>
      </c>
      <c r="K39" s="190" t="s">
        <v>892</v>
      </c>
      <c r="L39" s="200" t="s">
        <v>906</v>
      </c>
    </row>
    <row r="40" spans="2:12" x14ac:dyDescent="0.25">
      <c r="B40" s="199">
        <v>37</v>
      </c>
      <c r="C40" s="195">
        <v>42901</v>
      </c>
      <c r="D40" s="190" t="s">
        <v>748</v>
      </c>
      <c r="E40" s="190" t="s">
        <v>15</v>
      </c>
      <c r="F40" s="191">
        <v>3457066</v>
      </c>
      <c r="G40" s="190" t="s">
        <v>1036</v>
      </c>
      <c r="H40" s="192">
        <v>45000</v>
      </c>
      <c r="I40" s="192">
        <v>45000</v>
      </c>
      <c r="J40" s="191">
        <v>131129</v>
      </c>
      <c r="K40" s="190" t="s">
        <v>89</v>
      </c>
      <c r="L40" s="200" t="s">
        <v>90</v>
      </c>
    </row>
    <row r="41" spans="2:12" x14ac:dyDescent="0.25">
      <c r="B41" s="199">
        <v>38</v>
      </c>
      <c r="C41" s="195">
        <v>42901</v>
      </c>
      <c r="D41" s="190" t="s">
        <v>748</v>
      </c>
      <c r="E41" s="190" t="s">
        <v>15</v>
      </c>
      <c r="F41" s="191">
        <v>3457063</v>
      </c>
      <c r="G41" s="190" t="s">
        <v>1038</v>
      </c>
      <c r="H41" s="192">
        <v>45000</v>
      </c>
      <c r="I41" s="192">
        <v>45000</v>
      </c>
      <c r="J41" s="191">
        <v>131130</v>
      </c>
      <c r="K41" s="190" t="s">
        <v>89</v>
      </c>
      <c r="L41" s="200" t="s">
        <v>90</v>
      </c>
    </row>
    <row r="42" spans="2:12" x14ac:dyDescent="0.25">
      <c r="B42" s="199">
        <v>39</v>
      </c>
      <c r="C42" s="195">
        <v>42901</v>
      </c>
      <c r="D42" s="190" t="s">
        <v>748</v>
      </c>
      <c r="E42" s="190" t="s">
        <v>15</v>
      </c>
      <c r="F42" s="191">
        <v>3457064</v>
      </c>
      <c r="G42" s="190" t="s">
        <v>1040</v>
      </c>
      <c r="H42" s="192">
        <v>45000</v>
      </c>
      <c r="I42" s="192">
        <v>45000</v>
      </c>
      <c r="J42" s="191">
        <v>131159</v>
      </c>
      <c r="K42" s="190" t="s">
        <v>89</v>
      </c>
      <c r="L42" s="200" t="s">
        <v>90</v>
      </c>
    </row>
    <row r="43" spans="2:12" x14ac:dyDescent="0.25">
      <c r="B43" s="199">
        <v>40</v>
      </c>
      <c r="C43" s="195">
        <v>42901</v>
      </c>
      <c r="D43" s="190" t="s">
        <v>748</v>
      </c>
      <c r="E43" s="190" t="s">
        <v>15</v>
      </c>
      <c r="F43" s="191">
        <v>3457065</v>
      </c>
      <c r="G43" s="190" t="s">
        <v>1042</v>
      </c>
      <c r="H43" s="192">
        <v>45000</v>
      </c>
      <c r="I43" s="192">
        <v>45000</v>
      </c>
      <c r="J43" s="191">
        <v>131153</v>
      </c>
      <c r="K43" s="190" t="s">
        <v>89</v>
      </c>
      <c r="L43" s="200" t="s">
        <v>90</v>
      </c>
    </row>
    <row r="44" spans="2:12" x14ac:dyDescent="0.25">
      <c r="B44" s="199">
        <v>41</v>
      </c>
      <c r="C44" s="195">
        <v>42901</v>
      </c>
      <c r="D44" s="190" t="s">
        <v>1045</v>
      </c>
      <c r="E44" s="190" t="s">
        <v>15</v>
      </c>
      <c r="F44" s="191">
        <v>3457031</v>
      </c>
      <c r="G44" s="190" t="s">
        <v>1046</v>
      </c>
      <c r="H44" s="192">
        <v>33000</v>
      </c>
      <c r="I44" s="192">
        <v>33000</v>
      </c>
      <c r="J44" s="191">
        <v>131155</v>
      </c>
      <c r="K44" s="190" t="s">
        <v>892</v>
      </c>
      <c r="L44" s="200" t="s">
        <v>906</v>
      </c>
    </row>
    <row r="45" spans="2:12" x14ac:dyDescent="0.25">
      <c r="B45" s="199">
        <v>42</v>
      </c>
      <c r="C45" s="195">
        <v>42901</v>
      </c>
      <c r="D45" s="190" t="s">
        <v>1045</v>
      </c>
      <c r="E45" s="190" t="s">
        <v>15</v>
      </c>
      <c r="F45" s="191">
        <v>3457029</v>
      </c>
      <c r="G45" s="190" t="s">
        <v>1049</v>
      </c>
      <c r="H45" s="192">
        <v>33000</v>
      </c>
      <c r="I45" s="192">
        <v>33000</v>
      </c>
      <c r="J45" s="191">
        <v>131157</v>
      </c>
      <c r="K45" s="190" t="s">
        <v>892</v>
      </c>
      <c r="L45" s="200" t="s">
        <v>906</v>
      </c>
    </row>
    <row r="46" spans="2:12" x14ac:dyDescent="0.25">
      <c r="B46" s="199">
        <v>43</v>
      </c>
      <c r="C46" s="195">
        <v>42901</v>
      </c>
      <c r="D46" s="190" t="s">
        <v>1045</v>
      </c>
      <c r="E46" s="190" t="s">
        <v>15</v>
      </c>
      <c r="F46" s="191">
        <v>3457028</v>
      </c>
      <c r="G46" s="190" t="s">
        <v>1052</v>
      </c>
      <c r="H46" s="192">
        <v>33000</v>
      </c>
      <c r="I46" s="192">
        <v>33000</v>
      </c>
      <c r="J46" s="191">
        <v>131164</v>
      </c>
      <c r="K46" s="190" t="s">
        <v>892</v>
      </c>
      <c r="L46" s="200" t="s">
        <v>906</v>
      </c>
    </row>
    <row r="47" spans="2:12" x14ac:dyDescent="0.25">
      <c r="B47" s="199">
        <v>44</v>
      </c>
      <c r="C47" s="195">
        <v>42901</v>
      </c>
      <c r="D47" s="190" t="s">
        <v>1045</v>
      </c>
      <c r="E47" s="190" t="s">
        <v>15</v>
      </c>
      <c r="F47" s="191">
        <v>3457030</v>
      </c>
      <c r="G47" s="190" t="s">
        <v>717</v>
      </c>
      <c r="H47" s="192">
        <v>33000</v>
      </c>
      <c r="I47" s="192">
        <v>33000</v>
      </c>
      <c r="J47" s="191">
        <v>131169</v>
      </c>
      <c r="K47" s="190" t="s">
        <v>892</v>
      </c>
      <c r="L47" s="200" t="s">
        <v>906</v>
      </c>
    </row>
    <row r="48" spans="2:12" x14ac:dyDescent="0.25">
      <c r="B48" s="199">
        <v>45</v>
      </c>
      <c r="C48" s="195">
        <v>42901</v>
      </c>
      <c r="D48" s="190" t="s">
        <v>1057</v>
      </c>
      <c r="E48" s="190" t="s">
        <v>15</v>
      </c>
      <c r="F48" s="191">
        <v>3457042</v>
      </c>
      <c r="G48" s="190" t="s">
        <v>1058</v>
      </c>
      <c r="H48" s="192">
        <v>40000</v>
      </c>
      <c r="I48" s="192">
        <v>40000</v>
      </c>
      <c r="J48" s="191">
        <v>131166</v>
      </c>
      <c r="K48" s="190" t="s">
        <v>89</v>
      </c>
      <c r="L48" s="200" t="s">
        <v>90</v>
      </c>
    </row>
    <row r="49" spans="2:12" x14ac:dyDescent="0.25">
      <c r="B49" s="199">
        <v>46</v>
      </c>
      <c r="C49" s="195">
        <v>42901</v>
      </c>
      <c r="D49" s="190" t="s">
        <v>1061</v>
      </c>
      <c r="E49" s="190" t="s">
        <v>15</v>
      </c>
      <c r="F49" s="191">
        <v>3456717</v>
      </c>
      <c r="G49" s="190" t="s">
        <v>1062</v>
      </c>
      <c r="H49" s="192">
        <v>40000</v>
      </c>
      <c r="I49" s="192">
        <v>40000</v>
      </c>
      <c r="J49" s="191">
        <v>131126</v>
      </c>
      <c r="K49" s="190" t="s">
        <v>89</v>
      </c>
      <c r="L49" s="200" t="s">
        <v>90</v>
      </c>
    </row>
    <row r="50" spans="2:12" x14ac:dyDescent="0.25">
      <c r="B50" s="199">
        <v>47</v>
      </c>
      <c r="C50" s="195">
        <v>42901</v>
      </c>
      <c r="D50" s="190" t="s">
        <v>1065</v>
      </c>
      <c r="E50" s="190" t="s">
        <v>15</v>
      </c>
      <c r="F50" s="191">
        <v>3457304</v>
      </c>
      <c r="G50" s="190" t="s">
        <v>1066</v>
      </c>
      <c r="H50" s="192">
        <v>33000</v>
      </c>
      <c r="I50" s="192">
        <v>33000</v>
      </c>
      <c r="J50" s="191">
        <v>131135</v>
      </c>
      <c r="K50" s="190" t="s">
        <v>126</v>
      </c>
      <c r="L50" s="200" t="s">
        <v>127</v>
      </c>
    </row>
    <row r="51" spans="2:12" x14ac:dyDescent="0.25">
      <c r="B51" s="199">
        <v>48</v>
      </c>
      <c r="C51" s="195">
        <v>42901</v>
      </c>
      <c r="D51" s="190" t="s">
        <v>1065</v>
      </c>
      <c r="E51" s="190" t="s">
        <v>15</v>
      </c>
      <c r="F51" s="191">
        <v>3457303</v>
      </c>
      <c r="G51" s="190" t="s">
        <v>1068</v>
      </c>
      <c r="H51" s="192">
        <v>33000</v>
      </c>
      <c r="I51" s="192">
        <v>33000</v>
      </c>
      <c r="J51" s="191">
        <v>131134</v>
      </c>
      <c r="K51" s="190" t="s">
        <v>126</v>
      </c>
      <c r="L51" s="200" t="s">
        <v>127</v>
      </c>
    </row>
    <row r="52" spans="2:12" x14ac:dyDescent="0.25">
      <c r="B52" s="199">
        <v>49</v>
      </c>
      <c r="C52" s="195">
        <v>42901</v>
      </c>
      <c r="D52" s="190" t="s">
        <v>1071</v>
      </c>
      <c r="E52" s="190" t="s">
        <v>15</v>
      </c>
      <c r="F52" s="191">
        <v>3457040</v>
      </c>
      <c r="G52" s="190" t="s">
        <v>1072</v>
      </c>
      <c r="H52" s="192">
        <v>33000</v>
      </c>
      <c r="I52" s="192">
        <v>33000</v>
      </c>
      <c r="J52" s="191">
        <v>131175</v>
      </c>
      <c r="K52" s="190" t="s">
        <v>89</v>
      </c>
      <c r="L52" s="200" t="s">
        <v>90</v>
      </c>
    </row>
    <row r="53" spans="2:12" x14ac:dyDescent="0.25">
      <c r="B53" s="199">
        <v>50</v>
      </c>
      <c r="C53" s="195">
        <v>42901</v>
      </c>
      <c r="D53" s="190" t="s">
        <v>1071</v>
      </c>
      <c r="E53" s="190" t="s">
        <v>15</v>
      </c>
      <c r="F53" s="191">
        <v>3457038</v>
      </c>
      <c r="G53" s="190" t="s">
        <v>1075</v>
      </c>
      <c r="H53" s="192">
        <v>36000</v>
      </c>
      <c r="I53" s="192">
        <v>36000</v>
      </c>
      <c r="J53" s="191">
        <v>131183</v>
      </c>
      <c r="K53" s="190" t="s">
        <v>89</v>
      </c>
      <c r="L53" s="200" t="s">
        <v>90</v>
      </c>
    </row>
    <row r="54" spans="2:12" x14ac:dyDescent="0.25">
      <c r="B54" s="199">
        <v>51</v>
      </c>
      <c r="C54" s="195">
        <v>42901</v>
      </c>
      <c r="D54" s="190" t="s">
        <v>1078</v>
      </c>
      <c r="E54" s="190" t="s">
        <v>15</v>
      </c>
      <c r="F54" s="191">
        <v>3457395</v>
      </c>
      <c r="G54" s="190" t="s">
        <v>1079</v>
      </c>
      <c r="H54" s="192">
        <v>45000</v>
      </c>
      <c r="I54" s="192">
        <v>45000</v>
      </c>
      <c r="J54" s="191">
        <v>131162</v>
      </c>
      <c r="K54" s="190" t="s">
        <v>895</v>
      </c>
      <c r="L54" s="200" t="s">
        <v>895</v>
      </c>
    </row>
    <row r="55" spans="2:12" x14ac:dyDescent="0.25">
      <c r="B55" s="199">
        <v>52</v>
      </c>
      <c r="C55" s="195">
        <v>42901</v>
      </c>
      <c r="D55" s="190" t="s">
        <v>1082</v>
      </c>
      <c r="E55" s="190" t="s">
        <v>15</v>
      </c>
      <c r="F55" s="191">
        <v>3457388</v>
      </c>
      <c r="G55" s="190" t="s">
        <v>1083</v>
      </c>
      <c r="H55" s="192">
        <v>40000</v>
      </c>
      <c r="I55" s="192">
        <v>40000</v>
      </c>
      <c r="J55" s="191">
        <v>131160</v>
      </c>
      <c r="K55" s="190" t="s">
        <v>897</v>
      </c>
      <c r="L55" s="200" t="s">
        <v>897</v>
      </c>
    </row>
    <row r="56" spans="2:12" x14ac:dyDescent="0.25">
      <c r="B56" s="199">
        <v>53</v>
      </c>
      <c r="C56" s="195">
        <v>42901</v>
      </c>
      <c r="D56" s="190" t="s">
        <v>1082</v>
      </c>
      <c r="E56" s="190" t="s">
        <v>15</v>
      </c>
      <c r="F56" s="191">
        <v>3457385</v>
      </c>
      <c r="G56" s="190" t="s">
        <v>1086</v>
      </c>
      <c r="H56" s="192">
        <v>40000</v>
      </c>
      <c r="I56" s="192">
        <v>40000</v>
      </c>
      <c r="J56" s="191">
        <v>131174</v>
      </c>
      <c r="K56" s="190" t="s">
        <v>897</v>
      </c>
      <c r="L56" s="200" t="s">
        <v>897</v>
      </c>
    </row>
    <row r="57" spans="2:12" x14ac:dyDescent="0.25">
      <c r="B57" s="199">
        <v>54</v>
      </c>
      <c r="C57" s="195">
        <v>42901</v>
      </c>
      <c r="D57" s="190" t="s">
        <v>1082</v>
      </c>
      <c r="E57" s="190" t="s">
        <v>15</v>
      </c>
      <c r="F57" s="191">
        <v>3457391</v>
      </c>
      <c r="G57" s="190" t="s">
        <v>1087</v>
      </c>
      <c r="H57" s="192">
        <v>45000</v>
      </c>
      <c r="I57" s="192">
        <v>45000</v>
      </c>
      <c r="J57" s="191">
        <v>131152</v>
      </c>
      <c r="K57" s="190" t="s">
        <v>897</v>
      </c>
      <c r="L57" s="200" t="s">
        <v>897</v>
      </c>
    </row>
    <row r="58" spans="2:12" x14ac:dyDescent="0.25">
      <c r="B58" s="199">
        <v>55</v>
      </c>
      <c r="C58" s="195">
        <v>42901</v>
      </c>
      <c r="D58" s="190" t="s">
        <v>1082</v>
      </c>
      <c r="E58" s="190" t="s">
        <v>15</v>
      </c>
      <c r="F58" s="191">
        <v>3457389</v>
      </c>
      <c r="G58" s="190" t="s">
        <v>1089</v>
      </c>
      <c r="H58" s="192">
        <v>40000</v>
      </c>
      <c r="I58" s="192">
        <v>40000</v>
      </c>
      <c r="J58" s="191">
        <v>131181</v>
      </c>
      <c r="K58" s="190" t="s">
        <v>897</v>
      </c>
      <c r="L58" s="200" t="s">
        <v>897</v>
      </c>
    </row>
    <row r="59" spans="2:12" x14ac:dyDescent="0.25">
      <c r="B59" s="199">
        <v>56</v>
      </c>
      <c r="C59" s="195">
        <v>42901</v>
      </c>
      <c r="D59" s="190" t="s">
        <v>1082</v>
      </c>
      <c r="E59" s="190" t="s">
        <v>15</v>
      </c>
      <c r="F59" s="191">
        <v>3457393</v>
      </c>
      <c r="G59" s="190" t="s">
        <v>1091</v>
      </c>
      <c r="H59" s="192">
        <v>45000</v>
      </c>
      <c r="I59" s="192">
        <v>45000</v>
      </c>
      <c r="J59" s="191">
        <v>131154</v>
      </c>
      <c r="K59" s="190" t="s">
        <v>897</v>
      </c>
      <c r="L59" s="200" t="s">
        <v>897</v>
      </c>
    </row>
    <row r="60" spans="2:12" x14ac:dyDescent="0.25">
      <c r="B60" s="199">
        <v>57</v>
      </c>
      <c r="C60" s="195">
        <v>42901</v>
      </c>
      <c r="D60" s="190" t="s">
        <v>1082</v>
      </c>
      <c r="E60" s="190" t="s">
        <v>15</v>
      </c>
      <c r="F60" s="191">
        <v>3457386</v>
      </c>
      <c r="G60" s="190" t="s">
        <v>1092</v>
      </c>
      <c r="H60" s="192">
        <v>40000</v>
      </c>
      <c r="I60" s="192">
        <v>40000</v>
      </c>
      <c r="J60" s="191">
        <v>131165</v>
      </c>
      <c r="K60" s="190" t="s">
        <v>897</v>
      </c>
      <c r="L60" s="200" t="s">
        <v>897</v>
      </c>
    </row>
    <row r="61" spans="2:12" x14ac:dyDescent="0.25">
      <c r="B61" s="199">
        <v>58</v>
      </c>
      <c r="C61" s="195">
        <v>42901</v>
      </c>
      <c r="D61" s="190" t="s">
        <v>1082</v>
      </c>
      <c r="E61" s="190" t="s">
        <v>15</v>
      </c>
      <c r="F61" s="191">
        <v>3457392</v>
      </c>
      <c r="G61" s="190" t="s">
        <v>1094</v>
      </c>
      <c r="H61" s="192">
        <v>45000</v>
      </c>
      <c r="I61" s="192">
        <v>45000</v>
      </c>
      <c r="J61" s="191">
        <v>131151</v>
      </c>
      <c r="K61" s="190" t="s">
        <v>897</v>
      </c>
      <c r="L61" s="200" t="s">
        <v>897</v>
      </c>
    </row>
    <row r="62" spans="2:12" x14ac:dyDescent="0.25">
      <c r="B62" s="199">
        <v>59</v>
      </c>
      <c r="C62" s="195">
        <v>42901</v>
      </c>
      <c r="D62" s="190" t="s">
        <v>1082</v>
      </c>
      <c r="E62" s="190" t="s">
        <v>15</v>
      </c>
      <c r="F62" s="191">
        <v>3457390</v>
      </c>
      <c r="G62" s="190" t="s">
        <v>1096</v>
      </c>
      <c r="H62" s="192">
        <v>45000</v>
      </c>
      <c r="I62" s="192">
        <v>45000</v>
      </c>
      <c r="J62" s="191">
        <v>131171</v>
      </c>
      <c r="K62" s="190" t="s">
        <v>897</v>
      </c>
      <c r="L62" s="200" t="s">
        <v>897</v>
      </c>
    </row>
    <row r="63" spans="2:12" x14ac:dyDescent="0.25">
      <c r="B63" s="199">
        <v>60</v>
      </c>
      <c r="C63" s="195">
        <v>42901</v>
      </c>
      <c r="D63" s="190" t="s">
        <v>1082</v>
      </c>
      <c r="E63" s="190" t="s">
        <v>15</v>
      </c>
      <c r="F63" s="191">
        <v>3457387</v>
      </c>
      <c r="G63" s="190" t="s">
        <v>1097</v>
      </c>
      <c r="H63" s="192">
        <v>40000</v>
      </c>
      <c r="I63" s="192">
        <v>40000</v>
      </c>
      <c r="J63" s="191">
        <v>131173</v>
      </c>
      <c r="K63" s="190" t="s">
        <v>897</v>
      </c>
      <c r="L63" s="200" t="s">
        <v>897</v>
      </c>
    </row>
    <row r="64" spans="2:12" x14ac:dyDescent="0.25">
      <c r="B64" s="199">
        <v>61</v>
      </c>
      <c r="C64" s="195">
        <v>42901</v>
      </c>
      <c r="D64" s="190" t="s">
        <v>1082</v>
      </c>
      <c r="E64" s="190" t="s">
        <v>15</v>
      </c>
      <c r="F64" s="191">
        <v>3457394</v>
      </c>
      <c r="G64" s="190" t="s">
        <v>1098</v>
      </c>
      <c r="H64" s="192">
        <v>45000</v>
      </c>
      <c r="I64" s="192">
        <v>45000</v>
      </c>
      <c r="J64" s="191">
        <v>131172</v>
      </c>
      <c r="K64" s="190" t="s">
        <v>897</v>
      </c>
      <c r="L64" s="200" t="s">
        <v>897</v>
      </c>
    </row>
    <row r="65" spans="2:12" x14ac:dyDescent="0.25">
      <c r="B65" s="199">
        <v>62</v>
      </c>
      <c r="C65" s="195">
        <v>42901</v>
      </c>
      <c r="D65" s="190" t="s">
        <v>1100</v>
      </c>
      <c r="E65" s="190" t="s">
        <v>15</v>
      </c>
      <c r="F65" s="191">
        <v>3457354</v>
      </c>
      <c r="G65" s="190" t="s">
        <v>1101</v>
      </c>
      <c r="H65" s="192">
        <v>40000</v>
      </c>
      <c r="I65" s="192">
        <v>40000</v>
      </c>
      <c r="J65" s="191">
        <v>131192</v>
      </c>
      <c r="K65" s="190" t="s">
        <v>1103</v>
      </c>
      <c r="L65" s="200" t="s">
        <v>1103</v>
      </c>
    </row>
    <row r="66" spans="2:12" x14ac:dyDescent="0.25">
      <c r="B66" s="199">
        <v>63</v>
      </c>
      <c r="C66" s="195">
        <v>42901</v>
      </c>
      <c r="D66" s="190" t="s">
        <v>1100</v>
      </c>
      <c r="E66" s="190" t="s">
        <v>15</v>
      </c>
      <c r="F66" s="191">
        <v>3457055</v>
      </c>
      <c r="G66" s="190" t="s">
        <v>1104</v>
      </c>
      <c r="H66" s="192">
        <v>40000</v>
      </c>
      <c r="I66" s="192">
        <v>40000</v>
      </c>
      <c r="J66" s="191">
        <v>131189</v>
      </c>
      <c r="K66" s="190" t="s">
        <v>1103</v>
      </c>
      <c r="L66" s="200" t="s">
        <v>1103</v>
      </c>
    </row>
    <row r="67" spans="2:12" x14ac:dyDescent="0.25">
      <c r="B67" s="199">
        <v>64</v>
      </c>
      <c r="C67" s="195">
        <v>42901</v>
      </c>
      <c r="D67" s="190" t="s">
        <v>1107</v>
      </c>
      <c r="E67" s="190" t="s">
        <v>15</v>
      </c>
      <c r="F67" s="191">
        <v>3457053</v>
      </c>
      <c r="G67" s="190" t="s">
        <v>1108</v>
      </c>
      <c r="H67" s="192">
        <v>40000</v>
      </c>
      <c r="I67" s="192">
        <v>40000</v>
      </c>
      <c r="J67" s="191">
        <v>131188</v>
      </c>
      <c r="K67" s="190" t="s">
        <v>1103</v>
      </c>
      <c r="L67" s="200" t="s">
        <v>1103</v>
      </c>
    </row>
    <row r="68" spans="2:12" x14ac:dyDescent="0.25">
      <c r="B68" s="199">
        <v>65</v>
      </c>
      <c r="C68" s="195">
        <v>42901</v>
      </c>
      <c r="D68" s="190" t="s">
        <v>1107</v>
      </c>
      <c r="E68" s="190" t="s">
        <v>15</v>
      </c>
      <c r="F68" s="191">
        <v>3457052</v>
      </c>
      <c r="G68" s="190" t="s">
        <v>1111</v>
      </c>
      <c r="H68" s="192">
        <v>40000</v>
      </c>
      <c r="I68" s="192">
        <v>40000</v>
      </c>
      <c r="J68" s="191">
        <v>131191</v>
      </c>
      <c r="K68" s="190" t="s">
        <v>1103</v>
      </c>
      <c r="L68" s="200" t="s">
        <v>1103</v>
      </c>
    </row>
    <row r="69" spans="2:12" x14ac:dyDescent="0.25">
      <c r="B69" s="199">
        <v>66</v>
      </c>
      <c r="C69" s="195">
        <v>42901</v>
      </c>
      <c r="D69" s="190" t="s">
        <v>1107</v>
      </c>
      <c r="E69" s="190" t="s">
        <v>15</v>
      </c>
      <c r="F69" s="191">
        <v>3457347</v>
      </c>
      <c r="G69" s="190" t="s">
        <v>1113</v>
      </c>
      <c r="H69" s="192">
        <v>40000</v>
      </c>
      <c r="I69" s="192">
        <v>40000</v>
      </c>
      <c r="J69" s="191">
        <v>131187</v>
      </c>
      <c r="K69" s="190" t="s">
        <v>1103</v>
      </c>
      <c r="L69" s="200" t="s">
        <v>1103</v>
      </c>
    </row>
    <row r="70" spans="2:12" x14ac:dyDescent="0.25">
      <c r="B70" s="199">
        <v>67</v>
      </c>
      <c r="C70" s="195">
        <v>42901</v>
      </c>
      <c r="D70" s="190" t="s">
        <v>1115</v>
      </c>
      <c r="E70" s="190" t="s">
        <v>15</v>
      </c>
      <c r="F70" s="191">
        <v>3457298</v>
      </c>
      <c r="G70" s="190" t="s">
        <v>1068</v>
      </c>
      <c r="H70" s="192">
        <v>33000</v>
      </c>
      <c r="I70" s="192">
        <v>33000</v>
      </c>
      <c r="J70" s="191">
        <v>131190</v>
      </c>
      <c r="K70" s="190" t="s">
        <v>126</v>
      </c>
      <c r="L70" s="200" t="s">
        <v>127</v>
      </c>
    </row>
    <row r="71" spans="2:12" x14ac:dyDescent="0.25">
      <c r="B71" s="199">
        <v>68</v>
      </c>
      <c r="C71" s="195">
        <v>42901</v>
      </c>
      <c r="D71" s="190" t="s">
        <v>1115</v>
      </c>
      <c r="E71" s="190" t="s">
        <v>15</v>
      </c>
      <c r="F71" s="191">
        <v>3457299</v>
      </c>
      <c r="G71" s="190" t="s">
        <v>1066</v>
      </c>
      <c r="H71" s="192">
        <v>33000</v>
      </c>
      <c r="I71" s="192">
        <v>33000</v>
      </c>
      <c r="J71" s="191">
        <v>131182</v>
      </c>
      <c r="K71" s="190" t="s">
        <v>126</v>
      </c>
      <c r="L71" s="200" t="s">
        <v>127</v>
      </c>
    </row>
    <row r="72" spans="2:12" x14ac:dyDescent="0.25">
      <c r="B72" s="199">
        <v>69</v>
      </c>
      <c r="C72" s="195">
        <v>42901</v>
      </c>
      <c r="D72" s="190" t="s">
        <v>1115</v>
      </c>
      <c r="E72" s="190" t="s">
        <v>15</v>
      </c>
      <c r="F72" s="191">
        <v>3457297</v>
      </c>
      <c r="G72" s="190" t="s">
        <v>1117</v>
      </c>
      <c r="H72" s="192">
        <v>33000</v>
      </c>
      <c r="I72" s="192">
        <v>33000</v>
      </c>
      <c r="J72" s="191">
        <v>131143</v>
      </c>
      <c r="K72" s="190" t="s">
        <v>1119</v>
      </c>
      <c r="L72" s="200" t="s">
        <v>906</v>
      </c>
    </row>
    <row r="73" spans="2:12" x14ac:dyDescent="0.25">
      <c r="B73" s="199">
        <v>70</v>
      </c>
      <c r="C73" s="195">
        <v>42901</v>
      </c>
      <c r="D73" s="190" t="s">
        <v>1120</v>
      </c>
      <c r="E73" s="190" t="s">
        <v>15</v>
      </c>
      <c r="F73" s="191">
        <v>3457435</v>
      </c>
      <c r="G73" s="190" t="s">
        <v>1121</v>
      </c>
      <c r="H73" s="192">
        <v>33000</v>
      </c>
      <c r="I73" s="192">
        <v>33000</v>
      </c>
      <c r="J73" s="191">
        <v>131195</v>
      </c>
      <c r="K73" s="190" t="s">
        <v>892</v>
      </c>
      <c r="L73" s="200" t="s">
        <v>906</v>
      </c>
    </row>
    <row r="74" spans="2:12" x14ac:dyDescent="0.25">
      <c r="B74" s="199">
        <v>71</v>
      </c>
      <c r="C74" s="195">
        <v>42901</v>
      </c>
      <c r="D74" s="190" t="s">
        <v>1120</v>
      </c>
      <c r="E74" s="190" t="s">
        <v>15</v>
      </c>
      <c r="F74" s="191">
        <v>3457434</v>
      </c>
      <c r="G74" s="190" t="s">
        <v>1124</v>
      </c>
      <c r="H74" s="192">
        <v>33000</v>
      </c>
      <c r="I74" s="192">
        <v>33000</v>
      </c>
      <c r="J74" s="191">
        <v>131194</v>
      </c>
      <c r="K74" s="190" t="s">
        <v>892</v>
      </c>
      <c r="L74" s="200" t="s">
        <v>906</v>
      </c>
    </row>
    <row r="75" spans="2:12" x14ac:dyDescent="0.25">
      <c r="B75" s="199">
        <v>72</v>
      </c>
      <c r="C75" s="195">
        <v>42902</v>
      </c>
      <c r="D75" s="190" t="s">
        <v>1127</v>
      </c>
      <c r="E75" s="190" t="s">
        <v>15</v>
      </c>
      <c r="F75" s="191">
        <v>3457284</v>
      </c>
      <c r="G75" s="190" t="s">
        <v>1128</v>
      </c>
      <c r="H75" s="192">
        <v>33000</v>
      </c>
      <c r="I75" s="192">
        <v>33000</v>
      </c>
      <c r="J75" s="191">
        <v>131211</v>
      </c>
      <c r="K75" s="190" t="s">
        <v>892</v>
      </c>
      <c r="L75" s="200" t="s">
        <v>906</v>
      </c>
    </row>
    <row r="76" spans="2:12" x14ac:dyDescent="0.25">
      <c r="B76" s="199">
        <v>73</v>
      </c>
      <c r="C76" s="195">
        <v>42902</v>
      </c>
      <c r="D76" s="190" t="s">
        <v>1129</v>
      </c>
      <c r="E76" s="190" t="s">
        <v>15</v>
      </c>
      <c r="F76" s="191">
        <v>3457384</v>
      </c>
      <c r="G76" s="190" t="s">
        <v>719</v>
      </c>
      <c r="H76" s="192">
        <v>33000</v>
      </c>
      <c r="I76" s="192">
        <v>33000</v>
      </c>
      <c r="J76" s="191">
        <v>131208</v>
      </c>
      <c r="K76" s="190" t="s">
        <v>1131</v>
      </c>
      <c r="L76" s="200" t="s">
        <v>906</v>
      </c>
    </row>
    <row r="77" spans="2:12" x14ac:dyDescent="0.25">
      <c r="B77" s="199">
        <v>74</v>
      </c>
      <c r="C77" s="195">
        <v>42902</v>
      </c>
      <c r="D77" s="190" t="s">
        <v>936</v>
      </c>
      <c r="E77" s="190" t="s">
        <v>15</v>
      </c>
      <c r="F77" s="191">
        <v>3456775</v>
      </c>
      <c r="G77" s="190" t="s">
        <v>950</v>
      </c>
      <c r="H77" s="192">
        <v>33000</v>
      </c>
      <c r="I77" s="192">
        <v>33000</v>
      </c>
      <c r="J77" s="191">
        <v>131212</v>
      </c>
      <c r="K77" s="190" t="s">
        <v>1133</v>
      </c>
      <c r="L77" s="200" t="s">
        <v>906</v>
      </c>
    </row>
    <row r="78" spans="2:12" x14ac:dyDescent="0.25">
      <c r="B78" s="199">
        <v>75</v>
      </c>
      <c r="C78" s="195">
        <v>42902</v>
      </c>
      <c r="D78" s="190" t="s">
        <v>994</v>
      </c>
      <c r="E78" s="190" t="s">
        <v>15</v>
      </c>
      <c r="F78" s="191">
        <v>3457405</v>
      </c>
      <c r="G78" s="190" t="s">
        <v>1134</v>
      </c>
      <c r="H78" s="192">
        <v>33000</v>
      </c>
      <c r="I78" s="192">
        <v>33000</v>
      </c>
      <c r="J78" s="191">
        <v>131204</v>
      </c>
      <c r="K78" s="190" t="s">
        <v>892</v>
      </c>
      <c r="L78" s="200" t="s">
        <v>906</v>
      </c>
    </row>
    <row r="79" spans="2:12" x14ac:dyDescent="0.25">
      <c r="B79" s="199">
        <v>76</v>
      </c>
      <c r="C79" s="195">
        <v>42902</v>
      </c>
      <c r="D79" s="190" t="s">
        <v>994</v>
      </c>
      <c r="E79" s="190" t="s">
        <v>15</v>
      </c>
      <c r="F79" s="191">
        <v>3457404</v>
      </c>
      <c r="G79" s="190" t="s">
        <v>1137</v>
      </c>
      <c r="H79" s="192">
        <v>33000</v>
      </c>
      <c r="I79" s="192">
        <v>33000</v>
      </c>
      <c r="J79" s="191">
        <v>131203</v>
      </c>
      <c r="K79" s="190" t="s">
        <v>892</v>
      </c>
      <c r="L79" s="200" t="s">
        <v>906</v>
      </c>
    </row>
    <row r="80" spans="2:12" x14ac:dyDescent="0.25">
      <c r="B80" s="199">
        <v>77</v>
      </c>
      <c r="C80" s="195">
        <v>42902</v>
      </c>
      <c r="D80" s="190" t="s">
        <v>1140</v>
      </c>
      <c r="E80" s="190" t="s">
        <v>15</v>
      </c>
      <c r="F80" s="191">
        <v>3457427</v>
      </c>
      <c r="G80" s="190" t="s">
        <v>1141</v>
      </c>
      <c r="H80" s="192">
        <v>40000</v>
      </c>
      <c r="I80" s="192">
        <v>40000</v>
      </c>
      <c r="J80" s="191">
        <v>131202</v>
      </c>
      <c r="K80" s="190" t="s">
        <v>892</v>
      </c>
      <c r="L80" s="200" t="s">
        <v>906</v>
      </c>
    </row>
    <row r="81" spans="2:12" x14ac:dyDescent="0.25">
      <c r="B81" s="199">
        <v>78</v>
      </c>
      <c r="C81" s="195">
        <v>42902</v>
      </c>
      <c r="D81" s="190" t="s">
        <v>1144</v>
      </c>
      <c r="E81" s="190" t="s">
        <v>15</v>
      </c>
      <c r="F81" s="191">
        <v>3457350</v>
      </c>
      <c r="G81" s="190" t="s">
        <v>1145</v>
      </c>
      <c r="H81" s="192">
        <v>33000</v>
      </c>
      <c r="I81" s="192">
        <v>33000</v>
      </c>
      <c r="J81" s="191">
        <v>131201</v>
      </c>
      <c r="K81" s="190" t="s">
        <v>892</v>
      </c>
      <c r="L81" s="200" t="s">
        <v>906</v>
      </c>
    </row>
    <row r="82" spans="2:12" x14ac:dyDescent="0.25">
      <c r="B82" s="199">
        <v>79</v>
      </c>
      <c r="C82" s="195">
        <v>42902</v>
      </c>
      <c r="D82" s="190" t="s">
        <v>1045</v>
      </c>
      <c r="E82" s="190" t="s">
        <v>15</v>
      </c>
      <c r="F82" s="191">
        <v>3457032</v>
      </c>
      <c r="G82" s="190" t="s">
        <v>1147</v>
      </c>
      <c r="H82" s="192">
        <v>33000</v>
      </c>
      <c r="I82" s="192">
        <v>33000</v>
      </c>
      <c r="J82" s="191">
        <v>131207</v>
      </c>
      <c r="K82" s="190" t="s">
        <v>892</v>
      </c>
      <c r="L82" s="200" t="s">
        <v>906</v>
      </c>
    </row>
    <row r="83" spans="2:12" x14ac:dyDescent="0.25">
      <c r="B83" s="199">
        <v>80</v>
      </c>
      <c r="C83" s="195">
        <v>42902</v>
      </c>
      <c r="D83" s="190" t="s">
        <v>1148</v>
      </c>
      <c r="E83" s="190" t="s">
        <v>15</v>
      </c>
      <c r="F83" s="191">
        <v>3457325</v>
      </c>
      <c r="G83" s="190" t="s">
        <v>987</v>
      </c>
      <c r="H83" s="192">
        <v>33000</v>
      </c>
      <c r="I83" s="192">
        <v>33000</v>
      </c>
      <c r="J83" s="191">
        <v>131217</v>
      </c>
      <c r="K83" s="190" t="s">
        <v>892</v>
      </c>
      <c r="L83" s="200" t="s">
        <v>906</v>
      </c>
    </row>
    <row r="84" spans="2:12" x14ac:dyDescent="0.25">
      <c r="B84" s="199">
        <v>81</v>
      </c>
      <c r="C84" s="195">
        <v>42902</v>
      </c>
      <c r="D84" s="190" t="s">
        <v>1149</v>
      </c>
      <c r="E84" s="190" t="s">
        <v>15</v>
      </c>
      <c r="F84" s="191">
        <v>3457322</v>
      </c>
      <c r="G84" s="190" t="s">
        <v>1150</v>
      </c>
      <c r="H84" s="192">
        <v>33000</v>
      </c>
      <c r="I84" s="192">
        <v>33000</v>
      </c>
      <c r="J84" s="191">
        <v>131210</v>
      </c>
      <c r="K84" s="190" t="s">
        <v>892</v>
      </c>
      <c r="L84" s="200" t="s">
        <v>906</v>
      </c>
    </row>
    <row r="85" spans="2:12" x14ac:dyDescent="0.25">
      <c r="B85" s="199">
        <v>82</v>
      </c>
      <c r="C85" s="195">
        <v>42902</v>
      </c>
      <c r="D85" s="190" t="s">
        <v>1153</v>
      </c>
      <c r="E85" s="190" t="s">
        <v>15</v>
      </c>
      <c r="F85" s="191">
        <v>3457316</v>
      </c>
      <c r="G85" s="190" t="s">
        <v>1154</v>
      </c>
      <c r="H85" s="192">
        <v>33000</v>
      </c>
      <c r="I85" s="192">
        <v>33000</v>
      </c>
      <c r="J85" s="191">
        <v>131216</v>
      </c>
      <c r="K85" s="190" t="s">
        <v>892</v>
      </c>
      <c r="L85" s="200" t="s">
        <v>906</v>
      </c>
    </row>
    <row r="86" spans="2:12" x14ac:dyDescent="0.25">
      <c r="B86" s="199">
        <v>83</v>
      </c>
      <c r="C86" s="195">
        <v>42902</v>
      </c>
      <c r="D86" s="190" t="s">
        <v>917</v>
      </c>
      <c r="E86" s="190" t="s">
        <v>15</v>
      </c>
      <c r="F86" s="191">
        <v>3457018</v>
      </c>
      <c r="G86" s="190" t="s">
        <v>1156</v>
      </c>
      <c r="H86" s="192">
        <v>33000</v>
      </c>
      <c r="I86" s="192">
        <v>33000</v>
      </c>
      <c r="J86" s="191">
        <v>131205</v>
      </c>
      <c r="K86" s="190" t="s">
        <v>892</v>
      </c>
      <c r="L86" s="200" t="s">
        <v>906</v>
      </c>
    </row>
    <row r="87" spans="2:12" x14ac:dyDescent="0.25">
      <c r="B87" s="199">
        <v>84</v>
      </c>
      <c r="C87" s="195">
        <v>42902</v>
      </c>
      <c r="D87" s="190" t="s">
        <v>1159</v>
      </c>
      <c r="E87" s="190" t="s">
        <v>15</v>
      </c>
      <c r="F87" s="191">
        <v>3457048</v>
      </c>
      <c r="G87" s="190" t="s">
        <v>1160</v>
      </c>
      <c r="H87" s="192">
        <v>33000</v>
      </c>
      <c r="I87" s="192">
        <v>33000</v>
      </c>
      <c r="J87" s="191">
        <v>131213</v>
      </c>
      <c r="K87" s="190" t="s">
        <v>892</v>
      </c>
      <c r="L87" s="200" t="s">
        <v>906</v>
      </c>
    </row>
    <row r="88" spans="2:12" x14ac:dyDescent="0.25">
      <c r="B88" s="199">
        <v>85</v>
      </c>
      <c r="C88" s="195">
        <v>42902</v>
      </c>
      <c r="D88" s="190" t="s">
        <v>1149</v>
      </c>
      <c r="E88" s="190" t="s">
        <v>15</v>
      </c>
      <c r="F88" s="191">
        <v>3457321</v>
      </c>
      <c r="G88" s="190" t="s">
        <v>733</v>
      </c>
      <c r="H88" s="192">
        <v>33000</v>
      </c>
      <c r="I88" s="192">
        <v>33000</v>
      </c>
      <c r="J88" s="191">
        <v>131228</v>
      </c>
      <c r="K88" s="190" t="s">
        <v>892</v>
      </c>
      <c r="L88" s="200" t="s">
        <v>906</v>
      </c>
    </row>
    <row r="89" spans="2:12" x14ac:dyDescent="0.25">
      <c r="B89" s="199">
        <v>86</v>
      </c>
      <c r="C89" s="195">
        <v>42902</v>
      </c>
      <c r="D89" s="190" t="s">
        <v>1153</v>
      </c>
      <c r="E89" s="190" t="s">
        <v>15</v>
      </c>
      <c r="F89" s="191">
        <v>3457319</v>
      </c>
      <c r="G89" s="190" t="s">
        <v>1164</v>
      </c>
      <c r="H89" s="192">
        <v>33000</v>
      </c>
      <c r="I89" s="192">
        <v>33000</v>
      </c>
      <c r="J89" s="191">
        <v>131227</v>
      </c>
      <c r="K89" s="190" t="s">
        <v>892</v>
      </c>
      <c r="L89" s="200" t="s">
        <v>906</v>
      </c>
    </row>
    <row r="90" spans="2:12" x14ac:dyDescent="0.25">
      <c r="B90" s="199">
        <v>87</v>
      </c>
      <c r="C90" s="195">
        <v>42902</v>
      </c>
      <c r="D90" s="190" t="s">
        <v>1153</v>
      </c>
      <c r="E90" s="190" t="s">
        <v>15</v>
      </c>
      <c r="F90" s="191">
        <v>3457318</v>
      </c>
      <c r="G90" s="190" t="s">
        <v>1166</v>
      </c>
      <c r="H90" s="192">
        <v>33000</v>
      </c>
      <c r="I90" s="192">
        <v>33000</v>
      </c>
      <c r="J90" s="191">
        <v>131221</v>
      </c>
      <c r="K90" s="190" t="s">
        <v>892</v>
      </c>
      <c r="L90" s="200" t="s">
        <v>906</v>
      </c>
    </row>
    <row r="91" spans="2:12" x14ac:dyDescent="0.25">
      <c r="B91" s="199">
        <v>88</v>
      </c>
      <c r="C91" s="195">
        <v>42902</v>
      </c>
      <c r="D91" s="190" t="s">
        <v>1149</v>
      </c>
      <c r="E91" s="190" t="s">
        <v>15</v>
      </c>
      <c r="F91" s="191">
        <v>3457320</v>
      </c>
      <c r="G91" s="190" t="s">
        <v>1169</v>
      </c>
      <c r="H91" s="192">
        <v>33000</v>
      </c>
      <c r="I91" s="192">
        <v>33000</v>
      </c>
      <c r="J91" s="191">
        <v>131215</v>
      </c>
      <c r="K91" s="190" t="s">
        <v>892</v>
      </c>
      <c r="L91" s="200" t="s">
        <v>906</v>
      </c>
    </row>
    <row r="92" spans="2:12" x14ac:dyDescent="0.25">
      <c r="B92" s="199">
        <v>89</v>
      </c>
      <c r="C92" s="195">
        <v>42902</v>
      </c>
      <c r="D92" s="190" t="s">
        <v>1172</v>
      </c>
      <c r="E92" s="190" t="s">
        <v>15</v>
      </c>
      <c r="F92" s="191">
        <v>3457381</v>
      </c>
      <c r="G92" s="190" t="s">
        <v>1173</v>
      </c>
      <c r="H92" s="192">
        <v>33000</v>
      </c>
      <c r="I92" s="192">
        <v>33000</v>
      </c>
      <c r="J92" s="191">
        <v>131233</v>
      </c>
      <c r="K92" s="190" t="s">
        <v>892</v>
      </c>
      <c r="L92" s="200" t="s">
        <v>906</v>
      </c>
    </row>
    <row r="93" spans="2:12" x14ac:dyDescent="0.25">
      <c r="B93" s="199">
        <v>90</v>
      </c>
      <c r="C93" s="195">
        <v>42902</v>
      </c>
      <c r="D93" s="190" t="s">
        <v>1175</v>
      </c>
      <c r="E93" s="190" t="s">
        <v>15</v>
      </c>
      <c r="F93" s="191">
        <v>3457306</v>
      </c>
      <c r="G93" s="190" t="s">
        <v>1176</v>
      </c>
      <c r="H93" s="192">
        <v>33000</v>
      </c>
      <c r="I93" s="192">
        <v>33000</v>
      </c>
      <c r="J93" s="191">
        <v>131245</v>
      </c>
      <c r="K93" s="190" t="s">
        <v>892</v>
      </c>
      <c r="L93" s="200" t="s">
        <v>906</v>
      </c>
    </row>
    <row r="94" spans="2:12" x14ac:dyDescent="0.25">
      <c r="B94" s="199">
        <v>91</v>
      </c>
      <c r="C94" s="195">
        <v>42902</v>
      </c>
      <c r="D94" s="190" t="s">
        <v>1178</v>
      </c>
      <c r="E94" s="190" t="s">
        <v>15</v>
      </c>
      <c r="F94" s="191">
        <v>3456768</v>
      </c>
      <c r="G94" s="190" t="s">
        <v>1179</v>
      </c>
      <c r="H94" s="192">
        <v>33000</v>
      </c>
      <c r="I94" s="192">
        <v>33000</v>
      </c>
      <c r="J94" s="191">
        <v>131246</v>
      </c>
      <c r="K94" s="190" t="s">
        <v>892</v>
      </c>
      <c r="L94" s="200" t="s">
        <v>906</v>
      </c>
    </row>
    <row r="95" spans="2:12" x14ac:dyDescent="0.25">
      <c r="B95" s="199">
        <v>92</v>
      </c>
      <c r="C95" s="195">
        <v>42902</v>
      </c>
      <c r="D95" s="190" t="s">
        <v>1153</v>
      </c>
      <c r="E95" s="190" t="s">
        <v>15</v>
      </c>
      <c r="F95" s="191">
        <v>3457317</v>
      </c>
      <c r="G95" s="190" t="s">
        <v>731</v>
      </c>
      <c r="H95" s="192">
        <v>33000</v>
      </c>
      <c r="I95" s="192">
        <v>33000</v>
      </c>
      <c r="J95" s="191">
        <v>131241</v>
      </c>
      <c r="K95" s="190" t="s">
        <v>892</v>
      </c>
      <c r="L95" s="200" t="s">
        <v>906</v>
      </c>
    </row>
    <row r="96" spans="2:12" x14ac:dyDescent="0.25">
      <c r="B96" s="199">
        <v>93</v>
      </c>
      <c r="C96" s="195">
        <v>42902</v>
      </c>
      <c r="D96" s="190" t="s">
        <v>1033</v>
      </c>
      <c r="E96" s="190" t="s">
        <v>15</v>
      </c>
      <c r="F96" s="191">
        <v>3457301</v>
      </c>
      <c r="G96" s="190" t="s">
        <v>1068</v>
      </c>
      <c r="H96" s="192">
        <v>33000</v>
      </c>
      <c r="I96" s="192">
        <v>33000</v>
      </c>
      <c r="J96" s="191">
        <v>131231</v>
      </c>
      <c r="K96" s="190" t="s">
        <v>892</v>
      </c>
      <c r="L96" s="200" t="s">
        <v>906</v>
      </c>
    </row>
    <row r="97" spans="2:12" x14ac:dyDescent="0.25">
      <c r="B97" s="199">
        <v>94</v>
      </c>
      <c r="C97" s="195">
        <v>42902</v>
      </c>
      <c r="D97" s="190" t="s">
        <v>1033</v>
      </c>
      <c r="E97" s="190" t="s">
        <v>15</v>
      </c>
      <c r="F97" s="191">
        <v>3457302</v>
      </c>
      <c r="G97" s="190" t="s">
        <v>1066</v>
      </c>
      <c r="H97" s="192">
        <v>33000</v>
      </c>
      <c r="I97" s="192">
        <v>33000</v>
      </c>
      <c r="J97" s="191">
        <v>131237</v>
      </c>
      <c r="K97" s="190" t="s">
        <v>892</v>
      </c>
      <c r="L97" s="200" t="s">
        <v>906</v>
      </c>
    </row>
    <row r="98" spans="2:12" x14ac:dyDescent="0.25">
      <c r="B98" s="199">
        <v>95</v>
      </c>
      <c r="C98" s="195">
        <v>42902</v>
      </c>
      <c r="D98" s="190" t="s">
        <v>1153</v>
      </c>
      <c r="E98" s="190" t="s">
        <v>15</v>
      </c>
      <c r="F98" s="191">
        <v>3457315</v>
      </c>
      <c r="G98" s="190" t="s">
        <v>1183</v>
      </c>
      <c r="H98" s="192">
        <v>33000</v>
      </c>
      <c r="I98" s="192">
        <v>33000</v>
      </c>
      <c r="J98" s="191">
        <v>131232</v>
      </c>
      <c r="K98" s="190" t="s">
        <v>892</v>
      </c>
      <c r="L98" s="200" t="s">
        <v>906</v>
      </c>
    </row>
    <row r="99" spans="2:12" x14ac:dyDescent="0.25">
      <c r="B99" s="199">
        <v>96</v>
      </c>
      <c r="C99" s="195">
        <v>42902</v>
      </c>
      <c r="D99" s="190" t="s">
        <v>1186</v>
      </c>
      <c r="E99" s="190" t="s">
        <v>15</v>
      </c>
      <c r="F99" s="191">
        <v>3457450</v>
      </c>
      <c r="G99" s="190" t="s">
        <v>746</v>
      </c>
      <c r="H99" s="192">
        <v>33000</v>
      </c>
      <c r="I99" s="192">
        <v>33000</v>
      </c>
      <c r="J99" s="191">
        <v>131236</v>
      </c>
      <c r="K99" s="190" t="s">
        <v>892</v>
      </c>
      <c r="L99" s="200" t="s">
        <v>906</v>
      </c>
    </row>
    <row r="100" spans="2:12" x14ac:dyDescent="0.25">
      <c r="B100" s="199">
        <v>97</v>
      </c>
      <c r="C100" s="195">
        <v>42902</v>
      </c>
      <c r="D100" s="190" t="s">
        <v>1017</v>
      </c>
      <c r="E100" s="190" t="s">
        <v>15</v>
      </c>
      <c r="F100" s="191">
        <v>3457383</v>
      </c>
      <c r="G100" s="190" t="s">
        <v>1188</v>
      </c>
      <c r="H100" s="192">
        <v>40000</v>
      </c>
      <c r="I100" s="192">
        <v>40000</v>
      </c>
      <c r="J100" s="191">
        <v>131229</v>
      </c>
      <c r="K100" s="190" t="s">
        <v>892</v>
      </c>
      <c r="L100" s="200" t="s">
        <v>906</v>
      </c>
    </row>
    <row r="101" spans="2:12" x14ac:dyDescent="0.25">
      <c r="B101" s="199">
        <v>98</v>
      </c>
      <c r="C101" s="195">
        <v>42902</v>
      </c>
      <c r="D101" s="190" t="s">
        <v>1190</v>
      </c>
      <c r="E101" s="190" t="s">
        <v>15</v>
      </c>
      <c r="F101" s="191">
        <v>3457398</v>
      </c>
      <c r="G101" s="190" t="s">
        <v>1191</v>
      </c>
      <c r="H101" s="192">
        <v>33000</v>
      </c>
      <c r="I101" s="192">
        <v>33000</v>
      </c>
      <c r="J101" s="191">
        <v>131250</v>
      </c>
      <c r="K101" s="190" t="s">
        <v>892</v>
      </c>
      <c r="L101" s="200" t="s">
        <v>906</v>
      </c>
    </row>
    <row r="102" spans="2:12" x14ac:dyDescent="0.25">
      <c r="B102" s="199">
        <v>99</v>
      </c>
      <c r="C102" s="195">
        <v>42902</v>
      </c>
      <c r="D102" s="190" t="s">
        <v>1159</v>
      </c>
      <c r="E102" s="190" t="s">
        <v>15</v>
      </c>
      <c r="F102" s="191">
        <v>3457047</v>
      </c>
      <c r="G102" s="190" t="s">
        <v>1193</v>
      </c>
      <c r="H102" s="192">
        <v>33000</v>
      </c>
      <c r="I102" s="192">
        <v>33000</v>
      </c>
      <c r="J102" s="191">
        <v>131244</v>
      </c>
      <c r="K102" s="190" t="s">
        <v>892</v>
      </c>
      <c r="L102" s="200" t="s">
        <v>906</v>
      </c>
    </row>
    <row r="103" spans="2:12" x14ac:dyDescent="0.25">
      <c r="B103" s="199">
        <v>100</v>
      </c>
      <c r="C103" s="195">
        <v>42902</v>
      </c>
      <c r="D103" s="190" t="s">
        <v>1029</v>
      </c>
      <c r="E103" s="190" t="s">
        <v>15</v>
      </c>
      <c r="F103" s="191">
        <v>3457312</v>
      </c>
      <c r="G103" s="190" t="s">
        <v>1030</v>
      </c>
      <c r="H103" s="192">
        <v>33000</v>
      </c>
      <c r="I103" s="192">
        <v>33000</v>
      </c>
      <c r="J103" s="191">
        <v>131230</v>
      </c>
      <c r="K103" s="190" t="s">
        <v>892</v>
      </c>
      <c r="L103" s="200" t="s">
        <v>906</v>
      </c>
    </row>
    <row r="104" spans="2:12" x14ac:dyDescent="0.25">
      <c r="B104" s="199">
        <v>101</v>
      </c>
      <c r="C104" s="195">
        <v>42902</v>
      </c>
      <c r="D104" s="190" t="s">
        <v>1196</v>
      </c>
      <c r="E104" s="190" t="s">
        <v>15</v>
      </c>
      <c r="F104" s="191">
        <v>3457049</v>
      </c>
      <c r="G104" s="190" t="s">
        <v>1197</v>
      </c>
      <c r="H104" s="192">
        <v>33000</v>
      </c>
      <c r="I104" s="192">
        <v>33000</v>
      </c>
      <c r="J104" s="191">
        <v>131198</v>
      </c>
      <c r="K104" s="190" t="s">
        <v>126</v>
      </c>
      <c r="L104" s="200" t="s">
        <v>127</v>
      </c>
    </row>
    <row r="105" spans="2:12" x14ac:dyDescent="0.25">
      <c r="B105" s="199">
        <v>102</v>
      </c>
      <c r="C105" s="195">
        <v>42902</v>
      </c>
      <c r="D105" s="190" t="s">
        <v>1175</v>
      </c>
      <c r="E105" s="190" t="s">
        <v>15</v>
      </c>
      <c r="F105" s="191">
        <v>3457305</v>
      </c>
      <c r="G105" s="190" t="s">
        <v>1198</v>
      </c>
      <c r="H105" s="192">
        <v>33000</v>
      </c>
      <c r="I105" s="192">
        <v>33000</v>
      </c>
      <c r="J105" s="191">
        <v>131200</v>
      </c>
      <c r="K105" s="190" t="s">
        <v>126</v>
      </c>
      <c r="L105" s="200" t="s">
        <v>127</v>
      </c>
    </row>
    <row r="106" spans="2:12" x14ac:dyDescent="0.25">
      <c r="B106" s="199">
        <v>103</v>
      </c>
      <c r="C106" s="195">
        <v>42902</v>
      </c>
      <c r="D106" s="190" t="s">
        <v>1115</v>
      </c>
      <c r="E106" s="190" t="s">
        <v>15</v>
      </c>
      <c r="F106" s="191">
        <v>3457300</v>
      </c>
      <c r="G106" s="190" t="s">
        <v>1117</v>
      </c>
      <c r="H106" s="192">
        <v>33000</v>
      </c>
      <c r="I106" s="192">
        <v>33000</v>
      </c>
      <c r="J106" s="191">
        <v>131209</v>
      </c>
      <c r="K106" s="190" t="s">
        <v>126</v>
      </c>
      <c r="L106" s="200" t="s">
        <v>127</v>
      </c>
    </row>
    <row r="107" spans="2:12" x14ac:dyDescent="0.25">
      <c r="B107" s="199">
        <v>104</v>
      </c>
      <c r="C107" s="195">
        <v>42902</v>
      </c>
      <c r="D107" s="190" t="s">
        <v>1200</v>
      </c>
      <c r="E107" s="190" t="s">
        <v>15</v>
      </c>
      <c r="F107" s="191">
        <v>3457430</v>
      </c>
      <c r="G107" s="190" t="s">
        <v>1201</v>
      </c>
      <c r="H107" s="192">
        <v>33000</v>
      </c>
      <c r="I107" s="192">
        <v>33000</v>
      </c>
      <c r="J107" s="191">
        <v>131219</v>
      </c>
      <c r="K107" s="190" t="s">
        <v>126</v>
      </c>
      <c r="L107" s="200" t="s">
        <v>127</v>
      </c>
    </row>
    <row r="108" spans="2:12" x14ac:dyDescent="0.25">
      <c r="B108" s="199">
        <v>105</v>
      </c>
      <c r="C108" s="195">
        <v>42902</v>
      </c>
      <c r="D108" s="190" t="s">
        <v>1200</v>
      </c>
      <c r="E108" s="190" t="s">
        <v>15</v>
      </c>
      <c r="F108" s="191">
        <v>3457431</v>
      </c>
      <c r="G108" s="190" t="s">
        <v>1203</v>
      </c>
      <c r="H108" s="192">
        <v>33000</v>
      </c>
      <c r="I108" s="192">
        <v>33000</v>
      </c>
      <c r="J108" s="191">
        <v>131235</v>
      </c>
      <c r="K108" s="190" t="s">
        <v>126</v>
      </c>
      <c r="L108" s="200" t="s">
        <v>127</v>
      </c>
    </row>
    <row r="109" spans="2:12" x14ac:dyDescent="0.25">
      <c r="B109" s="199">
        <v>106</v>
      </c>
      <c r="C109" s="195">
        <v>42902</v>
      </c>
      <c r="D109" s="190" t="s">
        <v>1206</v>
      </c>
      <c r="E109" s="190" t="s">
        <v>15</v>
      </c>
      <c r="F109" s="191">
        <v>3456847</v>
      </c>
      <c r="G109" s="190" t="s">
        <v>1207</v>
      </c>
      <c r="H109" s="192">
        <v>33000</v>
      </c>
      <c r="I109" s="192">
        <v>33000</v>
      </c>
      <c r="J109" s="191">
        <v>131242</v>
      </c>
      <c r="K109" s="190" t="s">
        <v>126</v>
      </c>
      <c r="L109" s="200" t="s">
        <v>127</v>
      </c>
    </row>
    <row r="110" spans="2:12" x14ac:dyDescent="0.25">
      <c r="B110" s="199">
        <v>107</v>
      </c>
      <c r="C110" s="195">
        <v>42902</v>
      </c>
      <c r="D110" s="190" t="s">
        <v>936</v>
      </c>
      <c r="E110" s="190" t="s">
        <v>15</v>
      </c>
      <c r="F110" s="191">
        <v>3456776</v>
      </c>
      <c r="G110" s="190" t="s">
        <v>1209</v>
      </c>
      <c r="H110" s="192">
        <v>33000</v>
      </c>
      <c r="I110" s="192">
        <v>33000</v>
      </c>
      <c r="J110" s="191">
        <v>131243</v>
      </c>
      <c r="K110" s="190" t="s">
        <v>126</v>
      </c>
      <c r="L110" s="200" t="s">
        <v>127</v>
      </c>
    </row>
    <row r="111" spans="2:12" x14ac:dyDescent="0.25">
      <c r="B111" s="199">
        <v>108</v>
      </c>
      <c r="C111" s="195">
        <v>42902</v>
      </c>
      <c r="D111" s="190" t="s">
        <v>1127</v>
      </c>
      <c r="E111" s="190" t="s">
        <v>15</v>
      </c>
      <c r="F111" s="191">
        <v>3457285</v>
      </c>
      <c r="G111" s="190" t="s">
        <v>1211</v>
      </c>
      <c r="H111" s="192">
        <v>33000</v>
      </c>
      <c r="I111" s="192">
        <v>33000</v>
      </c>
      <c r="J111" s="191">
        <v>131206</v>
      </c>
      <c r="K111" s="190" t="s">
        <v>1214</v>
      </c>
      <c r="L111" s="200" t="s">
        <v>1215</v>
      </c>
    </row>
    <row r="112" spans="2:12" x14ac:dyDescent="0.25">
      <c r="B112" s="199">
        <v>109</v>
      </c>
      <c r="C112" s="195">
        <v>42902</v>
      </c>
      <c r="D112" s="190" t="s">
        <v>1216</v>
      </c>
      <c r="E112" s="190" t="s">
        <v>15</v>
      </c>
      <c r="F112" s="191">
        <v>3457291</v>
      </c>
      <c r="G112" s="190" t="s">
        <v>1217</v>
      </c>
      <c r="H112" s="192">
        <v>33000</v>
      </c>
      <c r="I112" s="192">
        <v>33000</v>
      </c>
      <c r="J112" s="191">
        <v>131199</v>
      </c>
      <c r="K112" s="190" t="s">
        <v>1220</v>
      </c>
      <c r="L112" s="200" t="s">
        <v>942</v>
      </c>
    </row>
    <row r="113" spans="2:12" x14ac:dyDescent="0.25">
      <c r="B113" s="199">
        <v>110</v>
      </c>
      <c r="C113" s="195">
        <v>42902</v>
      </c>
      <c r="D113" s="190" t="s">
        <v>1221</v>
      </c>
      <c r="E113" s="190" t="s">
        <v>15</v>
      </c>
      <c r="F113" s="191">
        <v>3456738</v>
      </c>
      <c r="G113" s="190" t="s">
        <v>1222</v>
      </c>
      <c r="H113" s="192">
        <v>50000</v>
      </c>
      <c r="I113" s="192">
        <v>50000</v>
      </c>
      <c r="J113" s="191">
        <v>131218</v>
      </c>
      <c r="K113" s="190" t="s">
        <v>89</v>
      </c>
      <c r="L113" s="200" t="s">
        <v>90</v>
      </c>
    </row>
    <row r="114" spans="2:12" x14ac:dyDescent="0.25">
      <c r="B114" s="199">
        <v>111</v>
      </c>
      <c r="C114" s="195">
        <v>42902</v>
      </c>
      <c r="D114" s="190" t="s">
        <v>1224</v>
      </c>
      <c r="E114" s="190" t="s">
        <v>15</v>
      </c>
      <c r="F114" s="191">
        <v>3457425</v>
      </c>
      <c r="G114" s="190" t="s">
        <v>1225</v>
      </c>
      <c r="H114" s="192">
        <v>40000</v>
      </c>
      <c r="I114" s="192">
        <v>40000</v>
      </c>
      <c r="J114" s="191">
        <v>131224</v>
      </c>
      <c r="K114" s="190" t="s">
        <v>89</v>
      </c>
      <c r="L114" s="200" t="s">
        <v>90</v>
      </c>
    </row>
    <row r="115" spans="2:12" x14ac:dyDescent="0.25">
      <c r="B115" s="199">
        <v>112</v>
      </c>
      <c r="C115" s="195">
        <v>42902</v>
      </c>
      <c r="D115" s="190" t="s">
        <v>1224</v>
      </c>
      <c r="E115" s="190" t="s">
        <v>15</v>
      </c>
      <c r="F115" s="191">
        <v>3457424</v>
      </c>
      <c r="G115" s="190" t="s">
        <v>1228</v>
      </c>
      <c r="H115" s="192">
        <v>40000</v>
      </c>
      <c r="I115" s="192">
        <v>40000</v>
      </c>
      <c r="J115" s="191">
        <v>131223</v>
      </c>
      <c r="K115" s="190" t="s">
        <v>89</v>
      </c>
      <c r="L115" s="200" t="s">
        <v>90</v>
      </c>
    </row>
    <row r="116" spans="2:12" x14ac:dyDescent="0.25">
      <c r="B116" s="199">
        <v>113</v>
      </c>
      <c r="C116" s="195">
        <v>42902</v>
      </c>
      <c r="D116" s="190" t="s">
        <v>1071</v>
      </c>
      <c r="E116" s="190" t="s">
        <v>15</v>
      </c>
      <c r="F116" s="191">
        <v>3457058</v>
      </c>
      <c r="G116" s="190" t="s">
        <v>1230</v>
      </c>
      <c r="H116" s="192">
        <v>33000</v>
      </c>
      <c r="I116" s="192">
        <v>33000</v>
      </c>
      <c r="J116" s="191">
        <v>131238</v>
      </c>
      <c r="K116" s="190" t="s">
        <v>89</v>
      </c>
      <c r="L116" s="200" t="s">
        <v>90</v>
      </c>
    </row>
    <row r="117" spans="2:12" x14ac:dyDescent="0.25">
      <c r="B117" s="199">
        <v>114</v>
      </c>
      <c r="C117" s="195">
        <v>42902</v>
      </c>
      <c r="D117" s="190" t="s">
        <v>1233</v>
      </c>
      <c r="E117" s="190" t="s">
        <v>15</v>
      </c>
      <c r="F117" s="191">
        <v>3456841</v>
      </c>
      <c r="G117" s="190" t="s">
        <v>84</v>
      </c>
      <c r="H117" s="192">
        <v>40000</v>
      </c>
      <c r="I117" s="192">
        <v>40000</v>
      </c>
      <c r="J117" s="191">
        <v>131240</v>
      </c>
      <c r="K117" s="190" t="s">
        <v>89</v>
      </c>
      <c r="L117" s="200" t="s">
        <v>90</v>
      </c>
    </row>
    <row r="118" spans="2:12" x14ac:dyDescent="0.25">
      <c r="B118" s="199">
        <v>115</v>
      </c>
      <c r="C118" s="195">
        <v>42902</v>
      </c>
      <c r="D118" s="190" t="s">
        <v>1235</v>
      </c>
      <c r="E118" s="190" t="s">
        <v>15</v>
      </c>
      <c r="F118" s="191">
        <v>3457401</v>
      </c>
      <c r="G118" s="190" t="s">
        <v>1236</v>
      </c>
      <c r="H118" s="192">
        <v>33000</v>
      </c>
      <c r="I118" s="192">
        <v>33000</v>
      </c>
      <c r="J118" s="191">
        <v>131247</v>
      </c>
      <c r="K118" s="190" t="s">
        <v>89</v>
      </c>
      <c r="L118" s="200" t="s">
        <v>90</v>
      </c>
    </row>
    <row r="119" spans="2:12" x14ac:dyDescent="0.25">
      <c r="B119" s="199">
        <v>116</v>
      </c>
      <c r="C119" s="195">
        <v>42902</v>
      </c>
      <c r="D119" s="190" t="s">
        <v>1238</v>
      </c>
      <c r="E119" s="190" t="s">
        <v>15</v>
      </c>
      <c r="F119" s="191">
        <v>3457051</v>
      </c>
      <c r="G119" s="190" t="s">
        <v>815</v>
      </c>
      <c r="H119" s="192">
        <v>40000</v>
      </c>
      <c r="I119" s="192">
        <v>40000</v>
      </c>
      <c r="J119" s="191">
        <v>131196</v>
      </c>
      <c r="K119" s="190" t="s">
        <v>89</v>
      </c>
      <c r="L119" s="200" t="s">
        <v>90</v>
      </c>
    </row>
    <row r="120" spans="2:12" x14ac:dyDescent="0.25">
      <c r="B120" s="199">
        <v>117</v>
      </c>
      <c r="C120" s="195">
        <v>42902</v>
      </c>
      <c r="D120" s="190" t="s">
        <v>1107</v>
      </c>
      <c r="E120" s="190" t="s">
        <v>15</v>
      </c>
      <c r="F120" s="191">
        <v>3457060</v>
      </c>
      <c r="G120" s="190" t="s">
        <v>1240</v>
      </c>
      <c r="H120" s="192">
        <v>40000</v>
      </c>
      <c r="I120" s="192">
        <v>40000</v>
      </c>
      <c r="J120" s="191">
        <v>131258</v>
      </c>
      <c r="K120" s="190" t="s">
        <v>89</v>
      </c>
      <c r="L120" s="200" t="s">
        <v>90</v>
      </c>
    </row>
    <row r="121" spans="2:12" x14ac:dyDescent="0.25">
      <c r="B121" s="199">
        <v>118</v>
      </c>
      <c r="C121" s="195">
        <v>42902</v>
      </c>
      <c r="D121" s="190" t="s">
        <v>1241</v>
      </c>
      <c r="E121" s="190" t="s">
        <v>15</v>
      </c>
      <c r="F121" s="191">
        <v>3456703</v>
      </c>
      <c r="G121" s="190" t="s">
        <v>815</v>
      </c>
      <c r="H121" s="192">
        <v>40000</v>
      </c>
      <c r="I121" s="192">
        <v>40000</v>
      </c>
      <c r="J121" s="191">
        <v>131256</v>
      </c>
      <c r="K121" s="190" t="s">
        <v>89</v>
      </c>
      <c r="L121" s="200" t="s">
        <v>90</v>
      </c>
    </row>
    <row r="122" spans="2:12" x14ac:dyDescent="0.25">
      <c r="B122" s="199">
        <v>119</v>
      </c>
      <c r="C122" s="195">
        <v>42902</v>
      </c>
      <c r="D122" s="190" t="s">
        <v>1242</v>
      </c>
      <c r="E122" s="190" t="s">
        <v>15</v>
      </c>
      <c r="F122" s="191">
        <v>3457421</v>
      </c>
      <c r="G122" s="190" t="s">
        <v>1243</v>
      </c>
      <c r="H122" s="192">
        <v>45000</v>
      </c>
      <c r="I122" s="192">
        <v>45000</v>
      </c>
      <c r="J122" s="191">
        <v>131225</v>
      </c>
      <c r="K122" s="190" t="s">
        <v>897</v>
      </c>
      <c r="L122" s="200" t="s">
        <v>897</v>
      </c>
    </row>
    <row r="123" spans="2:12" x14ac:dyDescent="0.25">
      <c r="B123" s="199">
        <v>120</v>
      </c>
      <c r="C123" s="195">
        <v>42902</v>
      </c>
      <c r="D123" s="190" t="s">
        <v>1242</v>
      </c>
      <c r="E123" s="190" t="s">
        <v>15</v>
      </c>
      <c r="F123" s="191">
        <v>3457422</v>
      </c>
      <c r="G123" s="190" t="s">
        <v>1245</v>
      </c>
      <c r="H123" s="192">
        <v>45000</v>
      </c>
      <c r="I123" s="192">
        <v>45000</v>
      </c>
      <c r="J123" s="191">
        <v>131234</v>
      </c>
      <c r="K123" s="190" t="s">
        <v>897</v>
      </c>
      <c r="L123" s="200" t="s">
        <v>897</v>
      </c>
    </row>
    <row r="124" spans="2:12" x14ac:dyDescent="0.25">
      <c r="B124" s="199">
        <v>121</v>
      </c>
      <c r="C124" s="195">
        <v>42902</v>
      </c>
      <c r="D124" s="190" t="s">
        <v>1140</v>
      </c>
      <c r="E124" s="190" t="s">
        <v>15</v>
      </c>
      <c r="F124" s="191">
        <v>3457426</v>
      </c>
      <c r="G124" s="190" t="s">
        <v>1246</v>
      </c>
      <c r="H124" s="192">
        <v>40000</v>
      </c>
      <c r="I124" s="192">
        <v>40000</v>
      </c>
      <c r="J124" s="191">
        <v>131222</v>
      </c>
      <c r="K124" s="190" t="s">
        <v>893</v>
      </c>
      <c r="L124" s="200" t="s">
        <v>911</v>
      </c>
    </row>
    <row r="125" spans="2:12" x14ac:dyDescent="0.25">
      <c r="B125" s="199">
        <v>122</v>
      </c>
      <c r="C125" s="195">
        <v>42902</v>
      </c>
      <c r="D125" s="190" t="s">
        <v>1078</v>
      </c>
      <c r="E125" s="190" t="s">
        <v>15</v>
      </c>
      <c r="F125" s="191">
        <v>3457396</v>
      </c>
      <c r="G125" s="190" t="s">
        <v>749</v>
      </c>
      <c r="H125" s="192">
        <v>45000</v>
      </c>
      <c r="I125" s="192">
        <v>45000</v>
      </c>
      <c r="J125" s="191">
        <v>131239</v>
      </c>
      <c r="K125" s="190" t="s">
        <v>895</v>
      </c>
      <c r="L125" s="200" t="s">
        <v>895</v>
      </c>
    </row>
    <row r="126" spans="2:12" x14ac:dyDescent="0.25">
      <c r="B126" s="199">
        <v>123</v>
      </c>
      <c r="C126" s="195">
        <v>42902</v>
      </c>
      <c r="D126" s="190" t="s">
        <v>1250</v>
      </c>
      <c r="E126" s="190" t="s">
        <v>15</v>
      </c>
      <c r="F126" s="191">
        <v>3457382</v>
      </c>
      <c r="G126" s="190" t="s">
        <v>1251</v>
      </c>
      <c r="H126" s="192">
        <v>33000</v>
      </c>
      <c r="I126" s="192">
        <v>33000</v>
      </c>
      <c r="J126" s="191">
        <v>131266</v>
      </c>
      <c r="K126" s="190" t="s">
        <v>892</v>
      </c>
      <c r="L126" s="200" t="s">
        <v>906</v>
      </c>
    </row>
    <row r="127" spans="2:12" x14ac:dyDescent="0.25">
      <c r="B127" s="199">
        <v>124</v>
      </c>
      <c r="C127" s="195">
        <v>42902</v>
      </c>
      <c r="D127" s="190" t="s">
        <v>917</v>
      </c>
      <c r="E127" s="190" t="s">
        <v>15</v>
      </c>
      <c r="F127" s="191">
        <v>3457174</v>
      </c>
      <c r="G127" s="190" t="s">
        <v>1253</v>
      </c>
      <c r="H127" s="192">
        <v>33000</v>
      </c>
      <c r="I127" s="192">
        <v>33000</v>
      </c>
      <c r="J127" s="191">
        <v>131281</v>
      </c>
      <c r="K127" s="190" t="s">
        <v>892</v>
      </c>
      <c r="L127" s="200" t="s">
        <v>906</v>
      </c>
    </row>
    <row r="128" spans="2:12" x14ac:dyDescent="0.25">
      <c r="B128" s="199">
        <v>125</v>
      </c>
      <c r="C128" s="195">
        <v>42902</v>
      </c>
      <c r="D128" s="190" t="s">
        <v>1254</v>
      </c>
      <c r="E128" s="190" t="s">
        <v>15</v>
      </c>
      <c r="F128" s="191">
        <v>3457326</v>
      </c>
      <c r="G128" s="190" t="s">
        <v>914</v>
      </c>
      <c r="H128" s="192">
        <v>33000</v>
      </c>
      <c r="I128" s="192">
        <v>33000</v>
      </c>
      <c r="J128" s="191">
        <v>131283</v>
      </c>
      <c r="K128" s="190" t="s">
        <v>892</v>
      </c>
      <c r="L128" s="200" t="s">
        <v>906</v>
      </c>
    </row>
    <row r="129" spans="2:12" x14ac:dyDescent="0.25">
      <c r="B129" s="199">
        <v>126</v>
      </c>
      <c r="C129" s="195">
        <v>42902</v>
      </c>
      <c r="D129" s="190" t="s">
        <v>1127</v>
      </c>
      <c r="E129" s="190" t="s">
        <v>15</v>
      </c>
      <c r="F129" s="191">
        <v>3457286</v>
      </c>
      <c r="G129" s="190" t="s">
        <v>1255</v>
      </c>
      <c r="H129" s="192">
        <v>33000</v>
      </c>
      <c r="I129" s="192">
        <v>33000</v>
      </c>
      <c r="J129" s="191">
        <v>131286</v>
      </c>
      <c r="K129" s="190" t="s">
        <v>892</v>
      </c>
      <c r="L129" s="200" t="s">
        <v>906</v>
      </c>
    </row>
    <row r="130" spans="2:12" x14ac:dyDescent="0.25">
      <c r="B130" s="199">
        <v>127</v>
      </c>
      <c r="C130" s="195">
        <v>42902</v>
      </c>
      <c r="D130" s="190" t="s">
        <v>1149</v>
      </c>
      <c r="E130" s="190" t="s">
        <v>15</v>
      </c>
      <c r="F130" s="191">
        <v>3457324</v>
      </c>
      <c r="G130" s="190" t="s">
        <v>723</v>
      </c>
      <c r="H130" s="192">
        <v>33000</v>
      </c>
      <c r="I130" s="192">
        <v>33000</v>
      </c>
      <c r="J130" s="191">
        <v>131285</v>
      </c>
      <c r="K130" s="190" t="s">
        <v>892</v>
      </c>
      <c r="L130" s="200" t="s">
        <v>906</v>
      </c>
    </row>
    <row r="131" spans="2:12" x14ac:dyDescent="0.25">
      <c r="B131" s="199">
        <v>128</v>
      </c>
      <c r="C131" s="195">
        <v>42902</v>
      </c>
      <c r="D131" s="190" t="s">
        <v>1257</v>
      </c>
      <c r="E131" s="190" t="s">
        <v>15</v>
      </c>
      <c r="F131" s="191">
        <v>3457329</v>
      </c>
      <c r="G131" s="190" t="s">
        <v>1258</v>
      </c>
      <c r="H131" s="192">
        <v>33000</v>
      </c>
      <c r="I131" s="192">
        <v>33000</v>
      </c>
      <c r="J131" s="191">
        <v>131277</v>
      </c>
      <c r="K131" s="190" t="s">
        <v>892</v>
      </c>
      <c r="L131" s="200" t="s">
        <v>906</v>
      </c>
    </row>
    <row r="132" spans="2:12" x14ac:dyDescent="0.25">
      <c r="B132" s="199">
        <v>129</v>
      </c>
      <c r="C132" s="195">
        <v>42902</v>
      </c>
      <c r="D132" s="190" t="s">
        <v>1257</v>
      </c>
      <c r="E132" s="190" t="s">
        <v>15</v>
      </c>
      <c r="F132" s="190">
        <v>3457330</v>
      </c>
      <c r="G132" s="190" t="s">
        <v>1260</v>
      </c>
      <c r="H132" s="192">
        <v>33000</v>
      </c>
      <c r="I132" s="192">
        <v>33000</v>
      </c>
      <c r="J132" s="190">
        <v>131278</v>
      </c>
      <c r="K132" s="190" t="s">
        <v>892</v>
      </c>
      <c r="L132" s="200" t="s">
        <v>906</v>
      </c>
    </row>
    <row r="133" spans="2:12" x14ac:dyDescent="0.25">
      <c r="B133" s="199">
        <v>130</v>
      </c>
      <c r="C133" s="195">
        <v>42905</v>
      </c>
      <c r="D133" s="190" t="s">
        <v>1033</v>
      </c>
      <c r="E133" s="190" t="s">
        <v>15</v>
      </c>
      <c r="F133" s="191">
        <v>3457452</v>
      </c>
      <c r="G133" s="190" t="s">
        <v>1066</v>
      </c>
      <c r="H133" s="192">
        <v>33000</v>
      </c>
      <c r="I133" s="192">
        <v>33000</v>
      </c>
      <c r="J133" s="191">
        <v>7562</v>
      </c>
      <c r="K133" s="190" t="s">
        <v>892</v>
      </c>
      <c r="L133" s="200" t="s">
        <v>906</v>
      </c>
    </row>
    <row r="134" spans="2:12" x14ac:dyDescent="0.25">
      <c r="B134" s="199">
        <v>131</v>
      </c>
      <c r="C134" s="195">
        <v>42905</v>
      </c>
      <c r="D134" s="190" t="s">
        <v>1033</v>
      </c>
      <c r="E134" s="190" t="s">
        <v>15</v>
      </c>
      <c r="F134" s="191">
        <v>3457453</v>
      </c>
      <c r="G134" s="190" t="s">
        <v>1117</v>
      </c>
      <c r="H134" s="192">
        <v>33000</v>
      </c>
      <c r="I134" s="192">
        <v>33000</v>
      </c>
      <c r="J134" s="191">
        <v>131306</v>
      </c>
      <c r="K134" s="190" t="s">
        <v>892</v>
      </c>
      <c r="L134" s="200" t="s">
        <v>906</v>
      </c>
    </row>
    <row r="135" spans="2:12" x14ac:dyDescent="0.25">
      <c r="B135" s="199">
        <v>132</v>
      </c>
      <c r="C135" s="195">
        <v>42905</v>
      </c>
      <c r="D135" s="190" t="s">
        <v>1257</v>
      </c>
      <c r="E135" s="190" t="s">
        <v>15</v>
      </c>
      <c r="F135" s="191">
        <v>3457328</v>
      </c>
      <c r="G135" s="190" t="s">
        <v>725</v>
      </c>
      <c r="H135" s="192">
        <v>33000</v>
      </c>
      <c r="I135" s="192">
        <v>33000</v>
      </c>
      <c r="J135" s="191">
        <v>131313</v>
      </c>
      <c r="K135" s="190" t="s">
        <v>892</v>
      </c>
      <c r="L135" s="200" t="s">
        <v>906</v>
      </c>
    </row>
    <row r="136" spans="2:12" x14ac:dyDescent="0.25">
      <c r="B136" s="199">
        <v>133</v>
      </c>
      <c r="C136" s="195">
        <v>42905</v>
      </c>
      <c r="D136" s="190" t="s">
        <v>1257</v>
      </c>
      <c r="E136" s="190" t="s">
        <v>15</v>
      </c>
      <c r="F136" s="191">
        <v>3457327</v>
      </c>
      <c r="G136" s="190" t="s">
        <v>729</v>
      </c>
      <c r="H136" s="192">
        <v>33000</v>
      </c>
      <c r="I136" s="192">
        <v>33000</v>
      </c>
      <c r="J136" s="191">
        <v>131312</v>
      </c>
      <c r="K136" s="190" t="s">
        <v>892</v>
      </c>
      <c r="L136" s="200" t="s">
        <v>906</v>
      </c>
    </row>
    <row r="137" spans="2:12" x14ac:dyDescent="0.25">
      <c r="B137" s="199">
        <v>134</v>
      </c>
      <c r="C137" s="195">
        <v>42905</v>
      </c>
      <c r="D137" s="190" t="s">
        <v>1264</v>
      </c>
      <c r="E137" s="190" t="s">
        <v>15</v>
      </c>
      <c r="F137" s="191">
        <v>3457009</v>
      </c>
      <c r="G137" s="190" t="s">
        <v>1265</v>
      </c>
      <c r="H137" s="192">
        <v>33000</v>
      </c>
      <c r="I137" s="192">
        <v>33000</v>
      </c>
      <c r="J137" s="191">
        <v>7564</v>
      </c>
      <c r="K137" s="190" t="s">
        <v>892</v>
      </c>
      <c r="L137" s="200" t="s">
        <v>906</v>
      </c>
    </row>
    <row r="138" spans="2:12" x14ac:dyDescent="0.25">
      <c r="B138" s="199">
        <v>135</v>
      </c>
      <c r="C138" s="195">
        <v>42905</v>
      </c>
      <c r="D138" s="190" t="s">
        <v>1196</v>
      </c>
      <c r="E138" s="190" t="s">
        <v>15</v>
      </c>
      <c r="F138" s="191">
        <v>3457050</v>
      </c>
      <c r="G138" s="190" t="s">
        <v>1267</v>
      </c>
      <c r="H138" s="192">
        <v>33000</v>
      </c>
      <c r="I138" s="192">
        <v>33000</v>
      </c>
      <c r="J138" s="191">
        <v>7559</v>
      </c>
      <c r="K138" s="190" t="s">
        <v>892</v>
      </c>
      <c r="L138" s="200" t="s">
        <v>906</v>
      </c>
    </row>
    <row r="139" spans="2:12" x14ac:dyDescent="0.25">
      <c r="B139" s="199">
        <v>136</v>
      </c>
      <c r="C139" s="195">
        <v>42905</v>
      </c>
      <c r="D139" s="190" t="s">
        <v>1257</v>
      </c>
      <c r="E139" s="190" t="s">
        <v>15</v>
      </c>
      <c r="F139" s="191">
        <v>3457331</v>
      </c>
      <c r="G139" s="190" t="s">
        <v>1268</v>
      </c>
      <c r="H139" s="192">
        <v>33000</v>
      </c>
      <c r="I139" s="192">
        <v>33000</v>
      </c>
      <c r="J139" s="191">
        <v>7563</v>
      </c>
      <c r="K139" s="190" t="s">
        <v>892</v>
      </c>
      <c r="L139" s="200" t="s">
        <v>906</v>
      </c>
    </row>
    <row r="140" spans="2:12" x14ac:dyDescent="0.25">
      <c r="B140" s="199">
        <v>137</v>
      </c>
      <c r="C140" s="195">
        <v>42905</v>
      </c>
      <c r="D140" s="190" t="s">
        <v>1186</v>
      </c>
      <c r="E140" s="190" t="s">
        <v>15</v>
      </c>
      <c r="F140" s="191">
        <v>3457449</v>
      </c>
      <c r="G140" s="190" t="s">
        <v>746</v>
      </c>
      <c r="H140" s="192">
        <v>33000</v>
      </c>
      <c r="I140" s="192">
        <v>33000</v>
      </c>
      <c r="J140" s="191">
        <v>131310</v>
      </c>
      <c r="K140" s="190" t="s">
        <v>892</v>
      </c>
      <c r="L140" s="200" t="s">
        <v>906</v>
      </c>
    </row>
    <row r="141" spans="2:12" x14ac:dyDescent="0.25">
      <c r="B141" s="199">
        <v>138</v>
      </c>
      <c r="C141" s="195">
        <v>42905</v>
      </c>
      <c r="D141" s="190" t="s">
        <v>1200</v>
      </c>
      <c r="E141" s="190" t="s">
        <v>15</v>
      </c>
      <c r="F141" s="191">
        <v>3457062</v>
      </c>
      <c r="G141" s="190" t="s">
        <v>1270</v>
      </c>
      <c r="H141" s="192">
        <v>33000</v>
      </c>
      <c r="I141" s="192">
        <v>33000</v>
      </c>
      <c r="J141" s="191">
        <v>131308</v>
      </c>
      <c r="K141" s="190" t="s">
        <v>892</v>
      </c>
      <c r="L141" s="200" t="s">
        <v>906</v>
      </c>
    </row>
    <row r="142" spans="2:12" x14ac:dyDescent="0.25">
      <c r="B142" s="199">
        <v>139</v>
      </c>
      <c r="C142" s="195">
        <v>42905</v>
      </c>
      <c r="D142" s="190" t="s">
        <v>1273</v>
      </c>
      <c r="E142" s="190" t="s">
        <v>15</v>
      </c>
      <c r="F142" s="191">
        <v>3457400</v>
      </c>
      <c r="G142" s="190" t="s">
        <v>1274</v>
      </c>
      <c r="H142" s="192">
        <v>33000</v>
      </c>
      <c r="I142" s="192">
        <v>33000</v>
      </c>
      <c r="J142" s="191">
        <v>7561</v>
      </c>
      <c r="K142" s="190" t="s">
        <v>892</v>
      </c>
      <c r="L142" s="200" t="s">
        <v>906</v>
      </c>
    </row>
    <row r="143" spans="2:12" x14ac:dyDescent="0.25">
      <c r="B143" s="199">
        <v>140</v>
      </c>
      <c r="C143" s="195">
        <v>42905</v>
      </c>
      <c r="D143" s="190" t="s">
        <v>1200</v>
      </c>
      <c r="E143" s="190" t="s">
        <v>15</v>
      </c>
      <c r="F143" s="191">
        <v>3457043</v>
      </c>
      <c r="G143" s="190" t="s">
        <v>950</v>
      </c>
      <c r="H143" s="192">
        <v>33000</v>
      </c>
      <c r="I143" s="192">
        <v>33000</v>
      </c>
      <c r="J143" s="191">
        <v>7697</v>
      </c>
      <c r="K143" s="190" t="s">
        <v>892</v>
      </c>
      <c r="L143" s="200" t="s">
        <v>906</v>
      </c>
    </row>
    <row r="144" spans="2:12" x14ac:dyDescent="0.25">
      <c r="B144" s="199">
        <v>141</v>
      </c>
      <c r="C144" s="195">
        <v>42905</v>
      </c>
      <c r="D144" s="190" t="s">
        <v>1276</v>
      </c>
      <c r="E144" s="190" t="s">
        <v>15</v>
      </c>
      <c r="F144" s="191">
        <v>3457191</v>
      </c>
      <c r="G144" s="190" t="s">
        <v>1277</v>
      </c>
      <c r="H144" s="192">
        <v>33000</v>
      </c>
      <c r="I144" s="192">
        <v>33000</v>
      </c>
      <c r="J144" s="191">
        <v>131339</v>
      </c>
      <c r="K144" s="190" t="s">
        <v>1279</v>
      </c>
      <c r="L144" s="200" t="s">
        <v>906</v>
      </c>
    </row>
    <row r="145" spans="2:12" x14ac:dyDescent="0.25">
      <c r="B145" s="199">
        <v>142</v>
      </c>
      <c r="C145" s="195">
        <v>42905</v>
      </c>
      <c r="D145" s="190" t="s">
        <v>953</v>
      </c>
      <c r="E145" s="190" t="s">
        <v>15</v>
      </c>
      <c r="F145" s="191">
        <v>3456840</v>
      </c>
      <c r="G145" s="190" t="s">
        <v>1280</v>
      </c>
      <c r="H145" s="192">
        <v>33000</v>
      </c>
      <c r="I145" s="192">
        <v>33000</v>
      </c>
      <c r="J145" s="191">
        <v>131311</v>
      </c>
      <c r="K145" s="190" t="s">
        <v>126</v>
      </c>
      <c r="L145" s="200" t="s">
        <v>127</v>
      </c>
    </row>
    <row r="146" spans="2:12" x14ac:dyDescent="0.25">
      <c r="B146" s="199">
        <v>143</v>
      </c>
      <c r="C146" s="195">
        <v>42905</v>
      </c>
      <c r="D146" s="190" t="s">
        <v>1282</v>
      </c>
      <c r="E146" s="190" t="s">
        <v>15</v>
      </c>
      <c r="F146" s="191">
        <v>3457283</v>
      </c>
      <c r="G146" s="190" t="s">
        <v>1283</v>
      </c>
      <c r="H146" s="192">
        <v>40000</v>
      </c>
      <c r="I146" s="192">
        <v>40000</v>
      </c>
      <c r="J146" s="191">
        <v>7555</v>
      </c>
      <c r="K146" s="190" t="s">
        <v>1007</v>
      </c>
      <c r="L146" s="200" t="s">
        <v>1008</v>
      </c>
    </row>
    <row r="147" spans="2:12" x14ac:dyDescent="0.25">
      <c r="B147" s="199">
        <v>144</v>
      </c>
      <c r="C147" s="195">
        <v>42905</v>
      </c>
      <c r="D147" s="190" t="s">
        <v>1140</v>
      </c>
      <c r="E147" s="190" t="s">
        <v>15</v>
      </c>
      <c r="F147" s="191">
        <v>3457428</v>
      </c>
      <c r="G147" s="190" t="s">
        <v>1285</v>
      </c>
      <c r="H147" s="192">
        <v>40000</v>
      </c>
      <c r="I147" s="192">
        <v>40000</v>
      </c>
      <c r="J147" s="191">
        <v>7698</v>
      </c>
      <c r="K147" s="190" t="s">
        <v>893</v>
      </c>
      <c r="L147" s="200" t="s">
        <v>911</v>
      </c>
    </row>
    <row r="148" spans="2:12" x14ac:dyDescent="0.25">
      <c r="B148" s="199">
        <v>145</v>
      </c>
      <c r="C148" s="195">
        <v>42905</v>
      </c>
      <c r="D148" s="190" t="s">
        <v>1140</v>
      </c>
      <c r="E148" s="190" t="s">
        <v>15</v>
      </c>
      <c r="F148" s="191">
        <v>3457429</v>
      </c>
      <c r="G148" s="190" t="s">
        <v>1246</v>
      </c>
      <c r="H148" s="192">
        <v>40000</v>
      </c>
      <c r="I148" s="192">
        <v>40000</v>
      </c>
      <c r="J148" s="191">
        <v>131305</v>
      </c>
      <c r="K148" s="190" t="s">
        <v>897</v>
      </c>
      <c r="L148" s="200" t="s">
        <v>897</v>
      </c>
    </row>
    <row r="149" spans="2:12" x14ac:dyDescent="0.25">
      <c r="B149" s="199">
        <v>146</v>
      </c>
      <c r="C149" s="195">
        <v>42905</v>
      </c>
      <c r="D149" s="190" t="s">
        <v>1288</v>
      </c>
      <c r="E149" s="190" t="s">
        <v>15</v>
      </c>
      <c r="F149" s="191">
        <v>3457287</v>
      </c>
      <c r="G149" s="190" t="s">
        <v>128</v>
      </c>
      <c r="H149" s="192">
        <v>40000</v>
      </c>
      <c r="I149" s="192">
        <v>40000</v>
      </c>
      <c r="J149" s="191">
        <v>131315</v>
      </c>
      <c r="K149" s="190" t="s">
        <v>1290</v>
      </c>
      <c r="L149" s="200" t="s">
        <v>948</v>
      </c>
    </row>
    <row r="150" spans="2:12" x14ac:dyDescent="0.25">
      <c r="B150" s="199">
        <v>147</v>
      </c>
      <c r="C150" s="195">
        <v>42905</v>
      </c>
      <c r="D150" s="190" t="s">
        <v>1241</v>
      </c>
      <c r="E150" s="190" t="s">
        <v>15</v>
      </c>
      <c r="F150" s="191">
        <v>3456704</v>
      </c>
      <c r="G150" s="190" t="s">
        <v>815</v>
      </c>
      <c r="H150" s="192">
        <v>40000</v>
      </c>
      <c r="I150" s="192">
        <v>40000</v>
      </c>
      <c r="J150" s="191">
        <v>131309</v>
      </c>
      <c r="K150" s="190" t="s">
        <v>89</v>
      </c>
      <c r="L150" s="200" t="s">
        <v>90</v>
      </c>
    </row>
    <row r="151" spans="2:12" x14ac:dyDescent="0.25">
      <c r="B151" s="199">
        <v>148</v>
      </c>
      <c r="C151" s="195">
        <v>42906</v>
      </c>
      <c r="D151" s="190" t="s">
        <v>1291</v>
      </c>
      <c r="E151" s="190" t="s">
        <v>15</v>
      </c>
      <c r="F151" s="191">
        <v>3457323</v>
      </c>
      <c r="G151" s="190" t="s">
        <v>1292</v>
      </c>
      <c r="H151" s="192">
        <v>33000</v>
      </c>
      <c r="I151" s="192">
        <v>33000</v>
      </c>
      <c r="J151" s="191">
        <v>131380</v>
      </c>
      <c r="K151" s="190" t="s">
        <v>892</v>
      </c>
      <c r="L151" s="200" t="s">
        <v>906</v>
      </c>
    </row>
    <row r="152" spans="2:12" x14ac:dyDescent="0.25">
      <c r="B152" s="199">
        <v>149</v>
      </c>
      <c r="C152" s="195">
        <v>42906</v>
      </c>
      <c r="D152" s="190" t="s">
        <v>1293</v>
      </c>
      <c r="E152" s="190" t="s">
        <v>15</v>
      </c>
      <c r="F152" s="191">
        <v>3457332</v>
      </c>
      <c r="G152" s="190" t="s">
        <v>733</v>
      </c>
      <c r="H152" s="192">
        <v>33000</v>
      </c>
      <c r="I152" s="192">
        <v>33000</v>
      </c>
      <c r="J152" s="191">
        <v>131371</v>
      </c>
      <c r="K152" s="190" t="s">
        <v>892</v>
      </c>
      <c r="L152" s="200" t="s">
        <v>906</v>
      </c>
    </row>
    <row r="153" spans="2:12" x14ac:dyDescent="0.25">
      <c r="B153" s="199">
        <v>150</v>
      </c>
      <c r="C153" s="195">
        <v>42906</v>
      </c>
      <c r="D153" s="190" t="s">
        <v>917</v>
      </c>
      <c r="E153" s="190" t="s">
        <v>15</v>
      </c>
      <c r="F153" s="191">
        <v>3457175</v>
      </c>
      <c r="G153" s="190" t="s">
        <v>1295</v>
      </c>
      <c r="H153" s="192">
        <v>33000</v>
      </c>
      <c r="I153" s="192">
        <v>33000</v>
      </c>
      <c r="J153" s="191">
        <v>131390</v>
      </c>
      <c r="K153" s="190" t="s">
        <v>1279</v>
      </c>
      <c r="L153" s="200" t="s">
        <v>906</v>
      </c>
    </row>
    <row r="154" spans="2:12" x14ac:dyDescent="0.25">
      <c r="B154" s="199">
        <v>151</v>
      </c>
      <c r="C154" s="195">
        <v>42906</v>
      </c>
      <c r="D154" s="190" t="s">
        <v>1298</v>
      </c>
      <c r="E154" s="190" t="s">
        <v>15</v>
      </c>
      <c r="F154" s="191">
        <v>3457462</v>
      </c>
      <c r="G154" s="190" t="s">
        <v>1299</v>
      </c>
      <c r="H154" s="192">
        <v>33000</v>
      </c>
      <c r="I154" s="192">
        <v>33000</v>
      </c>
      <c r="J154" s="191">
        <v>131395</v>
      </c>
      <c r="K154" s="190" t="s">
        <v>1302</v>
      </c>
      <c r="L154" s="200" t="s">
        <v>906</v>
      </c>
    </row>
    <row r="155" spans="2:12" x14ac:dyDescent="0.25">
      <c r="B155" s="199">
        <v>152</v>
      </c>
      <c r="C155" s="195">
        <v>42906</v>
      </c>
      <c r="D155" s="190" t="s">
        <v>748</v>
      </c>
      <c r="E155" s="190" t="s">
        <v>15</v>
      </c>
      <c r="F155" s="191">
        <v>3457454</v>
      </c>
      <c r="G155" s="190" t="s">
        <v>1036</v>
      </c>
      <c r="H155" s="192">
        <v>45000</v>
      </c>
      <c r="I155" s="192">
        <v>45000</v>
      </c>
      <c r="J155" s="191">
        <v>131385</v>
      </c>
      <c r="K155" s="190" t="s">
        <v>1303</v>
      </c>
      <c r="L155" s="200" t="s">
        <v>906</v>
      </c>
    </row>
    <row r="156" spans="2:12" x14ac:dyDescent="0.25">
      <c r="B156" s="199">
        <v>153</v>
      </c>
      <c r="C156" s="195">
        <v>42906</v>
      </c>
      <c r="D156" s="190" t="s">
        <v>1293</v>
      </c>
      <c r="E156" s="190" t="s">
        <v>15</v>
      </c>
      <c r="F156" s="191">
        <v>3457336</v>
      </c>
      <c r="G156" s="190" t="s">
        <v>1183</v>
      </c>
      <c r="H156" s="192">
        <v>33000</v>
      </c>
      <c r="I156" s="192">
        <v>33000</v>
      </c>
      <c r="J156" s="191">
        <v>131391</v>
      </c>
      <c r="K156" s="190" t="s">
        <v>892</v>
      </c>
      <c r="L156" s="200" t="s">
        <v>906</v>
      </c>
    </row>
    <row r="157" spans="2:12" x14ac:dyDescent="0.25">
      <c r="B157" s="199">
        <v>154</v>
      </c>
      <c r="C157" s="195">
        <v>42906</v>
      </c>
      <c r="D157" s="190" t="s">
        <v>1304</v>
      </c>
      <c r="E157" s="190" t="s">
        <v>15</v>
      </c>
      <c r="F157" s="191">
        <v>3457349</v>
      </c>
      <c r="G157" s="190" t="s">
        <v>1305</v>
      </c>
      <c r="H157" s="192">
        <v>33000</v>
      </c>
      <c r="I157" s="192">
        <v>33000</v>
      </c>
      <c r="J157" s="191">
        <v>131378</v>
      </c>
      <c r="K157" s="190" t="s">
        <v>892</v>
      </c>
      <c r="L157" s="200" t="s">
        <v>906</v>
      </c>
    </row>
    <row r="158" spans="2:12" x14ac:dyDescent="0.25">
      <c r="B158" s="199">
        <v>155</v>
      </c>
      <c r="C158" s="195">
        <v>42906</v>
      </c>
      <c r="D158" s="190" t="s">
        <v>1307</v>
      </c>
      <c r="E158" s="190" t="s">
        <v>15</v>
      </c>
      <c r="F158" s="191">
        <v>3457292</v>
      </c>
      <c r="G158" s="190" t="s">
        <v>1308</v>
      </c>
      <c r="H158" s="192">
        <v>33000</v>
      </c>
      <c r="I158" s="192">
        <v>33000</v>
      </c>
      <c r="J158" s="191">
        <v>131363</v>
      </c>
      <c r="K158" s="190" t="s">
        <v>892</v>
      </c>
      <c r="L158" s="200" t="s">
        <v>906</v>
      </c>
    </row>
    <row r="159" spans="2:12" x14ac:dyDescent="0.25">
      <c r="B159" s="199">
        <v>156</v>
      </c>
      <c r="C159" s="195">
        <v>42906</v>
      </c>
      <c r="D159" s="190" t="s">
        <v>736</v>
      </c>
      <c r="E159" s="190" t="s">
        <v>15</v>
      </c>
      <c r="F159" s="191">
        <v>3457348</v>
      </c>
      <c r="G159" s="190" t="s">
        <v>737</v>
      </c>
      <c r="H159" s="192">
        <v>33000</v>
      </c>
      <c r="I159" s="192">
        <v>33000</v>
      </c>
      <c r="J159" s="191">
        <v>131372</v>
      </c>
      <c r="K159" s="190" t="s">
        <v>892</v>
      </c>
      <c r="L159" s="200" t="s">
        <v>906</v>
      </c>
    </row>
    <row r="160" spans="2:12" x14ac:dyDescent="0.25">
      <c r="B160" s="199">
        <v>157</v>
      </c>
      <c r="C160" s="195">
        <v>42906</v>
      </c>
      <c r="D160" s="190" t="s">
        <v>1293</v>
      </c>
      <c r="E160" s="190" t="s">
        <v>15</v>
      </c>
      <c r="F160" s="191">
        <v>3457334</v>
      </c>
      <c r="G160" s="190" t="s">
        <v>1169</v>
      </c>
      <c r="H160" s="192">
        <v>33000</v>
      </c>
      <c r="I160" s="192">
        <v>33000</v>
      </c>
      <c r="J160" s="191">
        <v>131377</v>
      </c>
      <c r="K160" s="190" t="s">
        <v>892</v>
      </c>
      <c r="L160" s="200" t="s">
        <v>906</v>
      </c>
    </row>
    <row r="161" spans="2:12" x14ac:dyDescent="0.25">
      <c r="B161" s="199">
        <v>158</v>
      </c>
      <c r="C161" s="195">
        <v>42906</v>
      </c>
      <c r="D161" s="190" t="s">
        <v>1311</v>
      </c>
      <c r="E161" s="190" t="s">
        <v>15</v>
      </c>
      <c r="F161" s="191">
        <v>3457473</v>
      </c>
      <c r="G161" s="190" t="s">
        <v>1312</v>
      </c>
      <c r="H161" s="192">
        <v>33000</v>
      </c>
      <c r="I161" s="192">
        <v>33000</v>
      </c>
      <c r="J161" s="191">
        <v>131379</v>
      </c>
      <c r="K161" s="190" t="s">
        <v>892</v>
      </c>
      <c r="L161" s="200" t="s">
        <v>906</v>
      </c>
    </row>
    <row r="162" spans="2:12" x14ac:dyDescent="0.25">
      <c r="B162" s="199">
        <v>159</v>
      </c>
      <c r="C162" s="195">
        <v>42906</v>
      </c>
      <c r="D162" s="190" t="s">
        <v>1315</v>
      </c>
      <c r="E162" s="190" t="s">
        <v>15</v>
      </c>
      <c r="F162" s="191">
        <v>3457467</v>
      </c>
      <c r="G162" s="190" t="s">
        <v>1316</v>
      </c>
      <c r="H162" s="192">
        <v>33000</v>
      </c>
      <c r="I162" s="192">
        <v>33000</v>
      </c>
      <c r="J162" s="191">
        <v>131384</v>
      </c>
      <c r="K162" s="190" t="s">
        <v>126</v>
      </c>
      <c r="L162" s="200" t="s">
        <v>127</v>
      </c>
    </row>
    <row r="163" spans="2:12" x14ac:dyDescent="0.25">
      <c r="B163" s="199">
        <v>160</v>
      </c>
      <c r="C163" s="195">
        <v>42906</v>
      </c>
      <c r="D163" s="190" t="s">
        <v>1311</v>
      </c>
      <c r="E163" s="190" t="s">
        <v>15</v>
      </c>
      <c r="F163" s="191">
        <v>3457458</v>
      </c>
      <c r="G163" s="190" t="s">
        <v>1319</v>
      </c>
      <c r="H163" s="192">
        <v>33000</v>
      </c>
      <c r="I163" s="192">
        <v>33000</v>
      </c>
      <c r="J163" s="191">
        <v>131382</v>
      </c>
      <c r="K163" s="190" t="s">
        <v>126</v>
      </c>
      <c r="L163" s="200" t="s">
        <v>127</v>
      </c>
    </row>
    <row r="164" spans="2:12" x14ac:dyDescent="0.25">
      <c r="B164" s="199">
        <v>161</v>
      </c>
      <c r="C164" s="195">
        <v>42906</v>
      </c>
      <c r="D164" s="190" t="s">
        <v>1120</v>
      </c>
      <c r="E164" s="190" t="s">
        <v>15</v>
      </c>
      <c r="F164" s="191">
        <v>3457456</v>
      </c>
      <c r="G164" s="190" t="s">
        <v>1321</v>
      </c>
      <c r="H164" s="192">
        <v>33000</v>
      </c>
      <c r="I164" s="192">
        <v>33000</v>
      </c>
      <c r="J164" s="191">
        <v>131399</v>
      </c>
      <c r="K164" s="190" t="s">
        <v>126</v>
      </c>
      <c r="L164" s="200" t="s">
        <v>127</v>
      </c>
    </row>
    <row r="165" spans="2:12" x14ac:dyDescent="0.25">
      <c r="B165" s="199">
        <v>162</v>
      </c>
      <c r="C165" s="195">
        <v>42906</v>
      </c>
      <c r="D165" s="190" t="s">
        <v>1323</v>
      </c>
      <c r="E165" s="190" t="s">
        <v>15</v>
      </c>
      <c r="F165" s="191">
        <v>3457475</v>
      </c>
      <c r="G165" s="190" t="s">
        <v>1324</v>
      </c>
      <c r="H165" s="192">
        <v>45000</v>
      </c>
      <c r="I165" s="192">
        <v>45000</v>
      </c>
      <c r="J165" s="191">
        <v>131396</v>
      </c>
      <c r="K165" s="190" t="s">
        <v>126</v>
      </c>
      <c r="L165" s="200" t="s">
        <v>127</v>
      </c>
    </row>
    <row r="166" spans="2:12" x14ac:dyDescent="0.25">
      <c r="B166" s="199">
        <v>163</v>
      </c>
      <c r="C166" s="195">
        <v>42906</v>
      </c>
      <c r="D166" s="190" t="s">
        <v>1315</v>
      </c>
      <c r="E166" s="190" t="s">
        <v>15</v>
      </c>
      <c r="F166" s="191">
        <v>3457468</v>
      </c>
      <c r="G166" s="190" t="s">
        <v>1326</v>
      </c>
      <c r="H166" s="192">
        <v>33000</v>
      </c>
      <c r="I166" s="192">
        <v>33000</v>
      </c>
      <c r="J166" s="191">
        <v>131392</v>
      </c>
      <c r="K166" s="190" t="s">
        <v>1329</v>
      </c>
      <c r="L166" s="200" t="s">
        <v>127</v>
      </c>
    </row>
    <row r="167" spans="2:12" x14ac:dyDescent="0.25">
      <c r="B167" s="199">
        <v>164</v>
      </c>
      <c r="C167" s="195">
        <v>42906</v>
      </c>
      <c r="D167" s="190" t="s">
        <v>1311</v>
      </c>
      <c r="E167" s="190" t="s">
        <v>15</v>
      </c>
      <c r="F167" s="191">
        <v>3457457</v>
      </c>
      <c r="G167" s="190" t="s">
        <v>1330</v>
      </c>
      <c r="H167" s="192">
        <v>33000</v>
      </c>
      <c r="I167" s="192">
        <v>33000</v>
      </c>
      <c r="J167" s="191">
        <v>131381</v>
      </c>
      <c r="K167" s="190" t="s">
        <v>126</v>
      </c>
      <c r="L167" s="200" t="s">
        <v>127</v>
      </c>
    </row>
    <row r="168" spans="2:12" x14ac:dyDescent="0.25">
      <c r="B168" s="199">
        <v>165</v>
      </c>
      <c r="C168" s="195">
        <v>42906</v>
      </c>
      <c r="D168" s="190" t="s">
        <v>1333</v>
      </c>
      <c r="E168" s="190" t="s">
        <v>15</v>
      </c>
      <c r="F168" s="191">
        <v>3457459</v>
      </c>
      <c r="G168" s="190" t="s">
        <v>1334</v>
      </c>
      <c r="H168" s="192">
        <v>33000</v>
      </c>
      <c r="I168" s="192">
        <v>33000</v>
      </c>
      <c r="J168" s="191">
        <v>131406</v>
      </c>
      <c r="K168" s="190" t="s">
        <v>1337</v>
      </c>
      <c r="L168" s="200" t="s">
        <v>127</v>
      </c>
    </row>
    <row r="169" spans="2:12" x14ac:dyDescent="0.25">
      <c r="B169" s="199">
        <v>166</v>
      </c>
      <c r="C169" s="195">
        <v>42906</v>
      </c>
      <c r="D169" s="190" t="s">
        <v>1323</v>
      </c>
      <c r="E169" s="190" t="s">
        <v>15</v>
      </c>
      <c r="F169" s="191">
        <v>3457465</v>
      </c>
      <c r="G169" s="190" t="s">
        <v>1338</v>
      </c>
      <c r="H169" s="192">
        <v>45000</v>
      </c>
      <c r="I169" s="192">
        <v>45000</v>
      </c>
      <c r="J169" s="191">
        <v>131400</v>
      </c>
      <c r="K169" s="190" t="s">
        <v>1341</v>
      </c>
      <c r="L169" s="200" t="s">
        <v>127</v>
      </c>
    </row>
    <row r="170" spans="2:12" x14ac:dyDescent="0.25">
      <c r="B170" s="199">
        <v>167</v>
      </c>
      <c r="C170" s="195">
        <v>42906</v>
      </c>
      <c r="D170" s="190" t="s">
        <v>1333</v>
      </c>
      <c r="E170" s="190" t="s">
        <v>15</v>
      </c>
      <c r="F170" s="191">
        <v>3457460</v>
      </c>
      <c r="G170" s="190" t="s">
        <v>1342</v>
      </c>
      <c r="H170" s="192">
        <v>33000</v>
      </c>
      <c r="I170" s="192">
        <v>33000</v>
      </c>
      <c r="J170" s="191">
        <v>131403</v>
      </c>
      <c r="K170" s="190" t="s">
        <v>1337</v>
      </c>
      <c r="L170" s="200" t="s">
        <v>127</v>
      </c>
    </row>
    <row r="171" spans="2:12" x14ac:dyDescent="0.25">
      <c r="B171" s="199">
        <v>168</v>
      </c>
      <c r="C171" s="195">
        <v>42906</v>
      </c>
      <c r="D171" s="190" t="s">
        <v>1344</v>
      </c>
      <c r="E171" s="190" t="s">
        <v>15</v>
      </c>
      <c r="F171" s="191">
        <v>3457520</v>
      </c>
      <c r="G171" s="190" t="s">
        <v>1345</v>
      </c>
      <c r="H171" s="192">
        <v>45000</v>
      </c>
      <c r="I171" s="192">
        <v>45000</v>
      </c>
      <c r="J171" s="191">
        <v>131376</v>
      </c>
      <c r="K171" s="190" t="s">
        <v>1347</v>
      </c>
      <c r="L171" s="200" t="s">
        <v>1348</v>
      </c>
    </row>
    <row r="172" spans="2:12" x14ac:dyDescent="0.25">
      <c r="B172" s="199">
        <v>169</v>
      </c>
      <c r="C172" s="195">
        <v>42906</v>
      </c>
      <c r="D172" s="190" t="s">
        <v>1344</v>
      </c>
      <c r="E172" s="190" t="s">
        <v>15</v>
      </c>
      <c r="F172" s="191">
        <v>3457514</v>
      </c>
      <c r="G172" s="190" t="s">
        <v>1349</v>
      </c>
      <c r="H172" s="192">
        <v>45000</v>
      </c>
      <c r="I172" s="192">
        <v>45000</v>
      </c>
      <c r="J172" s="191">
        <v>131375</v>
      </c>
      <c r="K172" s="190" t="s">
        <v>1347</v>
      </c>
      <c r="L172" s="200" t="s">
        <v>1348</v>
      </c>
    </row>
    <row r="173" spans="2:12" x14ac:dyDescent="0.25">
      <c r="B173" s="199">
        <v>170</v>
      </c>
      <c r="C173" s="195">
        <v>42906</v>
      </c>
      <c r="D173" s="190" t="s">
        <v>95</v>
      </c>
      <c r="E173" s="190" t="s">
        <v>15</v>
      </c>
      <c r="F173" s="191">
        <v>3457477</v>
      </c>
      <c r="G173" s="190" t="s">
        <v>246</v>
      </c>
      <c r="H173" s="192">
        <v>45000</v>
      </c>
      <c r="I173" s="192">
        <v>45000</v>
      </c>
      <c r="J173" s="191">
        <v>131393</v>
      </c>
      <c r="K173" s="190" t="s">
        <v>89</v>
      </c>
      <c r="L173" s="200" t="s">
        <v>90</v>
      </c>
    </row>
    <row r="174" spans="2:12" x14ac:dyDescent="0.25">
      <c r="B174" s="199">
        <v>171</v>
      </c>
      <c r="C174" s="195">
        <v>42906</v>
      </c>
      <c r="D174" s="190" t="s">
        <v>1354</v>
      </c>
      <c r="E174" s="190" t="s">
        <v>15</v>
      </c>
      <c r="F174" s="191">
        <v>3457469</v>
      </c>
      <c r="G174" s="190" t="s">
        <v>1355</v>
      </c>
      <c r="H174" s="192">
        <v>45000</v>
      </c>
      <c r="I174" s="192">
        <v>45000</v>
      </c>
      <c r="J174" s="191">
        <v>131401</v>
      </c>
      <c r="K174" s="190" t="s">
        <v>89</v>
      </c>
      <c r="L174" s="200" t="s">
        <v>90</v>
      </c>
    </row>
    <row r="175" spans="2:12" x14ac:dyDescent="0.25">
      <c r="B175" s="199">
        <v>172</v>
      </c>
      <c r="C175" s="195">
        <v>42906</v>
      </c>
      <c r="D175" s="190" t="s">
        <v>1358</v>
      </c>
      <c r="E175" s="190" t="s">
        <v>15</v>
      </c>
      <c r="F175" s="191">
        <v>3457478</v>
      </c>
      <c r="G175" s="190" t="s">
        <v>175</v>
      </c>
      <c r="H175" s="192">
        <v>45000</v>
      </c>
      <c r="I175" s="192">
        <v>45000</v>
      </c>
      <c r="J175" s="191">
        <v>131394</v>
      </c>
      <c r="K175" s="190" t="s">
        <v>89</v>
      </c>
      <c r="L175" s="200" t="s">
        <v>90</v>
      </c>
    </row>
    <row r="176" spans="2:12" x14ac:dyDescent="0.25">
      <c r="B176" s="199">
        <v>173</v>
      </c>
      <c r="C176" s="195">
        <v>42906</v>
      </c>
      <c r="D176" s="190" t="s">
        <v>1235</v>
      </c>
      <c r="E176" s="190" t="s">
        <v>15</v>
      </c>
      <c r="F176" s="191">
        <v>3457402</v>
      </c>
      <c r="G176" s="190" t="s">
        <v>1236</v>
      </c>
      <c r="H176" s="192">
        <v>33000</v>
      </c>
      <c r="I176" s="192">
        <v>33000</v>
      </c>
      <c r="J176" s="191">
        <v>131373</v>
      </c>
      <c r="K176" s="190" t="s">
        <v>89</v>
      </c>
      <c r="L176" s="200" t="s">
        <v>90</v>
      </c>
    </row>
    <row r="177" spans="2:12" x14ac:dyDescent="0.25">
      <c r="B177" s="199">
        <v>174</v>
      </c>
      <c r="C177" s="195">
        <v>42906</v>
      </c>
      <c r="D177" s="190" t="s">
        <v>1354</v>
      </c>
      <c r="E177" s="190" t="s">
        <v>15</v>
      </c>
      <c r="F177" s="191">
        <v>3457470</v>
      </c>
      <c r="G177" s="190" t="s">
        <v>1362</v>
      </c>
      <c r="H177" s="192">
        <v>45000</v>
      </c>
      <c r="I177" s="192">
        <v>45000</v>
      </c>
      <c r="J177" s="191">
        <v>131404</v>
      </c>
      <c r="K177" s="190" t="s">
        <v>89</v>
      </c>
      <c r="L177" s="200" t="s">
        <v>90</v>
      </c>
    </row>
    <row r="178" spans="2:12" x14ac:dyDescent="0.25">
      <c r="B178" s="199">
        <v>175</v>
      </c>
      <c r="C178" s="195">
        <v>42906</v>
      </c>
      <c r="D178" s="190" t="s">
        <v>1358</v>
      </c>
      <c r="E178" s="190" t="s">
        <v>15</v>
      </c>
      <c r="F178" s="191">
        <v>3457474</v>
      </c>
      <c r="G178" s="190" t="s">
        <v>251</v>
      </c>
      <c r="H178" s="192">
        <v>60000</v>
      </c>
      <c r="I178" s="192">
        <v>60000</v>
      </c>
      <c r="J178" s="191">
        <v>131424</v>
      </c>
      <c r="K178" s="190" t="s">
        <v>89</v>
      </c>
      <c r="L178" s="200" t="s">
        <v>90</v>
      </c>
    </row>
    <row r="179" spans="2:12" x14ac:dyDescent="0.25">
      <c r="B179" s="199">
        <v>176</v>
      </c>
      <c r="C179" s="195">
        <v>42906</v>
      </c>
      <c r="D179" s="190" t="s">
        <v>1367</v>
      </c>
      <c r="E179" s="190" t="s">
        <v>15</v>
      </c>
      <c r="F179" s="191">
        <v>3456933</v>
      </c>
      <c r="G179" s="190" t="s">
        <v>1368</v>
      </c>
      <c r="H179" s="192">
        <v>40000</v>
      </c>
      <c r="I179" s="192">
        <v>40000</v>
      </c>
      <c r="J179" s="191">
        <v>131389</v>
      </c>
      <c r="K179" s="190" t="s">
        <v>1103</v>
      </c>
      <c r="L179" s="200" t="s">
        <v>1103</v>
      </c>
    </row>
    <row r="180" spans="2:12" x14ac:dyDescent="0.25">
      <c r="B180" s="199">
        <v>177</v>
      </c>
      <c r="C180" s="195">
        <v>42906</v>
      </c>
      <c r="D180" s="190" t="s">
        <v>1298</v>
      </c>
      <c r="E180" s="190" t="s">
        <v>15</v>
      </c>
      <c r="F180" s="191">
        <v>3457463</v>
      </c>
      <c r="G180" s="190" t="s">
        <v>1371</v>
      </c>
      <c r="H180" s="192">
        <v>45000</v>
      </c>
      <c r="I180" s="192">
        <v>45000</v>
      </c>
      <c r="J180" s="191">
        <v>131386</v>
      </c>
      <c r="K180" s="190" t="s">
        <v>1373</v>
      </c>
      <c r="L180" s="200" t="s">
        <v>1215</v>
      </c>
    </row>
    <row r="181" spans="2:12" x14ac:dyDescent="0.25">
      <c r="B181" s="199">
        <v>178</v>
      </c>
      <c r="C181" s="195">
        <v>42906</v>
      </c>
      <c r="D181" s="190" t="s">
        <v>748</v>
      </c>
      <c r="E181" s="190" t="s">
        <v>15</v>
      </c>
      <c r="F181" s="191">
        <v>3457455</v>
      </c>
      <c r="G181" s="190" t="s">
        <v>1038</v>
      </c>
      <c r="H181" s="192">
        <v>45000</v>
      </c>
      <c r="I181" s="192">
        <v>45000</v>
      </c>
      <c r="J181" s="191">
        <v>131374</v>
      </c>
      <c r="K181" s="190" t="s">
        <v>1375</v>
      </c>
      <c r="L181" s="200" t="s">
        <v>895</v>
      </c>
    </row>
    <row r="182" spans="2:12" x14ac:dyDescent="0.25">
      <c r="B182" s="199">
        <v>179</v>
      </c>
      <c r="C182" s="195">
        <v>42906</v>
      </c>
      <c r="D182" s="190" t="s">
        <v>285</v>
      </c>
      <c r="E182" s="190" t="s">
        <v>15</v>
      </c>
      <c r="F182" s="191">
        <v>3457482</v>
      </c>
      <c r="G182" s="190" t="s">
        <v>794</v>
      </c>
      <c r="H182" s="192">
        <v>45000</v>
      </c>
      <c r="I182" s="192">
        <v>45000</v>
      </c>
      <c r="J182" s="191">
        <v>131398</v>
      </c>
      <c r="K182" s="190" t="s">
        <v>1378</v>
      </c>
      <c r="L182" s="200" t="s">
        <v>38</v>
      </c>
    </row>
    <row r="183" spans="2:12" x14ac:dyDescent="0.25">
      <c r="B183" s="199">
        <v>180</v>
      </c>
      <c r="C183" s="195">
        <v>42906</v>
      </c>
      <c r="D183" s="190" t="s">
        <v>285</v>
      </c>
      <c r="E183" s="190" t="s">
        <v>15</v>
      </c>
      <c r="F183" s="191">
        <v>3457483</v>
      </c>
      <c r="G183" s="190" t="s">
        <v>1228</v>
      </c>
      <c r="H183" s="192">
        <v>45000</v>
      </c>
      <c r="I183" s="192">
        <v>45000</v>
      </c>
      <c r="J183" s="191">
        <v>131415</v>
      </c>
      <c r="K183" s="190" t="s">
        <v>1378</v>
      </c>
      <c r="L183" s="200" t="s">
        <v>38</v>
      </c>
    </row>
    <row r="184" spans="2:12" x14ac:dyDescent="0.25">
      <c r="B184" s="199">
        <v>181</v>
      </c>
      <c r="C184" s="195">
        <v>42906</v>
      </c>
      <c r="D184" s="190" t="s">
        <v>1380</v>
      </c>
      <c r="E184" s="190" t="s">
        <v>15</v>
      </c>
      <c r="F184" s="191">
        <v>3457512</v>
      </c>
      <c r="G184" s="190" t="s">
        <v>1381</v>
      </c>
      <c r="H184" s="192">
        <v>40000</v>
      </c>
      <c r="I184" s="192">
        <v>40000</v>
      </c>
      <c r="J184" s="191">
        <v>131388</v>
      </c>
      <c r="K184" s="190" t="s">
        <v>1378</v>
      </c>
      <c r="L184" s="200" t="s">
        <v>38</v>
      </c>
    </row>
    <row r="185" spans="2:12" x14ac:dyDescent="0.25">
      <c r="B185" s="199">
        <v>182</v>
      </c>
      <c r="C185" s="195">
        <v>42906</v>
      </c>
      <c r="D185" s="190" t="s">
        <v>1380</v>
      </c>
      <c r="E185" s="190" t="s">
        <v>15</v>
      </c>
      <c r="F185" s="191">
        <v>3457513</v>
      </c>
      <c r="G185" s="190" t="s">
        <v>1382</v>
      </c>
      <c r="H185" s="192">
        <v>40000</v>
      </c>
      <c r="I185" s="192">
        <v>40000</v>
      </c>
      <c r="J185" s="191">
        <v>131383</v>
      </c>
      <c r="K185" s="190" t="s">
        <v>1378</v>
      </c>
      <c r="L185" s="200" t="s">
        <v>38</v>
      </c>
    </row>
    <row r="186" spans="2:12" x14ac:dyDescent="0.25">
      <c r="B186" s="199">
        <v>183</v>
      </c>
      <c r="C186" s="195">
        <v>42907</v>
      </c>
      <c r="D186" s="190" t="s">
        <v>1311</v>
      </c>
      <c r="E186" s="190" t="s">
        <v>15</v>
      </c>
      <c r="F186" s="191">
        <v>3457480</v>
      </c>
      <c r="G186" s="190" t="s">
        <v>1384</v>
      </c>
      <c r="H186" s="192">
        <v>33000</v>
      </c>
      <c r="I186" s="192">
        <v>33000</v>
      </c>
      <c r="J186" s="191">
        <v>131448</v>
      </c>
      <c r="K186" s="190" t="s">
        <v>892</v>
      </c>
      <c r="L186" s="200" t="s">
        <v>906</v>
      </c>
    </row>
    <row r="187" spans="2:12" x14ac:dyDescent="0.25">
      <c r="B187" s="199">
        <v>184</v>
      </c>
      <c r="C187" s="195">
        <v>42907</v>
      </c>
      <c r="D187" s="190" t="s">
        <v>1385</v>
      </c>
      <c r="E187" s="190" t="s">
        <v>15</v>
      </c>
      <c r="F187" s="191">
        <v>3457333</v>
      </c>
      <c r="G187" s="190" t="s">
        <v>1386</v>
      </c>
      <c r="H187" s="192">
        <v>33000</v>
      </c>
      <c r="I187" s="192">
        <v>33000</v>
      </c>
      <c r="J187" s="191">
        <v>131434</v>
      </c>
      <c r="K187" s="190" t="s">
        <v>892</v>
      </c>
      <c r="L187" s="200" t="s">
        <v>906</v>
      </c>
    </row>
    <row r="188" spans="2:12" x14ac:dyDescent="0.25">
      <c r="B188" s="199">
        <v>185</v>
      </c>
      <c r="C188" s="195">
        <v>42907</v>
      </c>
      <c r="D188" s="190" t="s">
        <v>1159</v>
      </c>
      <c r="E188" s="190" t="s">
        <v>15</v>
      </c>
      <c r="F188" s="191">
        <v>3457559</v>
      </c>
      <c r="G188" s="190" t="s">
        <v>1193</v>
      </c>
      <c r="H188" s="192">
        <v>33000</v>
      </c>
      <c r="I188" s="192">
        <v>33000</v>
      </c>
      <c r="J188" s="191">
        <v>131480</v>
      </c>
      <c r="K188" s="190" t="s">
        <v>892</v>
      </c>
      <c r="L188" s="200" t="s">
        <v>906</v>
      </c>
    </row>
    <row r="189" spans="2:12" x14ac:dyDescent="0.25">
      <c r="B189" s="199">
        <v>186</v>
      </c>
      <c r="C189" s="195">
        <v>42907</v>
      </c>
      <c r="D189" s="190" t="s">
        <v>1276</v>
      </c>
      <c r="E189" s="190" t="s">
        <v>15</v>
      </c>
      <c r="F189" s="191">
        <v>3457521</v>
      </c>
      <c r="G189" s="190" t="s">
        <v>1389</v>
      </c>
      <c r="H189" s="192">
        <v>33000</v>
      </c>
      <c r="I189" s="192">
        <v>33000</v>
      </c>
      <c r="J189" s="191">
        <v>131481</v>
      </c>
      <c r="K189" s="190" t="s">
        <v>1279</v>
      </c>
      <c r="L189" s="200" t="s">
        <v>906</v>
      </c>
    </row>
    <row r="190" spans="2:12" x14ac:dyDescent="0.25">
      <c r="B190" s="199">
        <v>187</v>
      </c>
      <c r="C190" s="195">
        <v>42907</v>
      </c>
      <c r="D190" s="190" t="s">
        <v>1391</v>
      </c>
      <c r="E190" s="190" t="s">
        <v>15</v>
      </c>
      <c r="F190" s="191">
        <v>3457517</v>
      </c>
      <c r="G190" s="190" t="s">
        <v>914</v>
      </c>
      <c r="H190" s="192">
        <v>33000</v>
      </c>
      <c r="I190" s="192">
        <v>33000</v>
      </c>
      <c r="J190" s="191">
        <v>131493</v>
      </c>
      <c r="K190" s="190" t="s">
        <v>892</v>
      </c>
      <c r="L190" s="200" t="s">
        <v>906</v>
      </c>
    </row>
    <row r="191" spans="2:12" x14ac:dyDescent="0.25">
      <c r="B191" s="199">
        <v>188</v>
      </c>
      <c r="C191" s="195">
        <v>42907</v>
      </c>
      <c r="D191" s="190" t="s">
        <v>1392</v>
      </c>
      <c r="E191" s="190" t="s">
        <v>15</v>
      </c>
      <c r="F191" s="191">
        <v>3457485</v>
      </c>
      <c r="G191" s="190" t="s">
        <v>1393</v>
      </c>
      <c r="H191" s="192">
        <v>33000</v>
      </c>
      <c r="I191" s="192">
        <v>33000</v>
      </c>
      <c r="J191" s="191">
        <v>131474</v>
      </c>
      <c r="K191" s="190" t="s">
        <v>892</v>
      </c>
      <c r="L191" s="200" t="s">
        <v>906</v>
      </c>
    </row>
    <row r="192" spans="2:12" x14ac:dyDescent="0.25">
      <c r="B192" s="199">
        <v>189</v>
      </c>
      <c r="C192" s="195">
        <v>42907</v>
      </c>
      <c r="D192" s="190" t="s">
        <v>1392</v>
      </c>
      <c r="E192" s="190" t="s">
        <v>15</v>
      </c>
      <c r="F192" s="191">
        <v>3457484</v>
      </c>
      <c r="G192" s="190" t="s">
        <v>1394</v>
      </c>
      <c r="H192" s="192">
        <v>33000</v>
      </c>
      <c r="I192" s="192">
        <v>33000</v>
      </c>
      <c r="J192" s="191">
        <v>131473</v>
      </c>
      <c r="K192" s="190" t="s">
        <v>892</v>
      </c>
      <c r="L192" s="200" t="s">
        <v>906</v>
      </c>
    </row>
    <row r="193" spans="2:12" x14ac:dyDescent="0.25">
      <c r="B193" s="199">
        <v>190</v>
      </c>
      <c r="C193" s="195">
        <v>42907</v>
      </c>
      <c r="D193" s="190" t="s">
        <v>1397</v>
      </c>
      <c r="E193" s="190" t="s">
        <v>15</v>
      </c>
      <c r="F193" s="191">
        <v>3457507</v>
      </c>
      <c r="G193" s="190" t="s">
        <v>746</v>
      </c>
      <c r="H193" s="192">
        <v>33000</v>
      </c>
      <c r="I193" s="192">
        <v>33000</v>
      </c>
      <c r="J193" s="191">
        <v>131491</v>
      </c>
      <c r="K193" s="190" t="s">
        <v>892</v>
      </c>
      <c r="L193" s="200" t="s">
        <v>906</v>
      </c>
    </row>
    <row r="194" spans="2:12" x14ac:dyDescent="0.25">
      <c r="B194" s="199">
        <v>191</v>
      </c>
      <c r="C194" s="195">
        <v>42907</v>
      </c>
      <c r="D194" s="190" t="s">
        <v>1398</v>
      </c>
      <c r="E194" s="190" t="s">
        <v>15</v>
      </c>
      <c r="F194" s="191">
        <v>3457343</v>
      </c>
      <c r="G194" s="190" t="s">
        <v>1399</v>
      </c>
      <c r="H194" s="192">
        <v>33000</v>
      </c>
      <c r="I194" s="192">
        <v>33000</v>
      </c>
      <c r="J194" s="191">
        <v>131470</v>
      </c>
      <c r="K194" s="190" t="s">
        <v>892</v>
      </c>
      <c r="L194" s="200" t="s">
        <v>906</v>
      </c>
    </row>
    <row r="195" spans="2:12" x14ac:dyDescent="0.25">
      <c r="B195" s="199">
        <v>192</v>
      </c>
      <c r="C195" s="195">
        <v>42907</v>
      </c>
      <c r="D195" s="190" t="s">
        <v>1276</v>
      </c>
      <c r="E195" s="190" t="s">
        <v>15</v>
      </c>
      <c r="F195" s="191">
        <v>3457522</v>
      </c>
      <c r="G195" s="190" t="s">
        <v>1400</v>
      </c>
      <c r="H195" s="192">
        <v>33000</v>
      </c>
      <c r="I195" s="192">
        <v>33000</v>
      </c>
      <c r="J195" s="191">
        <v>131507</v>
      </c>
      <c r="K195" s="190" t="s">
        <v>892</v>
      </c>
      <c r="L195" s="200" t="s">
        <v>906</v>
      </c>
    </row>
    <row r="196" spans="2:12" x14ac:dyDescent="0.25">
      <c r="B196" s="199">
        <v>193</v>
      </c>
      <c r="C196" s="195">
        <v>42907</v>
      </c>
      <c r="D196" s="190" t="s">
        <v>1398</v>
      </c>
      <c r="E196" s="190" t="s">
        <v>15</v>
      </c>
      <c r="F196" s="191">
        <v>3457346</v>
      </c>
      <c r="G196" s="190" t="s">
        <v>1403</v>
      </c>
      <c r="H196" s="192">
        <v>33000</v>
      </c>
      <c r="I196" s="192">
        <v>33000</v>
      </c>
      <c r="J196" s="191">
        <v>131506</v>
      </c>
      <c r="K196" s="190" t="s">
        <v>892</v>
      </c>
      <c r="L196" s="200" t="s">
        <v>906</v>
      </c>
    </row>
    <row r="197" spans="2:12" x14ac:dyDescent="0.25">
      <c r="B197" s="199">
        <v>194</v>
      </c>
      <c r="C197" s="195">
        <v>42907</v>
      </c>
      <c r="D197" s="190" t="s">
        <v>716</v>
      </c>
      <c r="E197" s="190" t="s">
        <v>15</v>
      </c>
      <c r="F197" s="191">
        <v>3457351</v>
      </c>
      <c r="G197" s="190" t="s">
        <v>1405</v>
      </c>
      <c r="H197" s="192">
        <v>33000</v>
      </c>
      <c r="I197" s="192">
        <v>33000</v>
      </c>
      <c r="J197" s="191">
        <v>131472</v>
      </c>
      <c r="K197" s="190" t="s">
        <v>892</v>
      </c>
      <c r="L197" s="200" t="s">
        <v>906</v>
      </c>
    </row>
    <row r="198" spans="2:12" x14ac:dyDescent="0.25">
      <c r="B198" s="199">
        <v>195</v>
      </c>
      <c r="C198" s="195">
        <v>42907</v>
      </c>
      <c r="D198" s="190" t="s">
        <v>1398</v>
      </c>
      <c r="E198" s="190" t="s">
        <v>15</v>
      </c>
      <c r="F198" s="191">
        <v>3457342</v>
      </c>
      <c r="G198" s="190" t="s">
        <v>1406</v>
      </c>
      <c r="H198" s="192">
        <v>33000</v>
      </c>
      <c r="I198" s="192">
        <v>33000</v>
      </c>
      <c r="J198" s="191">
        <v>131469</v>
      </c>
      <c r="K198" s="190" t="s">
        <v>892</v>
      </c>
      <c r="L198" s="200" t="s">
        <v>906</v>
      </c>
    </row>
    <row r="199" spans="2:12" x14ac:dyDescent="0.25">
      <c r="B199" s="199">
        <v>196</v>
      </c>
      <c r="C199" s="195">
        <v>42907</v>
      </c>
      <c r="D199" s="190" t="s">
        <v>1398</v>
      </c>
      <c r="E199" s="190" t="s">
        <v>15</v>
      </c>
      <c r="F199" s="191">
        <v>3457477</v>
      </c>
      <c r="G199" s="190" t="s">
        <v>1260</v>
      </c>
      <c r="H199" s="192">
        <v>33000</v>
      </c>
      <c r="I199" s="192">
        <v>33000</v>
      </c>
      <c r="J199" s="191">
        <v>131477</v>
      </c>
      <c r="K199" s="190" t="s">
        <v>892</v>
      </c>
      <c r="L199" s="200" t="s">
        <v>906</v>
      </c>
    </row>
    <row r="200" spans="2:12" x14ac:dyDescent="0.25">
      <c r="B200" s="199">
        <v>197</v>
      </c>
      <c r="C200" s="195">
        <v>42907</v>
      </c>
      <c r="D200" s="190" t="s">
        <v>1407</v>
      </c>
      <c r="E200" s="190" t="s">
        <v>15</v>
      </c>
      <c r="F200" s="191">
        <v>3457515</v>
      </c>
      <c r="G200" s="190" t="s">
        <v>1010</v>
      </c>
      <c r="H200" s="192">
        <v>33000</v>
      </c>
      <c r="I200" s="192">
        <v>33000</v>
      </c>
      <c r="J200" s="191">
        <v>131494</v>
      </c>
      <c r="K200" s="190" t="s">
        <v>892</v>
      </c>
      <c r="L200" s="200" t="s">
        <v>906</v>
      </c>
    </row>
    <row r="201" spans="2:12" x14ac:dyDescent="0.25">
      <c r="B201" s="199">
        <v>198</v>
      </c>
      <c r="C201" s="195">
        <v>42907</v>
      </c>
      <c r="D201" s="190" t="s">
        <v>1407</v>
      </c>
      <c r="E201" s="190" t="s">
        <v>15</v>
      </c>
      <c r="F201" s="191">
        <v>3457516</v>
      </c>
      <c r="G201" s="190" t="s">
        <v>1014</v>
      </c>
      <c r="H201" s="192">
        <v>33000</v>
      </c>
      <c r="I201" s="192">
        <v>33000</v>
      </c>
      <c r="J201" s="191">
        <v>131496</v>
      </c>
      <c r="K201" s="190" t="s">
        <v>892</v>
      </c>
      <c r="L201" s="200" t="s">
        <v>906</v>
      </c>
    </row>
    <row r="202" spans="2:12" x14ac:dyDescent="0.25">
      <c r="B202" s="199">
        <v>199</v>
      </c>
      <c r="C202" s="195">
        <v>42907</v>
      </c>
      <c r="D202" s="190" t="s">
        <v>1408</v>
      </c>
      <c r="E202" s="190" t="s">
        <v>15</v>
      </c>
      <c r="F202" s="191" t="s">
        <v>1409</v>
      </c>
      <c r="G202" s="190" t="s">
        <v>1410</v>
      </c>
      <c r="H202" s="192">
        <v>40000</v>
      </c>
      <c r="I202" s="192">
        <v>40000</v>
      </c>
      <c r="J202" s="191">
        <v>131502</v>
      </c>
      <c r="K202" s="190" t="s">
        <v>893</v>
      </c>
      <c r="L202" s="200" t="s">
        <v>911</v>
      </c>
    </row>
    <row r="203" spans="2:12" x14ac:dyDescent="0.25">
      <c r="B203" s="199">
        <v>200</v>
      </c>
      <c r="C203" s="195">
        <v>42907</v>
      </c>
      <c r="D203" s="190" t="s">
        <v>1412</v>
      </c>
      <c r="E203" s="190" t="s">
        <v>15</v>
      </c>
      <c r="F203" s="191" t="s">
        <v>1413</v>
      </c>
      <c r="G203" s="190" t="s">
        <v>1414</v>
      </c>
      <c r="H203" s="192">
        <v>40000</v>
      </c>
      <c r="I203" s="192">
        <v>40000</v>
      </c>
      <c r="J203" s="191">
        <v>131478</v>
      </c>
      <c r="K203" s="190" t="s">
        <v>893</v>
      </c>
      <c r="L203" s="200" t="s">
        <v>911</v>
      </c>
    </row>
    <row r="204" spans="2:12" x14ac:dyDescent="0.25">
      <c r="B204" s="199">
        <v>201</v>
      </c>
      <c r="C204" s="195">
        <v>42907</v>
      </c>
      <c r="D204" s="190" t="s">
        <v>1416</v>
      </c>
      <c r="E204" s="190" t="s">
        <v>15</v>
      </c>
      <c r="F204" s="191" t="s">
        <v>1417</v>
      </c>
      <c r="G204" s="190" t="s">
        <v>1418</v>
      </c>
      <c r="H204" s="192">
        <v>40000</v>
      </c>
      <c r="I204" s="192">
        <v>40000</v>
      </c>
      <c r="J204" s="191">
        <v>131492</v>
      </c>
      <c r="K204" s="190" t="s">
        <v>893</v>
      </c>
      <c r="L204" s="200" t="s">
        <v>911</v>
      </c>
    </row>
    <row r="205" spans="2:12" x14ac:dyDescent="0.25">
      <c r="B205" s="199">
        <v>202</v>
      </c>
      <c r="C205" s="195">
        <v>42907</v>
      </c>
      <c r="D205" s="190" t="s">
        <v>1416</v>
      </c>
      <c r="E205" s="190" t="s">
        <v>15</v>
      </c>
      <c r="F205" s="191" t="s">
        <v>1420</v>
      </c>
      <c r="G205" s="190" t="s">
        <v>1421</v>
      </c>
      <c r="H205" s="192">
        <v>40000</v>
      </c>
      <c r="I205" s="192">
        <v>40000</v>
      </c>
      <c r="J205" s="191">
        <v>131513</v>
      </c>
      <c r="K205" s="190" t="s">
        <v>893</v>
      </c>
      <c r="L205" s="200" t="s">
        <v>911</v>
      </c>
    </row>
    <row r="206" spans="2:12" x14ac:dyDescent="0.25">
      <c r="B206" s="199">
        <v>203</v>
      </c>
      <c r="C206" s="195">
        <v>42907</v>
      </c>
      <c r="D206" s="190" t="s">
        <v>1423</v>
      </c>
      <c r="E206" s="190" t="s">
        <v>15</v>
      </c>
      <c r="F206" s="191">
        <v>3457497</v>
      </c>
      <c r="G206" s="190" t="s">
        <v>1424</v>
      </c>
      <c r="H206" s="192">
        <v>40000</v>
      </c>
      <c r="I206" s="192">
        <v>40000</v>
      </c>
      <c r="J206" s="191">
        <v>131511</v>
      </c>
      <c r="K206" s="190" t="s">
        <v>893</v>
      </c>
      <c r="L206" s="200" t="s">
        <v>911</v>
      </c>
    </row>
    <row r="207" spans="2:12" x14ac:dyDescent="0.25">
      <c r="B207" s="199">
        <v>204</v>
      </c>
      <c r="C207" s="195">
        <v>42907</v>
      </c>
      <c r="D207" s="190" t="s">
        <v>1311</v>
      </c>
      <c r="E207" s="190" t="s">
        <v>15</v>
      </c>
      <c r="F207" s="191">
        <v>3457466</v>
      </c>
      <c r="G207" s="190" t="s">
        <v>1068</v>
      </c>
      <c r="H207" s="192">
        <v>33000</v>
      </c>
      <c r="I207" s="192">
        <v>33000</v>
      </c>
      <c r="J207" s="191">
        <v>131460</v>
      </c>
      <c r="K207" s="190" t="s">
        <v>89</v>
      </c>
      <c r="L207" s="200" t="s">
        <v>90</v>
      </c>
    </row>
    <row r="208" spans="2:12" x14ac:dyDescent="0.25">
      <c r="B208" s="199">
        <v>205</v>
      </c>
      <c r="C208" s="195">
        <v>42907</v>
      </c>
      <c r="D208" s="190" t="s">
        <v>1071</v>
      </c>
      <c r="E208" s="190" t="s">
        <v>15</v>
      </c>
      <c r="F208" s="191">
        <v>3457059</v>
      </c>
      <c r="G208" s="190" t="s">
        <v>1230</v>
      </c>
      <c r="H208" s="192">
        <v>33000</v>
      </c>
      <c r="I208" s="192">
        <v>33000</v>
      </c>
      <c r="J208" s="191">
        <v>131471</v>
      </c>
      <c r="K208" s="190" t="s">
        <v>89</v>
      </c>
      <c r="L208" s="200" t="s">
        <v>90</v>
      </c>
    </row>
    <row r="209" spans="2:12" x14ac:dyDescent="0.25">
      <c r="B209" s="199">
        <v>206</v>
      </c>
      <c r="C209" s="195">
        <v>42907</v>
      </c>
      <c r="D209" s="190" t="s">
        <v>1428</v>
      </c>
      <c r="E209" s="190" t="s">
        <v>15</v>
      </c>
      <c r="F209" s="191">
        <v>3457479</v>
      </c>
      <c r="G209" s="190" t="s">
        <v>1429</v>
      </c>
      <c r="H209" s="192">
        <v>33000</v>
      </c>
      <c r="I209" s="192">
        <v>33000</v>
      </c>
      <c r="J209" s="191">
        <v>131510</v>
      </c>
      <c r="K209" s="190" t="s">
        <v>89</v>
      </c>
      <c r="L209" s="200" t="s">
        <v>90</v>
      </c>
    </row>
    <row r="210" spans="2:12" x14ac:dyDescent="0.25">
      <c r="B210" s="199">
        <v>207</v>
      </c>
      <c r="C210" s="195">
        <v>42907</v>
      </c>
      <c r="D210" s="190" t="s">
        <v>1430</v>
      </c>
      <c r="E210" s="190" t="s">
        <v>15</v>
      </c>
      <c r="F210" s="191">
        <v>3457461</v>
      </c>
      <c r="G210" s="190" t="s">
        <v>1431</v>
      </c>
      <c r="H210" s="192">
        <v>33000</v>
      </c>
      <c r="I210" s="192">
        <v>33000</v>
      </c>
      <c r="J210" s="191">
        <v>131499</v>
      </c>
      <c r="K210" s="190" t="s">
        <v>89</v>
      </c>
      <c r="L210" s="200" t="s">
        <v>90</v>
      </c>
    </row>
    <row r="211" spans="2:12" x14ac:dyDescent="0.25">
      <c r="B211" s="199">
        <v>208</v>
      </c>
      <c r="C211" s="195">
        <v>42907</v>
      </c>
      <c r="D211" s="190" t="s">
        <v>1433</v>
      </c>
      <c r="E211" s="190" t="s">
        <v>15</v>
      </c>
      <c r="F211" s="191">
        <v>3457569</v>
      </c>
      <c r="G211" s="190" t="s">
        <v>1434</v>
      </c>
      <c r="H211" s="192">
        <v>40000</v>
      </c>
      <c r="I211" s="192">
        <v>40000</v>
      </c>
      <c r="J211" s="191">
        <v>131498</v>
      </c>
      <c r="K211" s="190" t="s">
        <v>897</v>
      </c>
      <c r="L211" s="200" t="s">
        <v>897</v>
      </c>
    </row>
    <row r="212" spans="2:12" x14ac:dyDescent="0.25">
      <c r="B212" s="199">
        <v>209</v>
      </c>
      <c r="C212" s="195">
        <v>42907</v>
      </c>
      <c r="D212" s="190" t="s">
        <v>1433</v>
      </c>
      <c r="E212" s="190" t="s">
        <v>15</v>
      </c>
      <c r="F212" s="191">
        <v>3457566</v>
      </c>
      <c r="G212" s="190" t="s">
        <v>1436</v>
      </c>
      <c r="H212" s="192">
        <v>40000</v>
      </c>
      <c r="I212" s="192">
        <v>40000</v>
      </c>
      <c r="J212" s="191">
        <v>131497</v>
      </c>
      <c r="K212" s="190" t="s">
        <v>897</v>
      </c>
      <c r="L212" s="200" t="s">
        <v>897</v>
      </c>
    </row>
    <row r="213" spans="2:12" x14ac:dyDescent="0.25">
      <c r="B213" s="199">
        <v>210</v>
      </c>
      <c r="C213" s="195">
        <v>42907</v>
      </c>
      <c r="D213" s="190" t="s">
        <v>1433</v>
      </c>
      <c r="E213" s="190" t="s">
        <v>15</v>
      </c>
      <c r="F213" s="191">
        <v>3457570</v>
      </c>
      <c r="G213" s="190" t="s">
        <v>1438</v>
      </c>
      <c r="H213" s="192">
        <v>40000</v>
      </c>
      <c r="I213" s="192">
        <v>40000</v>
      </c>
      <c r="J213" s="191">
        <v>131503</v>
      </c>
      <c r="K213" s="190" t="s">
        <v>897</v>
      </c>
      <c r="L213" s="200" t="s">
        <v>897</v>
      </c>
    </row>
    <row r="214" spans="2:12" x14ac:dyDescent="0.25">
      <c r="B214" s="199">
        <v>211</v>
      </c>
      <c r="C214" s="195">
        <v>42907</v>
      </c>
      <c r="D214" s="190" t="s">
        <v>1433</v>
      </c>
      <c r="E214" s="190" t="s">
        <v>15</v>
      </c>
      <c r="F214" s="191">
        <v>3457568</v>
      </c>
      <c r="G214" s="190" t="s">
        <v>1439</v>
      </c>
      <c r="H214" s="192">
        <v>40000</v>
      </c>
      <c r="I214" s="192">
        <v>40000</v>
      </c>
      <c r="J214" s="191">
        <v>131509</v>
      </c>
      <c r="K214" s="190" t="s">
        <v>897</v>
      </c>
      <c r="L214" s="200" t="s">
        <v>897</v>
      </c>
    </row>
    <row r="215" spans="2:12" x14ac:dyDescent="0.25">
      <c r="B215" s="199">
        <v>212</v>
      </c>
      <c r="C215" s="195">
        <v>42907</v>
      </c>
      <c r="D215" s="190" t="s">
        <v>1433</v>
      </c>
      <c r="E215" s="190" t="s">
        <v>15</v>
      </c>
      <c r="F215" s="191">
        <v>3457567</v>
      </c>
      <c r="G215" s="190" t="s">
        <v>1097</v>
      </c>
      <c r="H215" s="192">
        <v>40000</v>
      </c>
      <c r="I215" s="192">
        <v>40000</v>
      </c>
      <c r="J215" s="191">
        <v>131508</v>
      </c>
      <c r="K215" s="190" t="s">
        <v>897</v>
      </c>
      <c r="L215" s="200" t="s">
        <v>897</v>
      </c>
    </row>
    <row r="216" spans="2:12" x14ac:dyDescent="0.25">
      <c r="B216" s="199">
        <v>213</v>
      </c>
      <c r="C216" s="195">
        <v>42907</v>
      </c>
      <c r="D216" s="190" t="s">
        <v>1442</v>
      </c>
      <c r="E216" s="190" t="s">
        <v>15</v>
      </c>
      <c r="F216" s="191">
        <v>3457488</v>
      </c>
      <c r="G216" s="190" t="s">
        <v>1443</v>
      </c>
      <c r="H216" s="192">
        <v>33000</v>
      </c>
      <c r="I216" s="192">
        <v>33000</v>
      </c>
      <c r="J216" s="191">
        <v>131476</v>
      </c>
      <c r="K216" s="190" t="s">
        <v>896</v>
      </c>
      <c r="L216" s="200" t="s">
        <v>1215</v>
      </c>
    </row>
    <row r="217" spans="2:12" x14ac:dyDescent="0.25">
      <c r="B217" s="199">
        <v>214</v>
      </c>
      <c r="C217" s="195">
        <v>42907</v>
      </c>
      <c r="D217" s="190" t="s">
        <v>1446</v>
      </c>
      <c r="E217" s="190" t="s">
        <v>15</v>
      </c>
      <c r="F217" s="191">
        <v>3457471</v>
      </c>
      <c r="G217" s="190" t="s">
        <v>1447</v>
      </c>
      <c r="H217" s="192">
        <v>33000</v>
      </c>
      <c r="I217" s="192">
        <v>33000</v>
      </c>
      <c r="J217" s="191">
        <v>131500</v>
      </c>
      <c r="K217" s="190" t="s">
        <v>1450</v>
      </c>
      <c r="L217" s="200" t="s">
        <v>1215</v>
      </c>
    </row>
    <row r="218" spans="2:12" x14ac:dyDescent="0.25">
      <c r="B218" s="199">
        <v>215</v>
      </c>
      <c r="C218" s="195">
        <v>42907</v>
      </c>
      <c r="D218" s="190" t="s">
        <v>1442</v>
      </c>
      <c r="E218" s="190" t="s">
        <v>15</v>
      </c>
      <c r="F218" s="191">
        <v>3457486</v>
      </c>
      <c r="G218" s="190" t="s">
        <v>1319</v>
      </c>
      <c r="H218" s="192">
        <v>33000</v>
      </c>
      <c r="I218" s="192">
        <v>33000</v>
      </c>
      <c r="J218" s="191">
        <v>131475</v>
      </c>
      <c r="K218" s="190" t="s">
        <v>896</v>
      </c>
      <c r="L218" s="200" t="s">
        <v>1215</v>
      </c>
    </row>
    <row r="219" spans="2:12" x14ac:dyDescent="0.25">
      <c r="B219" s="199">
        <v>216</v>
      </c>
      <c r="C219" s="195">
        <v>42907</v>
      </c>
      <c r="D219" s="190" t="s">
        <v>1453</v>
      </c>
      <c r="E219" s="190" t="s">
        <v>15</v>
      </c>
      <c r="F219" s="191">
        <v>3457481</v>
      </c>
      <c r="G219" s="190" t="s">
        <v>1454</v>
      </c>
      <c r="H219" s="192">
        <v>33000</v>
      </c>
      <c r="I219" s="192">
        <v>33000</v>
      </c>
      <c r="J219" s="191">
        <v>131479</v>
      </c>
      <c r="K219" s="190" t="s">
        <v>1220</v>
      </c>
      <c r="L219" s="200" t="s">
        <v>942</v>
      </c>
    </row>
    <row r="220" spans="2:12" x14ac:dyDescent="0.25">
      <c r="B220" s="199">
        <v>217</v>
      </c>
      <c r="C220" s="195">
        <v>42908</v>
      </c>
      <c r="D220" s="190" t="s">
        <v>1457</v>
      </c>
      <c r="E220" s="190" t="s">
        <v>15</v>
      </c>
      <c r="F220" s="191">
        <v>3457027</v>
      </c>
      <c r="G220" s="190" t="s">
        <v>1458</v>
      </c>
      <c r="H220" s="192">
        <v>33000</v>
      </c>
      <c r="I220" s="192">
        <v>33000</v>
      </c>
      <c r="J220" s="191">
        <v>131517</v>
      </c>
      <c r="K220" s="190" t="s">
        <v>892</v>
      </c>
      <c r="L220" s="200" t="s">
        <v>906</v>
      </c>
    </row>
    <row r="221" spans="2:12" x14ac:dyDescent="0.25">
      <c r="B221" s="199">
        <v>218</v>
      </c>
      <c r="C221" s="195">
        <v>42908</v>
      </c>
      <c r="D221" s="190" t="s">
        <v>1392</v>
      </c>
      <c r="E221" s="190" t="s">
        <v>15</v>
      </c>
      <c r="F221" s="191">
        <v>3457501</v>
      </c>
      <c r="G221" s="190" t="s">
        <v>1394</v>
      </c>
      <c r="H221" s="192">
        <v>33000</v>
      </c>
      <c r="I221" s="192">
        <v>33000</v>
      </c>
      <c r="J221" s="191">
        <v>131520</v>
      </c>
      <c r="K221" s="190" t="s">
        <v>892</v>
      </c>
      <c r="L221" s="200" t="s">
        <v>906</v>
      </c>
    </row>
    <row r="222" spans="2:12" x14ac:dyDescent="0.25">
      <c r="B222" s="199">
        <v>219</v>
      </c>
      <c r="C222" s="195">
        <v>42908</v>
      </c>
      <c r="D222" s="190" t="s">
        <v>1442</v>
      </c>
      <c r="E222" s="190" t="s">
        <v>15</v>
      </c>
      <c r="F222" s="191">
        <v>3457487</v>
      </c>
      <c r="G222" s="190" t="s">
        <v>1198</v>
      </c>
      <c r="H222" s="192">
        <v>33000</v>
      </c>
      <c r="I222" s="192">
        <v>33000</v>
      </c>
      <c r="J222" s="191">
        <v>131522</v>
      </c>
      <c r="K222" s="190" t="s">
        <v>892</v>
      </c>
      <c r="L222" s="200" t="s">
        <v>906</v>
      </c>
    </row>
    <row r="223" spans="2:12" x14ac:dyDescent="0.25">
      <c r="B223" s="199">
        <v>220</v>
      </c>
      <c r="C223" s="195">
        <v>42908</v>
      </c>
      <c r="D223" s="190" t="s">
        <v>1398</v>
      </c>
      <c r="E223" s="190" t="s">
        <v>15</v>
      </c>
      <c r="F223" s="191">
        <v>3456998</v>
      </c>
      <c r="G223" s="190" t="s">
        <v>1399</v>
      </c>
      <c r="H223" s="192">
        <v>33000</v>
      </c>
      <c r="I223" s="192">
        <v>33000</v>
      </c>
      <c r="J223" s="191">
        <v>131516</v>
      </c>
      <c r="K223" s="190" t="s">
        <v>892</v>
      </c>
      <c r="L223" s="200" t="s">
        <v>906</v>
      </c>
    </row>
    <row r="224" spans="2:12" x14ac:dyDescent="0.25">
      <c r="B224" s="199">
        <v>221</v>
      </c>
      <c r="C224" s="195">
        <v>42908</v>
      </c>
      <c r="D224" s="190" t="s">
        <v>1442</v>
      </c>
      <c r="E224" s="190" t="s">
        <v>15</v>
      </c>
      <c r="F224" s="191">
        <v>3457490</v>
      </c>
      <c r="G224" s="190" t="s">
        <v>1197</v>
      </c>
      <c r="H224" s="192">
        <v>33000</v>
      </c>
      <c r="I224" s="192">
        <v>33000</v>
      </c>
      <c r="J224" s="191">
        <v>131530</v>
      </c>
      <c r="K224" s="190" t="s">
        <v>892</v>
      </c>
      <c r="L224" s="200" t="s">
        <v>906</v>
      </c>
    </row>
    <row r="225" spans="2:12" x14ac:dyDescent="0.25">
      <c r="B225" s="199">
        <v>222</v>
      </c>
      <c r="C225" s="195">
        <v>42908</v>
      </c>
      <c r="D225" s="190" t="s">
        <v>1293</v>
      </c>
      <c r="E225" s="190" t="s">
        <v>15</v>
      </c>
      <c r="F225" s="191">
        <v>3457335</v>
      </c>
      <c r="G225" s="190" t="s">
        <v>737</v>
      </c>
      <c r="H225" s="192">
        <v>33000</v>
      </c>
      <c r="I225" s="192">
        <v>33000</v>
      </c>
      <c r="J225" s="191">
        <v>131544</v>
      </c>
      <c r="K225" s="190" t="s">
        <v>892</v>
      </c>
      <c r="L225" s="200" t="s">
        <v>906</v>
      </c>
    </row>
    <row r="226" spans="2:12" x14ac:dyDescent="0.25">
      <c r="B226" s="199">
        <v>223</v>
      </c>
      <c r="C226" s="195">
        <v>42908</v>
      </c>
      <c r="D226" s="190" t="s">
        <v>1392</v>
      </c>
      <c r="E226" s="190" t="s">
        <v>15</v>
      </c>
      <c r="F226" s="191">
        <v>3457503</v>
      </c>
      <c r="G226" s="190" t="s">
        <v>1462</v>
      </c>
      <c r="H226" s="192">
        <v>33000</v>
      </c>
      <c r="I226" s="192">
        <v>33000</v>
      </c>
      <c r="J226" s="191">
        <v>131563</v>
      </c>
      <c r="K226" s="190" t="s">
        <v>892</v>
      </c>
      <c r="L226" s="200" t="s">
        <v>906</v>
      </c>
    </row>
    <row r="227" spans="2:12" x14ac:dyDescent="0.25">
      <c r="B227" s="199">
        <v>224</v>
      </c>
      <c r="C227" s="195">
        <v>42908</v>
      </c>
      <c r="D227" s="190" t="s">
        <v>1276</v>
      </c>
      <c r="E227" s="190" t="s">
        <v>15</v>
      </c>
      <c r="F227" s="191">
        <v>3457523</v>
      </c>
      <c r="G227" s="190" t="s">
        <v>1403</v>
      </c>
      <c r="H227" s="192">
        <v>33000</v>
      </c>
      <c r="I227" s="192">
        <v>33000</v>
      </c>
      <c r="J227" s="191">
        <v>131528</v>
      </c>
      <c r="K227" s="190" t="s">
        <v>892</v>
      </c>
      <c r="L227" s="200" t="s">
        <v>906</v>
      </c>
    </row>
    <row r="228" spans="2:12" x14ac:dyDescent="0.25">
      <c r="B228" s="199">
        <v>225</v>
      </c>
      <c r="C228" s="195">
        <v>42908</v>
      </c>
      <c r="D228" s="190" t="s">
        <v>1398</v>
      </c>
      <c r="E228" s="190" t="s">
        <v>15</v>
      </c>
      <c r="F228" s="191">
        <v>3457345</v>
      </c>
      <c r="G228" s="190" t="s">
        <v>1183</v>
      </c>
      <c r="H228" s="192">
        <v>33000</v>
      </c>
      <c r="I228" s="192">
        <v>33000</v>
      </c>
      <c r="J228" s="191">
        <v>131586</v>
      </c>
      <c r="K228" s="190" t="s">
        <v>892</v>
      </c>
      <c r="L228" s="200" t="s">
        <v>906</v>
      </c>
    </row>
    <row r="229" spans="2:12" x14ac:dyDescent="0.25">
      <c r="B229" s="199">
        <v>226</v>
      </c>
      <c r="C229" s="195">
        <v>42908</v>
      </c>
      <c r="D229" s="190" t="s">
        <v>1465</v>
      </c>
      <c r="E229" s="190" t="s">
        <v>15</v>
      </c>
      <c r="F229" s="191">
        <v>3457509</v>
      </c>
      <c r="G229" s="190" t="s">
        <v>914</v>
      </c>
      <c r="H229" s="192">
        <v>33000</v>
      </c>
      <c r="I229" s="192">
        <v>33000</v>
      </c>
      <c r="J229" s="191">
        <v>7507</v>
      </c>
      <c r="K229" s="190" t="s">
        <v>892</v>
      </c>
      <c r="L229" s="200" t="s">
        <v>906</v>
      </c>
    </row>
    <row r="230" spans="2:12" x14ac:dyDescent="0.25">
      <c r="B230" s="199">
        <v>227</v>
      </c>
      <c r="C230" s="195">
        <v>42908</v>
      </c>
      <c r="D230" s="190" t="s">
        <v>1466</v>
      </c>
      <c r="E230" s="190" t="s">
        <v>15</v>
      </c>
      <c r="F230" s="191">
        <v>3457558</v>
      </c>
      <c r="G230" s="190" t="s">
        <v>1467</v>
      </c>
      <c r="H230" s="192">
        <v>33000</v>
      </c>
      <c r="I230" s="192">
        <v>33000</v>
      </c>
      <c r="J230" s="191">
        <v>131515</v>
      </c>
      <c r="K230" s="190" t="s">
        <v>126</v>
      </c>
      <c r="L230" s="200" t="s">
        <v>127</v>
      </c>
    </row>
    <row r="231" spans="2:12" x14ac:dyDescent="0.25">
      <c r="B231" s="199">
        <v>228</v>
      </c>
      <c r="C231" s="195">
        <v>42908</v>
      </c>
      <c r="D231" s="190" t="s">
        <v>1469</v>
      </c>
      <c r="E231" s="190" t="s">
        <v>15</v>
      </c>
      <c r="F231" s="191">
        <v>3457472</v>
      </c>
      <c r="G231" s="190" t="s">
        <v>1470</v>
      </c>
      <c r="H231" s="192">
        <v>33000</v>
      </c>
      <c r="I231" s="192">
        <v>33000</v>
      </c>
      <c r="J231" s="191">
        <v>131547</v>
      </c>
      <c r="K231" s="190" t="s">
        <v>896</v>
      </c>
      <c r="L231" s="200" t="s">
        <v>1215</v>
      </c>
    </row>
    <row r="232" spans="2:12" x14ac:dyDescent="0.25">
      <c r="B232" s="199">
        <v>229</v>
      </c>
      <c r="C232" s="195">
        <v>42908</v>
      </c>
      <c r="D232" s="190" t="s">
        <v>1442</v>
      </c>
      <c r="E232" s="190" t="s">
        <v>15</v>
      </c>
      <c r="F232" s="191">
        <v>3457492</v>
      </c>
      <c r="G232" s="190" t="s">
        <v>1473</v>
      </c>
      <c r="H232" s="192">
        <v>33000</v>
      </c>
      <c r="I232" s="192">
        <v>33000</v>
      </c>
      <c r="J232" s="191">
        <v>131551</v>
      </c>
      <c r="K232" s="190" t="s">
        <v>896</v>
      </c>
      <c r="L232" s="200" t="s">
        <v>1215</v>
      </c>
    </row>
    <row r="233" spans="2:12" x14ac:dyDescent="0.25">
      <c r="B233" s="199">
        <v>230</v>
      </c>
      <c r="C233" s="195">
        <v>42908</v>
      </c>
      <c r="D233" s="190" t="s">
        <v>1442</v>
      </c>
      <c r="E233" s="190" t="s">
        <v>15</v>
      </c>
      <c r="F233" s="191">
        <v>3457491</v>
      </c>
      <c r="G233" s="190" t="s">
        <v>1475</v>
      </c>
      <c r="H233" s="192">
        <v>33000</v>
      </c>
      <c r="I233" s="192">
        <v>33000</v>
      </c>
      <c r="J233" s="191">
        <v>131531</v>
      </c>
      <c r="K233" s="190" t="s">
        <v>896</v>
      </c>
      <c r="L233" s="200" t="s">
        <v>1215</v>
      </c>
    </row>
    <row r="234" spans="2:12" x14ac:dyDescent="0.25">
      <c r="B234" s="199">
        <v>231</v>
      </c>
      <c r="C234" s="195">
        <v>42908</v>
      </c>
      <c r="D234" s="190" t="s">
        <v>1478</v>
      </c>
      <c r="E234" s="190" t="s">
        <v>15</v>
      </c>
      <c r="F234" s="191">
        <v>3457494</v>
      </c>
      <c r="G234" s="190" t="s">
        <v>1479</v>
      </c>
      <c r="H234" s="192">
        <v>33000</v>
      </c>
      <c r="I234" s="192">
        <v>33000</v>
      </c>
      <c r="J234" s="191">
        <v>131567</v>
      </c>
      <c r="K234" s="190" t="s">
        <v>1373</v>
      </c>
      <c r="L234" s="200" t="s">
        <v>1215</v>
      </c>
    </row>
    <row r="235" spans="2:12" x14ac:dyDescent="0.25">
      <c r="B235" s="199">
        <v>232</v>
      </c>
      <c r="C235" s="195">
        <v>42908</v>
      </c>
      <c r="D235" s="190" t="s">
        <v>1442</v>
      </c>
      <c r="E235" s="190" t="s">
        <v>15</v>
      </c>
      <c r="F235" s="191">
        <v>3457493</v>
      </c>
      <c r="G235" s="190" t="s">
        <v>1319</v>
      </c>
      <c r="H235" s="192">
        <v>33000</v>
      </c>
      <c r="I235" s="192">
        <v>33000</v>
      </c>
      <c r="J235" s="191">
        <v>131568</v>
      </c>
      <c r="K235" s="190" t="s">
        <v>896</v>
      </c>
      <c r="L235" s="200" t="s">
        <v>1215</v>
      </c>
    </row>
    <row r="236" spans="2:12" x14ac:dyDescent="0.25">
      <c r="B236" s="199">
        <v>233</v>
      </c>
      <c r="C236" s="195">
        <v>42908</v>
      </c>
      <c r="D236" s="190" t="s">
        <v>1482</v>
      </c>
      <c r="E236" s="190" t="s">
        <v>15</v>
      </c>
      <c r="F236" s="191">
        <v>3457506</v>
      </c>
      <c r="G236" s="190" t="s">
        <v>1483</v>
      </c>
      <c r="H236" s="192">
        <v>33000</v>
      </c>
      <c r="I236" s="192">
        <v>33000</v>
      </c>
      <c r="J236" s="191">
        <v>131592</v>
      </c>
      <c r="K236" s="190" t="s">
        <v>896</v>
      </c>
      <c r="L236" s="200" t="s">
        <v>1215</v>
      </c>
    </row>
    <row r="237" spans="2:12" x14ac:dyDescent="0.25">
      <c r="B237" s="199">
        <v>234</v>
      </c>
      <c r="C237" s="195">
        <v>42908</v>
      </c>
      <c r="D237" s="190" t="s">
        <v>1485</v>
      </c>
      <c r="E237" s="190" t="s">
        <v>15</v>
      </c>
      <c r="F237" s="191">
        <v>422499</v>
      </c>
      <c r="G237" s="190" t="s">
        <v>1486</v>
      </c>
      <c r="H237" s="192">
        <v>40000</v>
      </c>
      <c r="I237" s="192">
        <v>40000</v>
      </c>
      <c r="J237" s="191">
        <v>131564</v>
      </c>
      <c r="K237" s="190" t="s">
        <v>893</v>
      </c>
      <c r="L237" s="200" t="s">
        <v>911</v>
      </c>
    </row>
    <row r="238" spans="2:12" x14ac:dyDescent="0.25">
      <c r="B238" s="199">
        <v>235</v>
      </c>
      <c r="C238" s="195">
        <v>42908</v>
      </c>
      <c r="D238" s="190" t="s">
        <v>1489</v>
      </c>
      <c r="E238" s="190" t="s">
        <v>15</v>
      </c>
      <c r="F238" s="191" t="s">
        <v>1490</v>
      </c>
      <c r="G238" s="190" t="s">
        <v>1491</v>
      </c>
      <c r="H238" s="192">
        <v>33000</v>
      </c>
      <c r="I238" s="192">
        <v>33000</v>
      </c>
      <c r="J238" s="191">
        <v>131524</v>
      </c>
      <c r="K238" s="190" t="s">
        <v>893</v>
      </c>
      <c r="L238" s="200" t="s">
        <v>911</v>
      </c>
    </row>
    <row r="239" spans="2:12" x14ac:dyDescent="0.25">
      <c r="B239" s="199">
        <v>236</v>
      </c>
      <c r="C239" s="195">
        <v>42908</v>
      </c>
      <c r="D239" s="190" t="s">
        <v>1485</v>
      </c>
      <c r="E239" s="190" t="s">
        <v>15</v>
      </c>
      <c r="F239" s="191" t="s">
        <v>1493</v>
      </c>
      <c r="G239" s="190" t="s">
        <v>1494</v>
      </c>
      <c r="H239" s="192">
        <v>40000</v>
      </c>
      <c r="I239" s="192">
        <v>40000</v>
      </c>
      <c r="J239" s="191">
        <v>131549</v>
      </c>
      <c r="K239" s="190" t="s">
        <v>893</v>
      </c>
      <c r="L239" s="200" t="s">
        <v>911</v>
      </c>
    </row>
    <row r="240" spans="2:12" x14ac:dyDescent="0.25">
      <c r="B240" s="199">
        <v>237</v>
      </c>
      <c r="C240" s="195">
        <v>42908</v>
      </c>
      <c r="D240" s="190" t="s">
        <v>801</v>
      </c>
      <c r="E240" s="190" t="s">
        <v>15</v>
      </c>
      <c r="F240" s="191" t="s">
        <v>1497</v>
      </c>
      <c r="G240" s="190" t="s">
        <v>1498</v>
      </c>
      <c r="H240" s="192">
        <v>45000</v>
      </c>
      <c r="I240" s="192">
        <v>45000</v>
      </c>
      <c r="J240" s="191">
        <v>131593</v>
      </c>
      <c r="K240" s="190" t="s">
        <v>893</v>
      </c>
      <c r="L240" s="200" t="s">
        <v>911</v>
      </c>
    </row>
    <row r="241" spans="2:12" x14ac:dyDescent="0.25">
      <c r="B241" s="199">
        <v>238</v>
      </c>
      <c r="C241" s="195">
        <v>42908</v>
      </c>
      <c r="D241" s="190" t="s">
        <v>801</v>
      </c>
      <c r="E241" s="190" t="s">
        <v>15</v>
      </c>
      <c r="F241" s="191" t="s">
        <v>1500</v>
      </c>
      <c r="G241" s="190" t="s">
        <v>1501</v>
      </c>
      <c r="H241" s="192">
        <v>40000</v>
      </c>
      <c r="I241" s="192">
        <v>40000</v>
      </c>
      <c r="J241" s="191">
        <v>131594</v>
      </c>
      <c r="K241" s="190" t="s">
        <v>893</v>
      </c>
      <c r="L241" s="200" t="s">
        <v>911</v>
      </c>
    </row>
    <row r="242" spans="2:12" x14ac:dyDescent="0.25">
      <c r="B242" s="199">
        <v>239</v>
      </c>
      <c r="C242" s="195">
        <v>42908</v>
      </c>
      <c r="D242" s="190" t="s">
        <v>1504</v>
      </c>
      <c r="E242" s="190" t="s">
        <v>15</v>
      </c>
      <c r="F242" s="191" t="s">
        <v>1505</v>
      </c>
      <c r="G242" s="190" t="s">
        <v>1506</v>
      </c>
      <c r="H242" s="192">
        <v>40000</v>
      </c>
      <c r="I242" s="192">
        <v>40000</v>
      </c>
      <c r="J242" s="191">
        <v>131587</v>
      </c>
      <c r="K242" s="190" t="s">
        <v>893</v>
      </c>
      <c r="L242" s="200" t="s">
        <v>911</v>
      </c>
    </row>
    <row r="243" spans="2:12" x14ac:dyDescent="0.25">
      <c r="B243" s="199">
        <v>240</v>
      </c>
      <c r="C243" s="195">
        <v>42908</v>
      </c>
      <c r="D243" s="190" t="s">
        <v>1508</v>
      </c>
      <c r="E243" s="190" t="s">
        <v>15</v>
      </c>
      <c r="F243" s="191" t="s">
        <v>1509</v>
      </c>
      <c r="G243" s="190" t="s">
        <v>1510</v>
      </c>
      <c r="H243" s="192">
        <v>40000</v>
      </c>
      <c r="I243" s="192">
        <v>40000</v>
      </c>
      <c r="J243" s="191">
        <v>131569</v>
      </c>
      <c r="K243" s="190" t="s">
        <v>893</v>
      </c>
      <c r="L243" s="200" t="s">
        <v>911</v>
      </c>
    </row>
    <row r="244" spans="2:12" x14ac:dyDescent="0.25">
      <c r="B244" s="199">
        <v>241</v>
      </c>
      <c r="C244" s="195">
        <v>42908</v>
      </c>
      <c r="D244" s="190" t="s">
        <v>1511</v>
      </c>
      <c r="E244" s="190" t="s">
        <v>15</v>
      </c>
      <c r="F244" s="191" t="s">
        <v>1512</v>
      </c>
      <c r="G244" s="190" t="s">
        <v>1513</v>
      </c>
      <c r="H244" s="192">
        <v>45000</v>
      </c>
      <c r="I244" s="192">
        <v>45000</v>
      </c>
      <c r="J244" s="191">
        <v>131572</v>
      </c>
      <c r="K244" s="190" t="s">
        <v>893</v>
      </c>
      <c r="L244" s="200" t="s">
        <v>911</v>
      </c>
    </row>
    <row r="245" spans="2:12" x14ac:dyDescent="0.25">
      <c r="B245" s="199">
        <v>242</v>
      </c>
      <c r="C245" s="195">
        <v>42908</v>
      </c>
      <c r="D245" s="190" t="s">
        <v>1504</v>
      </c>
      <c r="E245" s="190" t="s">
        <v>15</v>
      </c>
      <c r="F245" s="191" t="s">
        <v>1514</v>
      </c>
      <c r="G245" s="190" t="s">
        <v>1515</v>
      </c>
      <c r="H245" s="192">
        <v>40000</v>
      </c>
      <c r="I245" s="192">
        <v>40000</v>
      </c>
      <c r="J245" s="191">
        <v>131573</v>
      </c>
      <c r="K245" s="190" t="s">
        <v>893</v>
      </c>
      <c r="L245" s="200" t="s">
        <v>911</v>
      </c>
    </row>
    <row r="246" spans="2:12" x14ac:dyDescent="0.25">
      <c r="B246" s="199">
        <v>243</v>
      </c>
      <c r="C246" s="195">
        <v>42908</v>
      </c>
      <c r="D246" s="190" t="s">
        <v>1511</v>
      </c>
      <c r="E246" s="190" t="s">
        <v>15</v>
      </c>
      <c r="F246" s="191" t="s">
        <v>1518</v>
      </c>
      <c r="G246" s="190" t="s">
        <v>1519</v>
      </c>
      <c r="H246" s="192">
        <v>45000</v>
      </c>
      <c r="I246" s="192">
        <v>45000</v>
      </c>
      <c r="J246" s="191">
        <v>131571</v>
      </c>
      <c r="K246" s="190" t="s">
        <v>893</v>
      </c>
      <c r="L246" s="200" t="s">
        <v>911</v>
      </c>
    </row>
    <row r="247" spans="2:12" x14ac:dyDescent="0.25">
      <c r="B247" s="199">
        <v>244</v>
      </c>
      <c r="C247" s="195">
        <v>42909</v>
      </c>
      <c r="D247" s="190" t="s">
        <v>1520</v>
      </c>
      <c r="E247" s="190" t="s">
        <v>15</v>
      </c>
      <c r="F247" s="191">
        <v>3457575</v>
      </c>
      <c r="G247" s="190" t="s">
        <v>1236</v>
      </c>
      <c r="H247" s="192">
        <v>33000</v>
      </c>
      <c r="I247" s="192">
        <v>33000</v>
      </c>
      <c r="J247" s="191">
        <v>131651</v>
      </c>
      <c r="K247" s="190" t="s">
        <v>892</v>
      </c>
      <c r="L247" s="200" t="s">
        <v>906</v>
      </c>
    </row>
    <row r="248" spans="2:12" x14ac:dyDescent="0.25">
      <c r="B248" s="199">
        <v>245</v>
      </c>
      <c r="C248" s="195">
        <v>42909</v>
      </c>
      <c r="D248" s="190" t="s">
        <v>814</v>
      </c>
      <c r="E248" s="190" t="s">
        <v>15</v>
      </c>
      <c r="F248" s="191">
        <v>3457578</v>
      </c>
      <c r="G248" s="190" t="s">
        <v>815</v>
      </c>
      <c r="H248" s="192">
        <v>40000</v>
      </c>
      <c r="I248" s="192">
        <v>40000</v>
      </c>
      <c r="J248" s="191">
        <v>131649</v>
      </c>
      <c r="K248" s="190" t="s">
        <v>892</v>
      </c>
      <c r="L248" s="200" t="s">
        <v>906</v>
      </c>
    </row>
    <row r="249" spans="2:12" x14ac:dyDescent="0.25">
      <c r="B249" s="199">
        <v>246</v>
      </c>
      <c r="C249" s="195">
        <v>42909</v>
      </c>
      <c r="D249" s="190" t="s">
        <v>1521</v>
      </c>
      <c r="E249" s="190" t="s">
        <v>15</v>
      </c>
      <c r="F249" s="191">
        <v>3457504</v>
      </c>
      <c r="G249" s="190" t="s">
        <v>1394</v>
      </c>
      <c r="H249" s="192">
        <v>33000</v>
      </c>
      <c r="I249" s="192">
        <v>33000</v>
      </c>
      <c r="J249" s="191">
        <v>131620</v>
      </c>
      <c r="K249" s="190" t="s">
        <v>892</v>
      </c>
      <c r="L249" s="200" t="s">
        <v>906</v>
      </c>
    </row>
    <row r="250" spans="2:12" x14ac:dyDescent="0.25">
      <c r="B250" s="199">
        <v>247</v>
      </c>
      <c r="C250" s="195">
        <v>42909</v>
      </c>
      <c r="D250" s="190" t="s">
        <v>1522</v>
      </c>
      <c r="E250" s="190" t="s">
        <v>15</v>
      </c>
      <c r="F250" s="191">
        <v>3457595</v>
      </c>
      <c r="G250" s="190" t="s">
        <v>1523</v>
      </c>
      <c r="H250" s="192">
        <v>33000</v>
      </c>
      <c r="I250" s="192">
        <v>33000</v>
      </c>
      <c r="J250" s="191">
        <v>131642</v>
      </c>
      <c r="K250" s="190" t="s">
        <v>1133</v>
      </c>
      <c r="L250" s="200" t="s">
        <v>906</v>
      </c>
    </row>
    <row r="251" spans="2:12" x14ac:dyDescent="0.25">
      <c r="B251" s="199">
        <v>248</v>
      </c>
      <c r="C251" s="195">
        <v>42909</v>
      </c>
      <c r="D251" s="190" t="s">
        <v>1423</v>
      </c>
      <c r="E251" s="190" t="s">
        <v>15</v>
      </c>
      <c r="F251" s="191">
        <v>3457498</v>
      </c>
      <c r="G251" s="190" t="s">
        <v>1209</v>
      </c>
      <c r="H251" s="192">
        <v>33000</v>
      </c>
      <c r="I251" s="192">
        <v>33000</v>
      </c>
      <c r="J251" s="191">
        <v>131640</v>
      </c>
      <c r="K251" s="190" t="s">
        <v>892</v>
      </c>
      <c r="L251" s="200" t="s">
        <v>906</v>
      </c>
    </row>
    <row r="252" spans="2:12" x14ac:dyDescent="0.25">
      <c r="B252" s="199">
        <v>249</v>
      </c>
      <c r="C252" s="195">
        <v>42909</v>
      </c>
      <c r="D252" s="190" t="s">
        <v>1520</v>
      </c>
      <c r="E252" s="190" t="s">
        <v>15</v>
      </c>
      <c r="F252" s="191">
        <v>3457574</v>
      </c>
      <c r="G252" s="190" t="s">
        <v>1526</v>
      </c>
      <c r="H252" s="192">
        <v>33000</v>
      </c>
      <c r="I252" s="192">
        <v>33000</v>
      </c>
      <c r="J252" s="191">
        <v>131626</v>
      </c>
      <c r="K252" s="190" t="s">
        <v>892</v>
      </c>
      <c r="L252" s="200" t="s">
        <v>906</v>
      </c>
    </row>
    <row r="253" spans="2:12" x14ac:dyDescent="0.25">
      <c r="B253" s="199">
        <v>250</v>
      </c>
      <c r="C253" s="195">
        <v>42909</v>
      </c>
      <c r="D253" s="190" t="s">
        <v>1522</v>
      </c>
      <c r="E253" s="190" t="s">
        <v>15</v>
      </c>
      <c r="F253" s="191">
        <v>3457596</v>
      </c>
      <c r="G253" s="190" t="s">
        <v>1528</v>
      </c>
      <c r="H253" s="192">
        <v>33000</v>
      </c>
      <c r="I253" s="192">
        <v>33000</v>
      </c>
      <c r="J253" s="191">
        <v>131624</v>
      </c>
      <c r="K253" s="190" t="s">
        <v>1133</v>
      </c>
      <c r="L253" s="200" t="s">
        <v>906</v>
      </c>
    </row>
    <row r="254" spans="2:12" x14ac:dyDescent="0.25">
      <c r="B254" s="199">
        <v>251</v>
      </c>
      <c r="C254" s="195">
        <v>42909</v>
      </c>
      <c r="D254" s="190" t="s">
        <v>1159</v>
      </c>
      <c r="E254" s="190" t="s">
        <v>15</v>
      </c>
      <c r="F254" s="191">
        <v>3457556</v>
      </c>
      <c r="G254" s="190" t="s">
        <v>1467</v>
      </c>
      <c r="H254" s="192">
        <v>33000</v>
      </c>
      <c r="I254" s="192">
        <v>33000</v>
      </c>
      <c r="J254" s="191">
        <v>131648</v>
      </c>
      <c r="K254" s="190" t="s">
        <v>892</v>
      </c>
      <c r="L254" s="200" t="s">
        <v>906</v>
      </c>
    </row>
    <row r="255" spans="2:12" x14ac:dyDescent="0.25">
      <c r="B255" s="199">
        <v>252</v>
      </c>
      <c r="C255" s="195">
        <v>42909</v>
      </c>
      <c r="D255" s="190" t="s">
        <v>1531</v>
      </c>
      <c r="E255" s="190" t="s">
        <v>15</v>
      </c>
      <c r="F255" s="191">
        <v>3457499</v>
      </c>
      <c r="G255" s="190" t="s">
        <v>1532</v>
      </c>
      <c r="H255" s="192">
        <v>33000</v>
      </c>
      <c r="I255" s="192">
        <v>33000</v>
      </c>
      <c r="J255" s="191">
        <v>131659</v>
      </c>
      <c r="K255" s="190" t="s">
        <v>892</v>
      </c>
      <c r="L255" s="200" t="s">
        <v>906</v>
      </c>
    </row>
    <row r="256" spans="2:12" x14ac:dyDescent="0.25">
      <c r="B256" s="199">
        <v>253</v>
      </c>
      <c r="C256" s="195">
        <v>42909</v>
      </c>
      <c r="D256" s="190" t="s">
        <v>1521</v>
      </c>
      <c r="E256" s="190" t="s">
        <v>15</v>
      </c>
      <c r="F256" s="191">
        <v>3457502</v>
      </c>
      <c r="G256" s="190" t="s">
        <v>1462</v>
      </c>
      <c r="H256" s="192">
        <v>33000</v>
      </c>
      <c r="I256" s="192">
        <v>33000</v>
      </c>
      <c r="J256" s="191">
        <v>131671</v>
      </c>
      <c r="K256" s="190" t="s">
        <v>892</v>
      </c>
      <c r="L256" s="200" t="s">
        <v>906</v>
      </c>
    </row>
    <row r="257" spans="2:12" x14ac:dyDescent="0.25">
      <c r="B257" s="199">
        <v>254</v>
      </c>
      <c r="C257" s="195">
        <v>42909</v>
      </c>
      <c r="D257" s="190" t="s">
        <v>1465</v>
      </c>
      <c r="E257" s="190" t="s">
        <v>15</v>
      </c>
      <c r="F257" s="191">
        <v>3457508</v>
      </c>
      <c r="G257" s="190" t="s">
        <v>914</v>
      </c>
      <c r="H257" s="192">
        <v>33000</v>
      </c>
      <c r="I257" s="192">
        <v>33000</v>
      </c>
      <c r="J257" s="191">
        <v>131654</v>
      </c>
      <c r="K257" s="190" t="s">
        <v>892</v>
      </c>
      <c r="L257" s="200" t="s">
        <v>906</v>
      </c>
    </row>
    <row r="258" spans="2:12" x14ac:dyDescent="0.25">
      <c r="B258" s="199">
        <v>255</v>
      </c>
      <c r="C258" s="195">
        <v>42909</v>
      </c>
      <c r="D258" s="190" t="s">
        <v>1159</v>
      </c>
      <c r="E258" s="190" t="s">
        <v>15</v>
      </c>
      <c r="F258" s="191">
        <v>3457557</v>
      </c>
      <c r="G258" s="190" t="s">
        <v>1193</v>
      </c>
      <c r="H258" s="192">
        <v>33000</v>
      </c>
      <c r="I258" s="192">
        <v>33000</v>
      </c>
      <c r="J258" s="191">
        <v>131682</v>
      </c>
      <c r="K258" s="190" t="s">
        <v>126</v>
      </c>
      <c r="L258" s="200" t="s">
        <v>127</v>
      </c>
    </row>
    <row r="259" spans="2:12" x14ac:dyDescent="0.25">
      <c r="B259" s="199">
        <v>256</v>
      </c>
      <c r="C259" s="195">
        <v>42909</v>
      </c>
      <c r="D259" s="190" t="s">
        <v>1535</v>
      </c>
      <c r="E259" s="190" t="s">
        <v>15</v>
      </c>
      <c r="F259" s="191">
        <v>3457510</v>
      </c>
      <c r="G259" s="190" t="s">
        <v>1536</v>
      </c>
      <c r="H259" s="192">
        <v>33000</v>
      </c>
      <c r="I259" s="192">
        <v>33000</v>
      </c>
      <c r="J259" s="191">
        <v>131608</v>
      </c>
      <c r="K259" s="190" t="s">
        <v>1373</v>
      </c>
      <c r="L259" s="200" t="s">
        <v>1215</v>
      </c>
    </row>
    <row r="260" spans="2:12" x14ac:dyDescent="0.25">
      <c r="B260" s="199">
        <v>257</v>
      </c>
      <c r="C260" s="195">
        <v>42909</v>
      </c>
      <c r="D260" s="190" t="s">
        <v>1423</v>
      </c>
      <c r="E260" s="190" t="s">
        <v>15</v>
      </c>
      <c r="F260" s="191">
        <v>3457495</v>
      </c>
      <c r="G260" s="190" t="s">
        <v>1539</v>
      </c>
      <c r="H260" s="192">
        <v>33000</v>
      </c>
      <c r="I260" s="192">
        <v>33000</v>
      </c>
      <c r="J260" s="191">
        <v>131650</v>
      </c>
      <c r="K260" s="190" t="s">
        <v>1373</v>
      </c>
      <c r="L260" s="200" t="s">
        <v>1215</v>
      </c>
    </row>
    <row r="261" spans="2:12" x14ac:dyDescent="0.25">
      <c r="B261" s="199">
        <v>258</v>
      </c>
      <c r="C261" s="195">
        <v>42909</v>
      </c>
      <c r="D261" s="190" t="s">
        <v>1423</v>
      </c>
      <c r="E261" s="190" t="s">
        <v>15</v>
      </c>
      <c r="F261" s="191">
        <v>3457496</v>
      </c>
      <c r="G261" s="190" t="s">
        <v>1211</v>
      </c>
      <c r="H261" s="192">
        <v>33000</v>
      </c>
      <c r="I261" s="192">
        <v>33000</v>
      </c>
      <c r="J261" s="191">
        <v>131653</v>
      </c>
      <c r="K261" s="190" t="s">
        <v>1214</v>
      </c>
      <c r="L261" s="200" t="s">
        <v>1215</v>
      </c>
    </row>
    <row r="262" spans="2:12" x14ac:dyDescent="0.25">
      <c r="B262" s="199">
        <v>259</v>
      </c>
      <c r="C262" s="195">
        <v>42909</v>
      </c>
      <c r="D262" s="190" t="s">
        <v>1535</v>
      </c>
      <c r="E262" s="190" t="s">
        <v>15</v>
      </c>
      <c r="F262" s="191">
        <v>3457511</v>
      </c>
      <c r="G262" s="190" t="s">
        <v>1217</v>
      </c>
      <c r="H262" s="192">
        <v>33000</v>
      </c>
      <c r="I262" s="192">
        <v>33000</v>
      </c>
      <c r="J262" s="191">
        <v>131630</v>
      </c>
      <c r="K262" s="190" t="s">
        <v>1220</v>
      </c>
      <c r="L262" s="200" t="s">
        <v>942</v>
      </c>
    </row>
    <row r="263" spans="2:12" x14ac:dyDescent="0.25">
      <c r="B263" s="199">
        <v>260</v>
      </c>
      <c r="C263" s="195">
        <v>42909</v>
      </c>
      <c r="D263" s="190" t="s">
        <v>1535</v>
      </c>
      <c r="E263" s="190" t="s">
        <v>15</v>
      </c>
      <c r="F263" s="191">
        <v>3457489</v>
      </c>
      <c r="G263" s="190" t="s">
        <v>938</v>
      </c>
      <c r="H263" s="192">
        <v>33000</v>
      </c>
      <c r="I263" s="192">
        <v>33000</v>
      </c>
      <c r="J263" s="191">
        <v>131643</v>
      </c>
      <c r="K263" s="190" t="s">
        <v>1220</v>
      </c>
      <c r="L263" s="200" t="s">
        <v>942</v>
      </c>
    </row>
    <row r="264" spans="2:12" x14ac:dyDescent="0.25">
      <c r="B264" s="199">
        <v>261</v>
      </c>
      <c r="C264" s="195">
        <v>42909</v>
      </c>
      <c r="D264" s="190" t="s">
        <v>1543</v>
      </c>
      <c r="E264" s="190" t="s">
        <v>15</v>
      </c>
      <c r="F264" s="191">
        <v>3457562</v>
      </c>
      <c r="G264" s="190" t="s">
        <v>1544</v>
      </c>
      <c r="H264" s="192">
        <v>45000</v>
      </c>
      <c r="I264" s="192">
        <v>45000</v>
      </c>
      <c r="J264" s="191">
        <v>131639</v>
      </c>
      <c r="K264" s="190" t="s">
        <v>897</v>
      </c>
      <c r="L264" s="200" t="s">
        <v>897</v>
      </c>
    </row>
    <row r="265" spans="2:12" x14ac:dyDescent="0.25">
      <c r="B265" s="199">
        <v>262</v>
      </c>
      <c r="C265" s="195">
        <v>42909</v>
      </c>
      <c r="D265" s="190" t="s">
        <v>1543</v>
      </c>
      <c r="E265" s="190" t="s">
        <v>15</v>
      </c>
      <c r="F265" s="191">
        <v>3457560</v>
      </c>
      <c r="G265" s="190" t="s">
        <v>1545</v>
      </c>
      <c r="H265" s="192">
        <v>45000</v>
      </c>
      <c r="I265" s="192">
        <v>45000</v>
      </c>
      <c r="J265" s="191">
        <v>131646</v>
      </c>
      <c r="K265" s="190" t="s">
        <v>897</v>
      </c>
      <c r="L265" s="200" t="s">
        <v>897</v>
      </c>
    </row>
    <row r="266" spans="2:12" x14ac:dyDescent="0.25">
      <c r="B266" s="199">
        <v>263</v>
      </c>
      <c r="C266" s="195">
        <v>42909</v>
      </c>
      <c r="D266" s="190" t="s">
        <v>1543</v>
      </c>
      <c r="E266" s="190" t="s">
        <v>15</v>
      </c>
      <c r="F266" s="191">
        <v>3457561</v>
      </c>
      <c r="G266" s="190" t="s">
        <v>1091</v>
      </c>
      <c r="H266" s="192">
        <v>45000</v>
      </c>
      <c r="I266" s="192">
        <v>45000</v>
      </c>
      <c r="J266" s="191">
        <v>131647</v>
      </c>
      <c r="K266" s="190" t="s">
        <v>897</v>
      </c>
      <c r="L266" s="200" t="s">
        <v>897</v>
      </c>
    </row>
    <row r="267" spans="2:12" x14ac:dyDescent="0.25">
      <c r="B267" s="199">
        <v>264</v>
      </c>
      <c r="C267" s="195">
        <v>42909</v>
      </c>
      <c r="D267" s="190" t="s">
        <v>120</v>
      </c>
      <c r="E267" s="190" t="s">
        <v>15</v>
      </c>
      <c r="F267" s="191">
        <v>3457579</v>
      </c>
      <c r="G267" s="190" t="s">
        <v>1546</v>
      </c>
      <c r="H267" s="192">
        <v>45000</v>
      </c>
      <c r="I267" s="192">
        <v>45000</v>
      </c>
      <c r="J267" s="191">
        <v>131607</v>
      </c>
      <c r="K267" s="190" t="s">
        <v>89</v>
      </c>
      <c r="L267" s="200" t="s">
        <v>90</v>
      </c>
    </row>
    <row r="268" spans="2:12" x14ac:dyDescent="0.25">
      <c r="B268" s="199">
        <v>265</v>
      </c>
      <c r="C268" s="195">
        <v>42909</v>
      </c>
      <c r="D268" s="190" t="s">
        <v>1358</v>
      </c>
      <c r="E268" s="190" t="s">
        <v>15</v>
      </c>
      <c r="F268" s="191">
        <v>3457599</v>
      </c>
      <c r="G268" s="190" t="s">
        <v>131</v>
      </c>
      <c r="H268" s="192">
        <v>45000</v>
      </c>
      <c r="I268" s="192">
        <v>45000</v>
      </c>
      <c r="J268" s="191">
        <v>131625</v>
      </c>
      <c r="K268" s="190" t="s">
        <v>89</v>
      </c>
      <c r="L268" s="200" t="s">
        <v>90</v>
      </c>
    </row>
    <row r="269" spans="2:12" x14ac:dyDescent="0.25">
      <c r="B269" s="199">
        <v>266</v>
      </c>
      <c r="C269" s="195">
        <v>42909</v>
      </c>
      <c r="D269" s="190" t="s">
        <v>1358</v>
      </c>
      <c r="E269" s="190" t="s">
        <v>15</v>
      </c>
      <c r="F269" s="191">
        <v>3457601</v>
      </c>
      <c r="G269" s="190" t="s">
        <v>98</v>
      </c>
      <c r="H269" s="192">
        <v>60000</v>
      </c>
      <c r="I269" s="192">
        <v>60000</v>
      </c>
      <c r="J269" s="191">
        <v>131628</v>
      </c>
      <c r="K269" s="190" t="s">
        <v>89</v>
      </c>
      <c r="L269" s="200" t="s">
        <v>90</v>
      </c>
    </row>
    <row r="270" spans="2:12" x14ac:dyDescent="0.25">
      <c r="B270" s="199">
        <v>267</v>
      </c>
      <c r="C270" s="195">
        <v>42909</v>
      </c>
      <c r="D270" s="190" t="s">
        <v>1508</v>
      </c>
      <c r="E270" s="190" t="s">
        <v>15</v>
      </c>
      <c r="F270" s="191" t="s">
        <v>1551</v>
      </c>
      <c r="G270" s="190" t="s">
        <v>1552</v>
      </c>
      <c r="H270" s="192">
        <v>40000</v>
      </c>
      <c r="I270" s="192">
        <v>40000</v>
      </c>
      <c r="J270" s="191">
        <v>131611</v>
      </c>
      <c r="K270" s="190" t="s">
        <v>893</v>
      </c>
      <c r="L270" s="200" t="s">
        <v>911</v>
      </c>
    </row>
    <row r="271" spans="2:12" x14ac:dyDescent="0.25">
      <c r="B271" s="199">
        <v>268</v>
      </c>
      <c r="C271" s="195">
        <v>42909</v>
      </c>
      <c r="D271" s="190" t="s">
        <v>1423</v>
      </c>
      <c r="E271" s="190" t="s">
        <v>15</v>
      </c>
      <c r="F271" s="191">
        <v>3457497</v>
      </c>
      <c r="G271" s="190" t="s">
        <v>1554</v>
      </c>
      <c r="H271" s="192">
        <v>33000</v>
      </c>
      <c r="I271" s="192">
        <v>33000</v>
      </c>
      <c r="J271" s="191">
        <v>131631</v>
      </c>
      <c r="K271" s="190" t="s">
        <v>1028</v>
      </c>
      <c r="L271" s="200" t="s">
        <v>948</v>
      </c>
    </row>
    <row r="272" spans="2:12" x14ac:dyDescent="0.25">
      <c r="B272" s="199">
        <v>269</v>
      </c>
      <c r="C272" s="195">
        <v>42909</v>
      </c>
      <c r="D272" s="190" t="s">
        <v>1358</v>
      </c>
      <c r="E272" s="190" t="s">
        <v>15</v>
      </c>
      <c r="F272" s="191">
        <v>3457600</v>
      </c>
      <c r="G272" s="190" t="s">
        <v>1555</v>
      </c>
      <c r="H272" s="192">
        <v>45000</v>
      </c>
      <c r="I272" s="192">
        <v>45000</v>
      </c>
      <c r="J272" s="191">
        <v>131616</v>
      </c>
      <c r="K272" s="190" t="s">
        <v>1007</v>
      </c>
      <c r="L272" s="200" t="s">
        <v>1008</v>
      </c>
    </row>
    <row r="273" spans="2:12" x14ac:dyDescent="0.25">
      <c r="B273" s="199">
        <v>270</v>
      </c>
      <c r="C273" s="195">
        <v>42914</v>
      </c>
      <c r="D273" s="190" t="s">
        <v>1521</v>
      </c>
      <c r="E273" s="190" t="s">
        <v>15</v>
      </c>
      <c r="F273" s="191">
        <v>3457505</v>
      </c>
      <c r="G273" s="190" t="s">
        <v>1394</v>
      </c>
      <c r="H273" s="192">
        <v>33000</v>
      </c>
      <c r="I273" s="192">
        <v>33000</v>
      </c>
      <c r="J273" s="191">
        <v>131728</v>
      </c>
      <c r="K273" s="190" t="s">
        <v>1279</v>
      </c>
      <c r="L273" s="200" t="s">
        <v>906</v>
      </c>
    </row>
    <row r="274" spans="2:12" x14ac:dyDescent="0.25">
      <c r="B274" s="199">
        <v>271</v>
      </c>
      <c r="C274" s="195">
        <v>42914</v>
      </c>
      <c r="D274" s="190" t="s">
        <v>1535</v>
      </c>
      <c r="E274" s="190" t="s">
        <v>15</v>
      </c>
      <c r="F274" s="191">
        <v>3457476</v>
      </c>
      <c r="G274" s="190" t="s">
        <v>1557</v>
      </c>
      <c r="H274" s="192">
        <v>33000</v>
      </c>
      <c r="I274" s="192">
        <v>33000</v>
      </c>
      <c r="J274" s="191">
        <v>131744</v>
      </c>
      <c r="K274" s="190" t="s">
        <v>89</v>
      </c>
      <c r="L274" s="200" t="s">
        <v>90</v>
      </c>
    </row>
    <row r="275" spans="2:12" x14ac:dyDescent="0.25">
      <c r="B275" s="199">
        <v>272</v>
      </c>
      <c r="C275" s="195">
        <v>42914</v>
      </c>
      <c r="D275" s="190" t="s">
        <v>1535</v>
      </c>
      <c r="E275" s="190" t="s">
        <v>15</v>
      </c>
      <c r="F275" s="191">
        <v>3457464</v>
      </c>
      <c r="G275" s="190" t="s">
        <v>1557</v>
      </c>
      <c r="H275" s="192">
        <v>33000</v>
      </c>
      <c r="I275" s="192">
        <v>33000</v>
      </c>
      <c r="J275" s="191">
        <v>131743</v>
      </c>
      <c r="K275" s="190" t="s">
        <v>89</v>
      </c>
      <c r="L275" s="200" t="s">
        <v>90</v>
      </c>
    </row>
    <row r="276" spans="2:12" ht="15.75" thickBot="1" x14ac:dyDescent="0.3">
      <c r="B276" s="201">
        <v>273</v>
      </c>
      <c r="C276" s="202">
        <v>42915</v>
      </c>
      <c r="D276" s="203" t="s">
        <v>1531</v>
      </c>
      <c r="E276" s="203" t="s">
        <v>15</v>
      </c>
      <c r="F276" s="204">
        <v>3457500</v>
      </c>
      <c r="G276" s="203" t="s">
        <v>1560</v>
      </c>
      <c r="H276" s="205">
        <v>33000</v>
      </c>
      <c r="I276" s="205">
        <v>33000</v>
      </c>
      <c r="J276" s="204">
        <v>131820</v>
      </c>
      <c r="K276" s="203" t="s">
        <v>892</v>
      </c>
      <c r="L276" s="207" t="s">
        <v>906</v>
      </c>
    </row>
    <row r="277" spans="2:12" x14ac:dyDescent="0.25">
      <c r="B277" s="215">
        <v>273</v>
      </c>
      <c r="C277" s="215"/>
      <c r="D277" s="215"/>
      <c r="E277" s="215"/>
      <c r="F277" s="215"/>
      <c r="G277" s="215"/>
      <c r="H277" s="216">
        <f>SUM(G279)</f>
        <v>0</v>
      </c>
      <c r="I277" s="217">
        <f>SUM(I4:I276)</f>
        <v>9959000</v>
      </c>
      <c r="J277" s="215"/>
      <c r="K277" s="215"/>
      <c r="L277" s="215"/>
    </row>
  </sheetData>
  <mergeCells count="1">
    <mergeCell ref="B2:L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1:Q11"/>
  <sheetViews>
    <sheetView view="pageBreakPreview" zoomScale="60" zoomScaleNormal="100" workbookViewId="0">
      <selection activeCell="N16" sqref="N16"/>
    </sheetView>
  </sheetViews>
  <sheetFormatPr defaultRowHeight="15" x14ac:dyDescent="0.25"/>
  <sheetData>
    <row r="11" spans="3:17" ht="30" x14ac:dyDescent="0.4">
      <c r="C11" s="260" t="s">
        <v>838</v>
      </c>
      <c r="D11" s="260"/>
      <c r="E11" s="260"/>
      <c r="F11" s="260"/>
      <c r="G11" s="260"/>
      <c r="H11" s="260"/>
      <c r="I11" s="260"/>
      <c r="J11" s="260"/>
      <c r="K11" s="260"/>
      <c r="L11" s="260"/>
      <c r="M11" s="260"/>
      <c r="N11" s="260"/>
      <c r="O11" s="260"/>
      <c r="P11" s="260"/>
      <c r="Q11" s="260"/>
    </row>
  </sheetData>
  <mergeCells count="1">
    <mergeCell ref="C11:Q11"/>
  </mergeCell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5:I19"/>
  <sheetViews>
    <sheetView zoomScale="40" zoomScaleNormal="40" workbookViewId="0">
      <selection activeCell="O24" sqref="O24"/>
    </sheetView>
  </sheetViews>
  <sheetFormatPr defaultRowHeight="15" x14ac:dyDescent="0.25"/>
  <cols>
    <col min="4" max="4" width="17.28515625" bestFit="1" customWidth="1"/>
    <col min="6" max="6" width="12.7109375" bestFit="1" customWidth="1"/>
    <col min="8" max="9" width="15.42578125" bestFit="1" customWidth="1"/>
  </cols>
  <sheetData>
    <row r="5" spans="4:9" ht="15.75" thickBot="1" x14ac:dyDescent="0.3"/>
    <row r="6" spans="4:9" ht="18" thickTop="1" thickBot="1" x14ac:dyDescent="0.3">
      <c r="F6" s="229"/>
      <c r="H6" s="224">
        <v>16913934</v>
      </c>
      <c r="I6" s="261">
        <f>SUM(H6:H9)</f>
        <v>66414058</v>
      </c>
    </row>
    <row r="7" spans="4:9" ht="18" thickTop="1" thickBot="1" x14ac:dyDescent="0.3">
      <c r="D7" s="232">
        <v>31108371</v>
      </c>
      <c r="F7" s="230"/>
      <c r="H7" s="225">
        <v>16290868</v>
      </c>
      <c r="I7" s="262"/>
    </row>
    <row r="8" spans="4:9" ht="17.25" thickBot="1" x14ac:dyDescent="0.3">
      <c r="D8" s="233">
        <v>152368721</v>
      </c>
      <c r="F8" s="229"/>
      <c r="H8" s="225">
        <v>16736904</v>
      </c>
      <c r="I8" s="262"/>
    </row>
    <row r="9" spans="4:9" ht="17.25" thickTop="1" x14ac:dyDescent="0.25">
      <c r="D9" s="27">
        <f>SUM(D7:D8)</f>
        <v>183477092</v>
      </c>
      <c r="F9" s="230"/>
      <c r="H9" s="225">
        <v>16472352</v>
      </c>
      <c r="I9" s="262"/>
    </row>
    <row r="10" spans="4:9" ht="16.5" x14ac:dyDescent="0.25">
      <c r="F10" s="230"/>
      <c r="H10" s="225">
        <v>12432340</v>
      </c>
      <c r="I10" s="262">
        <f>SUM(H10:H12)</f>
        <v>27691743</v>
      </c>
    </row>
    <row r="11" spans="4:9" ht="16.5" x14ac:dyDescent="0.25">
      <c r="F11" s="229"/>
      <c r="H11" s="225">
        <v>8468581</v>
      </c>
      <c r="I11" s="262"/>
    </row>
    <row r="12" spans="4:9" ht="16.5" x14ac:dyDescent="0.25">
      <c r="F12" s="229"/>
      <c r="H12" s="225">
        <v>6790822</v>
      </c>
      <c r="I12" s="262"/>
    </row>
    <row r="13" spans="4:9" ht="16.5" customHeight="1" x14ac:dyDescent="0.25">
      <c r="F13" s="230"/>
      <c r="H13" s="226">
        <v>11725597</v>
      </c>
      <c r="I13" s="263">
        <f>SUM(H13:H14)</f>
        <v>17704295</v>
      </c>
    </row>
    <row r="14" spans="4:9" ht="16.5" x14ac:dyDescent="0.25">
      <c r="F14" s="229"/>
      <c r="H14" s="225">
        <v>5978698</v>
      </c>
      <c r="I14" s="263"/>
    </row>
    <row r="15" spans="4:9" ht="16.5" x14ac:dyDescent="0.25">
      <c r="F15" s="229"/>
      <c r="H15" s="226">
        <v>10101961</v>
      </c>
      <c r="I15" s="263">
        <f>SUM(H15:H18)</f>
        <v>40558625</v>
      </c>
    </row>
    <row r="16" spans="4:9" ht="16.5" x14ac:dyDescent="0.25">
      <c r="F16" s="229"/>
      <c r="H16" s="226">
        <v>10793743</v>
      </c>
      <c r="I16" s="263"/>
    </row>
    <row r="17" spans="6:9" ht="16.5" x14ac:dyDescent="0.25">
      <c r="F17" s="231"/>
      <c r="H17" s="226">
        <v>9562722</v>
      </c>
      <c r="I17" s="263"/>
    </row>
    <row r="18" spans="6:9" ht="17.25" thickBot="1" x14ac:dyDescent="0.3">
      <c r="F18" s="228"/>
      <c r="H18" s="227">
        <v>10100199</v>
      </c>
      <c r="I18" s="264"/>
    </row>
    <row r="19" spans="6:9" ht="15.75" thickTop="1" x14ac:dyDescent="0.25">
      <c r="F19" s="136"/>
      <c r="I19" s="70">
        <f>SUM(I6:I18)</f>
        <v>152368721</v>
      </c>
    </row>
  </sheetData>
  <mergeCells count="4">
    <mergeCell ref="I6:I9"/>
    <mergeCell ref="I10:I12"/>
    <mergeCell ref="I13:I14"/>
    <mergeCell ref="I15:I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5</vt:i4>
      </vt:variant>
    </vt:vector>
  </HeadingPairs>
  <TitlesOfParts>
    <vt:vector size="22" baseType="lpstr">
      <vt:lpstr>NORTHWEST</vt:lpstr>
      <vt:lpstr>northwest analysis</vt:lpstr>
      <vt:lpstr>northwest analysis 2</vt:lpstr>
      <vt:lpstr>MAINLAND</vt:lpstr>
      <vt:lpstr>Sheet1</vt:lpstr>
      <vt:lpstr>Sheet3</vt:lpstr>
      <vt:lpstr>Sheet5</vt:lpstr>
      <vt:lpstr>mainland analysis</vt:lpstr>
      <vt:lpstr>MATRIX</vt:lpstr>
      <vt:lpstr>MATRIX DEST</vt:lpstr>
      <vt:lpstr>matrix analysis</vt:lpstr>
      <vt:lpstr>RAINOIL</vt:lpstr>
      <vt:lpstr>Sheet2</vt:lpstr>
      <vt:lpstr>Sheet4</vt:lpstr>
      <vt:lpstr>RAINOIL ANALYSIS</vt:lpstr>
      <vt:lpstr>NEPAL</vt:lpstr>
      <vt:lpstr>Sheet6</vt:lpstr>
      <vt:lpstr>'MATRIX DEST'!Print_Area</vt:lpstr>
      <vt:lpstr>NEPAL!Print_Area</vt:lpstr>
      <vt:lpstr>'northwest analysis'!Print_Area</vt:lpstr>
      <vt:lpstr>RAINOIL!Print_Area</vt:lpstr>
      <vt:lpstr>Sheet4!Print_Area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Okonna</dc:creator>
  <cp:lastModifiedBy>Okonna</cp:lastModifiedBy>
  <cp:lastPrinted>2017-08-02T12:06:54Z</cp:lastPrinted>
  <dcterms:created xsi:type="dcterms:W3CDTF">2017-07-01T07:20:06Z</dcterms:created>
  <dcterms:modified xsi:type="dcterms:W3CDTF">2017-12-13T16:30:00Z</dcterms:modified>
</cp:coreProperties>
</file>