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cuments\REPORTS\LOAD OUT REPORTS\"/>
    </mc:Choice>
  </mc:AlternateContent>
  <bookViews>
    <workbookView xWindow="0" yWindow="0" windowWidth="20490" windowHeight="7755" firstSheet="10" activeTab="10"/>
  </bookViews>
  <sheets>
    <sheet name="NEPAL" sheetId="1" r:id="rId1"/>
    <sheet name="NEPAL ANALYSIS" sheetId="10" r:id="rId2"/>
    <sheet name="MATRIX" sheetId="2" r:id="rId3"/>
    <sheet name="MATRIX ANALYSIS" sheetId="9" r:id="rId4"/>
    <sheet name="NORTHWEST" sheetId="3" r:id="rId5"/>
    <sheet name="NORTHWEST ANALYSIS " sheetId="8" r:id="rId6"/>
    <sheet name="MAINLAND" sheetId="4" r:id="rId7"/>
    <sheet name="mainland analysis" sheetId="7" r:id="rId8"/>
    <sheet name="RAINOIL" sheetId="5" r:id="rId9"/>
    <sheet name="rainoil analysis" sheetId="6" r:id="rId10"/>
    <sheet name="MAJORS ANALYSIS" sheetId="11" r:id="rId11"/>
  </sheets>
  <definedNames>
    <definedName name="_xlnm._FilterDatabase" localSheetId="7" hidden="1">'mainland analysis'!$A$3:$K$229</definedName>
    <definedName name="_xlnm._FilterDatabase" localSheetId="3" hidden="1">'MATRIX ANALYSIS'!$B$3:$K$989</definedName>
    <definedName name="_xlnm._FilterDatabase" localSheetId="5" hidden="1">'NORTHWEST ANALYSIS '!$B$2:$K$2</definedName>
    <definedName name="_xlnm.Print_Area" localSheetId="2">MATRIX!$A$1:$L$1060</definedName>
    <definedName name="_xlnm.Print_Area" localSheetId="0">NEPAL!$D$2:$K$44</definedName>
    <definedName name="_xlnm.Print_Area" localSheetId="1">'NEPAL ANALYSIS'!$D$1:$K$33</definedName>
    <definedName name="_xlnm.Print_Area" localSheetId="4">NORTHWEST!$A$1:$P$236</definedName>
    <definedName name="_xlnm.Print_Area" localSheetId="8">RAINOIL!$A$2:$O$40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4" i="7" l="1"/>
  <c r="G232" i="7"/>
  <c r="I990" i="9"/>
  <c r="D15" i="11"/>
  <c r="D13" i="11"/>
  <c r="F11" i="11"/>
  <c r="E11" i="11"/>
  <c r="D11" i="11"/>
  <c r="C11" i="11"/>
  <c r="H7" i="11"/>
  <c r="H8" i="11"/>
  <c r="H9" i="11"/>
  <c r="H10" i="11"/>
  <c r="H6" i="11"/>
  <c r="F10" i="11"/>
  <c r="D7" i="11"/>
  <c r="D8" i="11"/>
  <c r="D9" i="11"/>
  <c r="D10" i="11"/>
  <c r="D6" i="11"/>
  <c r="F6" i="11"/>
  <c r="F9" i="11"/>
  <c r="F8" i="11"/>
  <c r="F7" i="11"/>
  <c r="J29" i="10"/>
  <c r="F988" i="9"/>
  <c r="F987" i="9"/>
  <c r="K984" i="9"/>
  <c r="K983" i="9"/>
  <c r="K982" i="9"/>
  <c r="K981" i="9"/>
  <c r="K980" i="9"/>
  <c r="K979" i="9"/>
  <c r="K978" i="9"/>
  <c r="K977" i="9"/>
  <c r="K976" i="9"/>
  <c r="K975" i="9"/>
  <c r="K974" i="9"/>
  <c r="K973" i="9"/>
  <c r="K972" i="9"/>
  <c r="K971" i="9"/>
  <c r="K970" i="9"/>
  <c r="K969" i="9"/>
  <c r="K968" i="9"/>
  <c r="K967" i="9"/>
  <c r="K966" i="9"/>
  <c r="K965" i="9"/>
  <c r="K964" i="9"/>
  <c r="K963" i="9"/>
  <c r="K962" i="9"/>
  <c r="K961" i="9"/>
  <c r="K960" i="9"/>
  <c r="K959" i="9"/>
  <c r="K958" i="9"/>
  <c r="K957" i="9"/>
  <c r="K956" i="9"/>
  <c r="K955" i="9"/>
  <c r="K954" i="9"/>
  <c r="K953" i="9"/>
  <c r="K952" i="9"/>
  <c r="K951" i="9"/>
  <c r="K950" i="9"/>
  <c r="K949" i="9"/>
  <c r="K948" i="9"/>
  <c r="K947" i="9"/>
  <c r="K946" i="9"/>
  <c r="K945" i="9"/>
  <c r="K944" i="9"/>
  <c r="K943" i="9"/>
  <c r="K942" i="9"/>
  <c r="K941" i="9"/>
  <c r="K940" i="9"/>
  <c r="K939" i="9"/>
  <c r="K938" i="9"/>
  <c r="K937" i="9"/>
  <c r="K936" i="9"/>
  <c r="K935" i="9"/>
  <c r="K934" i="9"/>
  <c r="K933" i="9"/>
  <c r="K932" i="9"/>
  <c r="K931" i="9"/>
  <c r="K930" i="9"/>
  <c r="K929" i="9"/>
  <c r="K928" i="9"/>
  <c r="K927" i="9"/>
  <c r="K926" i="9"/>
  <c r="K925" i="9"/>
  <c r="K924" i="9"/>
  <c r="K923" i="9"/>
  <c r="K922" i="9"/>
  <c r="K921" i="9"/>
  <c r="K920" i="9"/>
  <c r="K919" i="9"/>
  <c r="K918" i="9"/>
  <c r="K917" i="9"/>
  <c r="K916" i="9"/>
  <c r="K915" i="9"/>
  <c r="K914" i="9"/>
  <c r="K913" i="9"/>
  <c r="K912" i="9"/>
  <c r="K911" i="9"/>
  <c r="K910" i="9"/>
  <c r="K909" i="9"/>
  <c r="K908" i="9"/>
  <c r="K907" i="9"/>
  <c r="K906" i="9"/>
  <c r="K905" i="9"/>
  <c r="K904" i="9"/>
  <c r="K903" i="9"/>
  <c r="K902" i="9"/>
  <c r="K901" i="9"/>
  <c r="K900" i="9"/>
  <c r="K899" i="9"/>
  <c r="K898" i="9"/>
  <c r="K897" i="9"/>
  <c r="K896" i="9"/>
  <c r="K895" i="9"/>
  <c r="K894" i="9"/>
  <c r="K893" i="9"/>
  <c r="K892" i="9"/>
  <c r="K891" i="9"/>
  <c r="K890" i="9"/>
  <c r="K889" i="9"/>
  <c r="K888" i="9"/>
  <c r="K887" i="9"/>
  <c r="K886" i="9"/>
  <c r="K885" i="9"/>
  <c r="K884" i="9"/>
  <c r="K883" i="9"/>
  <c r="K882" i="9"/>
  <c r="K881" i="9"/>
  <c r="K880" i="9"/>
  <c r="K879" i="9"/>
  <c r="K878" i="9"/>
  <c r="K877" i="9"/>
  <c r="K876" i="9"/>
  <c r="K875" i="9"/>
  <c r="K874" i="9"/>
  <c r="K873" i="9"/>
  <c r="K872" i="9"/>
  <c r="K871" i="9"/>
  <c r="K870" i="9"/>
  <c r="K869" i="9"/>
  <c r="K868" i="9"/>
  <c r="K867" i="9"/>
  <c r="K866" i="9"/>
  <c r="K865" i="9"/>
  <c r="K864" i="9"/>
  <c r="K863" i="9"/>
  <c r="K862" i="9"/>
  <c r="K861" i="9"/>
  <c r="K860" i="9"/>
  <c r="K859" i="9"/>
  <c r="K858" i="9"/>
  <c r="K857" i="9"/>
  <c r="K856" i="9"/>
  <c r="K855" i="9"/>
  <c r="K854" i="9"/>
  <c r="K853" i="9"/>
  <c r="K852" i="9"/>
  <c r="K851" i="9"/>
  <c r="K850" i="9"/>
  <c r="K849" i="9"/>
  <c r="K848" i="9"/>
  <c r="K847" i="9"/>
  <c r="K846" i="9"/>
  <c r="K845" i="9"/>
  <c r="K844" i="9"/>
  <c r="K843" i="9"/>
  <c r="K842" i="9"/>
  <c r="K841" i="9"/>
  <c r="K840" i="9"/>
  <c r="K839" i="9"/>
  <c r="K838" i="9"/>
  <c r="K837" i="9"/>
  <c r="K836" i="9"/>
  <c r="K835" i="9"/>
  <c r="K834" i="9"/>
  <c r="K833" i="9"/>
  <c r="K832" i="9"/>
  <c r="K831" i="9"/>
  <c r="K830" i="9"/>
  <c r="K829" i="9"/>
  <c r="K828" i="9"/>
  <c r="K827" i="9"/>
  <c r="K826" i="9"/>
  <c r="K825" i="9"/>
  <c r="K824" i="9"/>
  <c r="K823" i="9"/>
  <c r="K822" i="9"/>
  <c r="K821" i="9"/>
  <c r="K820" i="9"/>
  <c r="K819" i="9"/>
  <c r="K818" i="9"/>
  <c r="K817" i="9"/>
  <c r="K816" i="9"/>
  <c r="K815" i="9"/>
  <c r="K814" i="9"/>
  <c r="K813" i="9"/>
  <c r="K812" i="9"/>
  <c r="K811" i="9"/>
  <c r="K810" i="9"/>
  <c r="K809" i="9"/>
  <c r="K808" i="9"/>
  <c r="K807" i="9"/>
  <c r="K806" i="9"/>
  <c r="K805" i="9"/>
  <c r="K804" i="9"/>
  <c r="K803" i="9"/>
  <c r="K802" i="9"/>
  <c r="K801" i="9"/>
  <c r="K800" i="9"/>
  <c r="K799" i="9"/>
  <c r="K798" i="9"/>
  <c r="K797" i="9"/>
  <c r="K796" i="9"/>
  <c r="K795" i="9"/>
  <c r="K794" i="9"/>
  <c r="K793" i="9"/>
  <c r="K792" i="9"/>
  <c r="K791" i="9"/>
  <c r="K790" i="9"/>
  <c r="K789" i="9"/>
  <c r="K788" i="9"/>
  <c r="K787" i="9"/>
  <c r="K786" i="9"/>
  <c r="K785" i="9"/>
  <c r="K784" i="9"/>
  <c r="K783" i="9"/>
  <c r="K782" i="9"/>
  <c r="K781" i="9"/>
  <c r="K780" i="9"/>
  <c r="K779" i="9"/>
  <c r="K778" i="9"/>
  <c r="K777" i="9"/>
  <c r="K776" i="9"/>
  <c r="K775" i="9"/>
  <c r="K774" i="9"/>
  <c r="K773" i="9"/>
  <c r="K772" i="9"/>
  <c r="K771" i="9"/>
  <c r="K770" i="9"/>
  <c r="K769" i="9"/>
  <c r="K768" i="9"/>
  <c r="K767" i="9"/>
  <c r="K766" i="9"/>
  <c r="K765" i="9"/>
  <c r="K764" i="9"/>
  <c r="K763" i="9"/>
  <c r="K762" i="9"/>
  <c r="K761" i="9"/>
  <c r="K760" i="9"/>
  <c r="K759" i="9"/>
  <c r="K758" i="9"/>
  <c r="K757" i="9"/>
  <c r="K756" i="9"/>
  <c r="K755" i="9"/>
  <c r="K754" i="9"/>
  <c r="K753" i="9"/>
  <c r="K752" i="9"/>
  <c r="K751" i="9"/>
  <c r="K750" i="9"/>
  <c r="K749" i="9"/>
  <c r="K748" i="9"/>
  <c r="K747" i="9"/>
  <c r="K746" i="9"/>
  <c r="K745" i="9"/>
  <c r="K744" i="9"/>
  <c r="K743" i="9"/>
  <c r="K742" i="9"/>
  <c r="K741" i="9"/>
  <c r="K740" i="9"/>
  <c r="K739" i="9"/>
  <c r="K738" i="9"/>
  <c r="K737" i="9"/>
  <c r="K736" i="9"/>
  <c r="K735" i="9"/>
  <c r="K734" i="9"/>
  <c r="K733" i="9"/>
  <c r="K732" i="9"/>
  <c r="K731" i="9"/>
  <c r="K730" i="9"/>
  <c r="K729" i="9"/>
  <c r="K728" i="9"/>
  <c r="K727" i="9"/>
  <c r="K726" i="9"/>
  <c r="K725" i="9"/>
  <c r="K724" i="9"/>
  <c r="K723" i="9"/>
  <c r="K722" i="9"/>
  <c r="K721" i="9"/>
  <c r="K720" i="9"/>
  <c r="K719" i="9"/>
  <c r="K718" i="9"/>
  <c r="K717" i="9"/>
  <c r="K716" i="9"/>
  <c r="K715" i="9"/>
  <c r="K714" i="9"/>
  <c r="K713" i="9"/>
  <c r="K712" i="9"/>
  <c r="K711" i="9"/>
  <c r="K710" i="9"/>
  <c r="K709" i="9"/>
  <c r="K708" i="9"/>
  <c r="K707" i="9"/>
  <c r="K706" i="9"/>
  <c r="K705" i="9"/>
  <c r="K704" i="9"/>
  <c r="K703" i="9"/>
  <c r="K702" i="9"/>
  <c r="K701" i="9"/>
  <c r="K700" i="9"/>
  <c r="K699" i="9"/>
  <c r="K698" i="9"/>
  <c r="K697" i="9"/>
  <c r="K696" i="9"/>
  <c r="K695" i="9"/>
  <c r="K694" i="9"/>
  <c r="K693" i="9"/>
  <c r="K692" i="9"/>
  <c r="K691" i="9"/>
  <c r="K690" i="9"/>
  <c r="K689" i="9"/>
  <c r="K688" i="9"/>
  <c r="K687" i="9"/>
  <c r="K686" i="9"/>
  <c r="K685" i="9"/>
  <c r="K684" i="9"/>
  <c r="K683" i="9"/>
  <c r="K682" i="9"/>
  <c r="K681" i="9"/>
  <c r="K680" i="9"/>
  <c r="K679" i="9"/>
  <c r="K678" i="9"/>
  <c r="K677" i="9"/>
  <c r="K676" i="9"/>
  <c r="K675" i="9"/>
  <c r="K674" i="9"/>
  <c r="K673" i="9"/>
  <c r="K672" i="9"/>
  <c r="K671" i="9"/>
  <c r="K670" i="9"/>
  <c r="K669" i="9"/>
  <c r="K668" i="9"/>
  <c r="K667" i="9"/>
  <c r="K666" i="9"/>
  <c r="K665" i="9"/>
  <c r="K664" i="9"/>
  <c r="K663" i="9"/>
  <c r="K662" i="9"/>
  <c r="K661" i="9"/>
  <c r="K660" i="9"/>
  <c r="K659" i="9"/>
  <c r="K658" i="9"/>
  <c r="K657" i="9"/>
  <c r="K656" i="9"/>
  <c r="K655" i="9"/>
  <c r="K654" i="9"/>
  <c r="K653" i="9"/>
  <c r="K652" i="9"/>
  <c r="K651" i="9"/>
  <c r="K650" i="9"/>
  <c r="K649" i="9"/>
  <c r="K648" i="9"/>
  <c r="K647" i="9"/>
  <c r="K646" i="9"/>
  <c r="K645" i="9"/>
  <c r="K644" i="9"/>
  <c r="K643" i="9"/>
  <c r="K642" i="9"/>
  <c r="K641" i="9"/>
  <c r="K640" i="9"/>
  <c r="K639" i="9"/>
  <c r="K638" i="9"/>
  <c r="K637" i="9"/>
  <c r="K636" i="9"/>
  <c r="K635" i="9"/>
  <c r="K634" i="9"/>
  <c r="K633" i="9"/>
  <c r="K632" i="9"/>
  <c r="K631" i="9"/>
  <c r="K630" i="9"/>
  <c r="K629" i="9"/>
  <c r="K628" i="9"/>
  <c r="K627" i="9"/>
  <c r="K626" i="9"/>
  <c r="K625" i="9"/>
  <c r="K624" i="9"/>
  <c r="K623" i="9"/>
  <c r="K622" i="9"/>
  <c r="K621" i="9"/>
  <c r="K620" i="9"/>
  <c r="K619" i="9"/>
  <c r="K618" i="9"/>
  <c r="K617" i="9"/>
  <c r="K616" i="9"/>
  <c r="K615" i="9"/>
  <c r="K614" i="9"/>
  <c r="K613" i="9"/>
  <c r="K612" i="9"/>
  <c r="K611" i="9"/>
  <c r="K610" i="9"/>
  <c r="K609" i="9"/>
  <c r="K608" i="9"/>
  <c r="K607" i="9"/>
  <c r="K606" i="9"/>
  <c r="K605" i="9"/>
  <c r="K604" i="9"/>
  <c r="K603" i="9"/>
  <c r="K602" i="9"/>
  <c r="K601" i="9"/>
  <c r="K600" i="9"/>
  <c r="K599" i="9"/>
  <c r="K598" i="9"/>
  <c r="K597" i="9"/>
  <c r="K596" i="9"/>
  <c r="K595" i="9"/>
  <c r="K594" i="9"/>
  <c r="K593" i="9"/>
  <c r="K592" i="9"/>
  <c r="K591" i="9"/>
  <c r="K590" i="9"/>
  <c r="K589" i="9"/>
  <c r="K588" i="9"/>
  <c r="K587" i="9"/>
  <c r="K586" i="9"/>
  <c r="K585" i="9"/>
  <c r="K584" i="9"/>
  <c r="K583" i="9"/>
  <c r="K582" i="9"/>
  <c r="K581" i="9"/>
  <c r="K580" i="9"/>
  <c r="K579" i="9"/>
  <c r="K578" i="9"/>
  <c r="K577" i="9"/>
  <c r="K576" i="9"/>
  <c r="K575" i="9"/>
  <c r="K574" i="9"/>
  <c r="K573" i="9"/>
  <c r="K572" i="9"/>
  <c r="K571" i="9"/>
  <c r="K570" i="9"/>
  <c r="K569" i="9"/>
  <c r="K568" i="9"/>
  <c r="K567" i="9"/>
  <c r="K566" i="9"/>
  <c r="K565" i="9"/>
  <c r="K564" i="9"/>
  <c r="K563" i="9"/>
  <c r="K562" i="9"/>
  <c r="K561" i="9"/>
  <c r="K560" i="9"/>
  <c r="K559" i="9"/>
  <c r="K558" i="9"/>
  <c r="K557" i="9"/>
  <c r="K556" i="9"/>
  <c r="K555" i="9"/>
  <c r="K554" i="9"/>
  <c r="K553" i="9"/>
  <c r="K552" i="9"/>
  <c r="K551" i="9"/>
  <c r="K550" i="9"/>
  <c r="K549" i="9"/>
  <c r="K548" i="9"/>
  <c r="K547" i="9"/>
  <c r="K546" i="9"/>
  <c r="K545" i="9"/>
  <c r="K544" i="9"/>
  <c r="K543" i="9"/>
  <c r="K542" i="9"/>
  <c r="K541" i="9"/>
  <c r="K540" i="9"/>
  <c r="K539" i="9"/>
  <c r="K538" i="9"/>
  <c r="K537" i="9"/>
  <c r="K536" i="9"/>
  <c r="K535" i="9"/>
  <c r="K534" i="9"/>
  <c r="K533" i="9"/>
  <c r="K532" i="9"/>
  <c r="K531" i="9"/>
  <c r="K530" i="9"/>
  <c r="K529" i="9"/>
  <c r="K528" i="9"/>
  <c r="K527" i="9"/>
  <c r="K526" i="9"/>
  <c r="K525" i="9"/>
  <c r="K524" i="9"/>
  <c r="K523" i="9"/>
  <c r="K522" i="9"/>
  <c r="K521" i="9"/>
  <c r="K520" i="9"/>
  <c r="K519" i="9"/>
  <c r="K518" i="9"/>
  <c r="K517" i="9"/>
  <c r="K516" i="9"/>
  <c r="K515" i="9"/>
  <c r="K514" i="9"/>
  <c r="K513" i="9"/>
  <c r="K512" i="9"/>
  <c r="K511" i="9"/>
  <c r="K510" i="9"/>
  <c r="K509" i="9"/>
  <c r="K508" i="9"/>
  <c r="K507" i="9"/>
  <c r="K506" i="9"/>
  <c r="K505" i="9"/>
  <c r="K504" i="9"/>
  <c r="K503" i="9"/>
  <c r="K502" i="9"/>
  <c r="K501" i="9"/>
  <c r="K500" i="9"/>
  <c r="K499" i="9"/>
  <c r="K498" i="9"/>
  <c r="K497" i="9"/>
  <c r="K496" i="9"/>
  <c r="K495" i="9"/>
  <c r="K494" i="9"/>
  <c r="K493" i="9"/>
  <c r="K492" i="9"/>
  <c r="K491" i="9"/>
  <c r="K490" i="9"/>
  <c r="K489" i="9"/>
  <c r="K488" i="9"/>
  <c r="K487" i="9"/>
  <c r="K486" i="9"/>
  <c r="K485" i="9"/>
  <c r="K484" i="9"/>
  <c r="K483" i="9"/>
  <c r="K482" i="9"/>
  <c r="K481" i="9"/>
  <c r="K480" i="9"/>
  <c r="K479" i="9"/>
  <c r="K478" i="9"/>
  <c r="K477" i="9"/>
  <c r="K476" i="9"/>
  <c r="K475" i="9"/>
  <c r="K474" i="9"/>
  <c r="K473" i="9"/>
  <c r="K472" i="9"/>
  <c r="K471" i="9"/>
  <c r="K470" i="9"/>
  <c r="K469" i="9"/>
  <c r="K468" i="9"/>
  <c r="K467" i="9"/>
  <c r="K466" i="9"/>
  <c r="K465" i="9"/>
  <c r="K464" i="9"/>
  <c r="K463" i="9"/>
  <c r="K462" i="9"/>
  <c r="K461" i="9"/>
  <c r="K460" i="9"/>
  <c r="K459" i="9"/>
  <c r="K458" i="9"/>
  <c r="K457" i="9"/>
  <c r="K456" i="9"/>
  <c r="K455" i="9"/>
  <c r="K454" i="9"/>
  <c r="K453" i="9"/>
  <c r="K452" i="9"/>
  <c r="K451" i="9"/>
  <c r="K450" i="9"/>
  <c r="K449" i="9"/>
  <c r="K448" i="9"/>
  <c r="K447" i="9"/>
  <c r="K446" i="9"/>
  <c r="K445" i="9"/>
  <c r="K444" i="9"/>
  <c r="K443" i="9"/>
  <c r="K442" i="9"/>
  <c r="K441" i="9"/>
  <c r="K440" i="9"/>
  <c r="K439" i="9"/>
  <c r="K438" i="9"/>
  <c r="K437" i="9"/>
  <c r="K436" i="9"/>
  <c r="K435" i="9"/>
  <c r="K434" i="9"/>
  <c r="K433" i="9"/>
  <c r="K432" i="9"/>
  <c r="K431" i="9"/>
  <c r="K430" i="9"/>
  <c r="K429" i="9"/>
  <c r="K428" i="9"/>
  <c r="K427" i="9"/>
  <c r="K426" i="9"/>
  <c r="K425" i="9"/>
  <c r="K424" i="9"/>
  <c r="K423" i="9"/>
  <c r="K422" i="9"/>
  <c r="K421" i="9"/>
  <c r="K420" i="9"/>
  <c r="K419" i="9"/>
  <c r="K418" i="9"/>
  <c r="K417" i="9"/>
  <c r="K416" i="9"/>
  <c r="K415" i="9"/>
  <c r="K414" i="9"/>
  <c r="K413" i="9"/>
  <c r="K412" i="9"/>
  <c r="K411" i="9"/>
  <c r="K410" i="9"/>
  <c r="K409" i="9"/>
  <c r="K408" i="9"/>
  <c r="K407" i="9"/>
  <c r="K406" i="9"/>
  <c r="K405" i="9"/>
  <c r="K404" i="9"/>
  <c r="K403" i="9"/>
  <c r="K402" i="9"/>
  <c r="K401" i="9"/>
  <c r="K400" i="9"/>
  <c r="K399" i="9"/>
  <c r="K398" i="9"/>
  <c r="K397" i="9"/>
  <c r="K396" i="9"/>
  <c r="K395" i="9"/>
  <c r="K394" i="9"/>
  <c r="K393" i="9"/>
  <c r="K392" i="9"/>
  <c r="K391" i="9"/>
  <c r="K390" i="9"/>
  <c r="K389" i="9"/>
  <c r="K388" i="9"/>
  <c r="K387" i="9"/>
  <c r="K386" i="9"/>
  <c r="K385" i="9"/>
  <c r="K384" i="9"/>
  <c r="K383" i="9"/>
  <c r="K382" i="9"/>
  <c r="K381" i="9"/>
  <c r="K380" i="9"/>
  <c r="K379" i="9"/>
  <c r="K378" i="9"/>
  <c r="K377" i="9"/>
  <c r="K376" i="9"/>
  <c r="K375" i="9"/>
  <c r="K374" i="9"/>
  <c r="K373" i="9"/>
  <c r="K372" i="9"/>
  <c r="K371" i="9"/>
  <c r="K370" i="9"/>
  <c r="K369" i="9"/>
  <c r="K368" i="9"/>
  <c r="K367" i="9"/>
  <c r="K366" i="9"/>
  <c r="K365" i="9"/>
  <c r="K364" i="9"/>
  <c r="K363" i="9"/>
  <c r="K362" i="9"/>
  <c r="K361" i="9"/>
  <c r="K360" i="9"/>
  <c r="K359" i="9"/>
  <c r="K358" i="9"/>
  <c r="K357" i="9"/>
  <c r="K356" i="9"/>
  <c r="K355" i="9"/>
  <c r="K354" i="9"/>
  <c r="K353" i="9"/>
  <c r="K352" i="9"/>
  <c r="K351" i="9"/>
  <c r="K350" i="9"/>
  <c r="K349" i="9"/>
  <c r="K348" i="9"/>
  <c r="K347" i="9"/>
  <c r="K346" i="9"/>
  <c r="K345" i="9"/>
  <c r="K344" i="9"/>
  <c r="K343" i="9"/>
  <c r="K342" i="9"/>
  <c r="K341" i="9"/>
  <c r="K340" i="9"/>
  <c r="K339" i="9"/>
  <c r="K338" i="9"/>
  <c r="K337" i="9"/>
  <c r="K336" i="9"/>
  <c r="K335" i="9"/>
  <c r="K334" i="9"/>
  <c r="K333" i="9"/>
  <c r="K332" i="9"/>
  <c r="K331" i="9"/>
  <c r="K330" i="9"/>
  <c r="K329" i="9"/>
  <c r="K328" i="9"/>
  <c r="K327" i="9"/>
  <c r="K326" i="9"/>
  <c r="K325" i="9"/>
  <c r="K324" i="9"/>
  <c r="K323" i="9"/>
  <c r="K322" i="9"/>
  <c r="K321" i="9"/>
  <c r="K320" i="9"/>
  <c r="K319" i="9"/>
  <c r="K318" i="9"/>
  <c r="K317" i="9"/>
  <c r="K316" i="9"/>
  <c r="K315" i="9"/>
  <c r="K314" i="9"/>
  <c r="K313" i="9"/>
  <c r="K312" i="9"/>
  <c r="K311" i="9"/>
  <c r="K310" i="9"/>
  <c r="K309" i="9"/>
  <c r="K308" i="9"/>
  <c r="K307" i="9"/>
  <c r="K306" i="9"/>
  <c r="K305" i="9"/>
  <c r="K304" i="9"/>
  <c r="K303" i="9"/>
  <c r="K302" i="9"/>
  <c r="K301" i="9"/>
  <c r="K300" i="9"/>
  <c r="K299" i="9"/>
  <c r="K298" i="9"/>
  <c r="K297" i="9"/>
  <c r="K296" i="9"/>
  <c r="K295" i="9"/>
  <c r="K294" i="9"/>
  <c r="K293" i="9"/>
  <c r="K292" i="9"/>
  <c r="K291" i="9"/>
  <c r="K290" i="9"/>
  <c r="K289" i="9"/>
  <c r="K288" i="9"/>
  <c r="K287" i="9"/>
  <c r="K286" i="9"/>
  <c r="K285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1" i="9"/>
  <c r="K260" i="9"/>
  <c r="K259" i="9"/>
  <c r="K258" i="9"/>
  <c r="K257" i="9"/>
  <c r="K256" i="9"/>
  <c r="K255" i="9"/>
  <c r="K254" i="9"/>
  <c r="K253" i="9"/>
  <c r="K252" i="9"/>
  <c r="K251" i="9"/>
  <c r="K250" i="9"/>
  <c r="K249" i="9"/>
  <c r="K248" i="9"/>
  <c r="K247" i="9"/>
  <c r="K246" i="9"/>
  <c r="K245" i="9"/>
  <c r="K244" i="9"/>
  <c r="K243" i="9"/>
  <c r="K242" i="9"/>
  <c r="K241" i="9"/>
  <c r="K240" i="9"/>
  <c r="K239" i="9"/>
  <c r="K238" i="9"/>
  <c r="K237" i="9"/>
  <c r="K236" i="9"/>
  <c r="K235" i="9"/>
  <c r="K234" i="9"/>
  <c r="K233" i="9"/>
  <c r="K232" i="9"/>
  <c r="K231" i="9"/>
  <c r="K230" i="9"/>
  <c r="K229" i="9"/>
  <c r="K228" i="9"/>
  <c r="I228" i="9"/>
  <c r="G98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I207" i="8"/>
  <c r="H207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3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188" i="8"/>
  <c r="B189" i="8"/>
  <c r="B184" i="8"/>
  <c r="B185" i="8"/>
  <c r="B186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64" i="8"/>
  <c r="B165" i="8"/>
  <c r="B166" i="8"/>
  <c r="B167" i="8"/>
  <c r="B168" i="8"/>
  <c r="B16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42" i="8"/>
  <c r="B143" i="8"/>
  <c r="B144" i="8"/>
  <c r="B145" i="8"/>
  <c r="B146" i="8"/>
  <c r="B147" i="8"/>
  <c r="B148" i="8"/>
  <c r="B135" i="8"/>
  <c r="B136" i="8"/>
  <c r="B137" i="8"/>
  <c r="B138" i="8"/>
  <c r="B139" i="8"/>
  <c r="B140" i="8"/>
  <c r="B127" i="8"/>
  <c r="B128" i="8"/>
  <c r="B129" i="8"/>
  <c r="B130" i="8"/>
  <c r="B131" i="8"/>
  <c r="B132" i="8"/>
  <c r="B133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" i="8"/>
  <c r="B5" i="8"/>
  <c r="B6" i="8"/>
  <c r="B7" i="8"/>
  <c r="B8" i="8"/>
  <c r="B9" i="8"/>
  <c r="B10" i="8"/>
  <c r="B11" i="8"/>
  <c r="B12" i="8"/>
  <c r="B13" i="8"/>
  <c r="G230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4" i="7"/>
  <c r="H213" i="7"/>
  <c r="H212" i="7"/>
  <c r="H211" i="7"/>
  <c r="H210" i="7"/>
  <c r="H209" i="7"/>
  <c r="H208" i="7"/>
  <c r="H207" i="7"/>
  <c r="H200" i="7"/>
  <c r="H196" i="7"/>
  <c r="H195" i="7"/>
  <c r="H194" i="7"/>
  <c r="H193" i="7"/>
  <c r="H192" i="7"/>
  <c r="H191" i="7"/>
  <c r="H190" i="7"/>
  <c r="H189" i="7"/>
  <c r="H187" i="7"/>
  <c r="H185" i="7"/>
  <c r="H179" i="7"/>
  <c r="H177" i="7"/>
  <c r="H175" i="7"/>
  <c r="H174" i="7"/>
  <c r="H172" i="7"/>
  <c r="H171" i="7"/>
  <c r="H170" i="7"/>
  <c r="H169" i="7"/>
  <c r="H168" i="7"/>
  <c r="H167" i="7"/>
  <c r="H166" i="7"/>
  <c r="H165" i="7"/>
  <c r="H164" i="7"/>
  <c r="H163" i="7"/>
  <c r="H162" i="7"/>
  <c r="H160" i="7"/>
  <c r="H159" i="7"/>
  <c r="H158" i="7"/>
  <c r="H157" i="7"/>
  <c r="H156" i="7"/>
  <c r="H155" i="7"/>
  <c r="H153" i="7"/>
  <c r="H148" i="7"/>
  <c r="H146" i="7"/>
  <c r="H142" i="7"/>
  <c r="H140" i="7"/>
  <c r="H138" i="7"/>
  <c r="H137" i="7"/>
  <c r="H135" i="7"/>
  <c r="H134" i="7"/>
  <c r="H132" i="7"/>
  <c r="H131" i="7"/>
  <c r="H128" i="7"/>
  <c r="H126" i="7"/>
  <c r="H125" i="7"/>
  <c r="H122" i="7"/>
  <c r="H121" i="7"/>
  <c r="H120" i="7"/>
  <c r="H118" i="7"/>
  <c r="H116" i="7"/>
  <c r="H115" i="7"/>
  <c r="H113" i="7"/>
  <c r="H112" i="7"/>
  <c r="H111" i="7"/>
  <c r="H110" i="7"/>
  <c r="H108" i="7"/>
  <c r="H106" i="7"/>
  <c r="H105" i="7"/>
  <c r="H99" i="7"/>
  <c r="H98" i="7"/>
  <c r="H96" i="7"/>
  <c r="H95" i="7"/>
  <c r="H92" i="7"/>
  <c r="H91" i="7"/>
  <c r="H90" i="7"/>
  <c r="H87" i="7"/>
  <c r="H86" i="7"/>
  <c r="H79" i="7"/>
  <c r="H72" i="7"/>
  <c r="H71" i="7"/>
  <c r="H63" i="7"/>
  <c r="H60" i="7"/>
  <c r="H59" i="7"/>
  <c r="H58" i="7"/>
  <c r="H57" i="7"/>
  <c r="H53" i="7"/>
  <c r="H52" i="7"/>
  <c r="H51" i="7"/>
  <c r="H49" i="7"/>
  <c r="H46" i="7"/>
  <c r="H44" i="7"/>
  <c r="H40" i="7"/>
  <c r="H39" i="7"/>
  <c r="H38" i="7"/>
  <c r="H37" i="7"/>
  <c r="H35" i="7"/>
  <c r="H33" i="7"/>
  <c r="H32" i="7"/>
  <c r="H29" i="7"/>
  <c r="H28" i="7"/>
  <c r="H27" i="7"/>
  <c r="H26" i="7"/>
  <c r="H25" i="7"/>
  <c r="H24" i="7"/>
  <c r="H23" i="7"/>
  <c r="H22" i="7"/>
  <c r="H21" i="7"/>
  <c r="H20" i="7"/>
  <c r="H19" i="7"/>
  <c r="H16" i="7"/>
  <c r="H14" i="7"/>
  <c r="H12" i="7"/>
  <c r="H8" i="7"/>
  <c r="H7" i="7"/>
  <c r="H6" i="7"/>
  <c r="H4" i="7"/>
  <c r="H215" i="7"/>
  <c r="H206" i="7"/>
  <c r="H205" i="7"/>
  <c r="H204" i="7"/>
  <c r="H203" i="7"/>
  <c r="H202" i="7"/>
  <c r="H201" i="7"/>
  <c r="H199" i="7"/>
  <c r="H198" i="7"/>
  <c r="H197" i="7"/>
  <c r="H188" i="7"/>
  <c r="H186" i="7"/>
  <c r="H184" i="7"/>
  <c r="H183" i="7"/>
  <c r="H182" i="7"/>
  <c r="H181" i="7"/>
  <c r="H180" i="7"/>
  <c r="H178" i="7"/>
  <c r="H176" i="7"/>
  <c r="H173" i="7"/>
  <c r="H161" i="7"/>
  <c r="H154" i="7"/>
  <c r="H152" i="7"/>
  <c r="H151" i="7"/>
  <c r="H150" i="7"/>
  <c r="H149" i="7"/>
  <c r="H147" i="7"/>
  <c r="H145" i="7"/>
  <c r="H144" i="7"/>
  <c r="H143" i="7"/>
  <c r="H141" i="7"/>
  <c r="H139" i="7"/>
  <c r="H136" i="7"/>
  <c r="H133" i="7"/>
  <c r="H130" i="7"/>
  <c r="H129" i="7"/>
  <c r="H127" i="7"/>
  <c r="H124" i="7"/>
  <c r="H123" i="7"/>
  <c r="H119" i="7"/>
  <c r="H117" i="7"/>
  <c r="H114" i="7"/>
  <c r="H109" i="7"/>
  <c r="H107" i="7"/>
  <c r="H104" i="7"/>
  <c r="H103" i="7"/>
  <c r="H102" i="7"/>
  <c r="H101" i="7"/>
  <c r="H100" i="7"/>
  <c r="H97" i="7"/>
  <c r="H94" i="7"/>
  <c r="H93" i="7"/>
  <c r="H89" i="7"/>
  <c r="H88" i="7"/>
  <c r="H85" i="7"/>
  <c r="H84" i="7"/>
  <c r="H83" i="7"/>
  <c r="H82" i="7"/>
  <c r="H81" i="7"/>
  <c r="H80" i="7"/>
  <c r="H78" i="7"/>
  <c r="H77" i="7"/>
  <c r="H76" i="7"/>
  <c r="H75" i="7"/>
  <c r="H74" i="7"/>
  <c r="H73" i="7"/>
  <c r="H70" i="7"/>
  <c r="H69" i="7"/>
  <c r="H68" i="7"/>
  <c r="H67" i="7"/>
  <c r="H66" i="7"/>
  <c r="H65" i="7"/>
  <c r="H64" i="7"/>
  <c r="H62" i="7"/>
  <c r="H61" i="7"/>
  <c r="H56" i="7"/>
  <c r="H55" i="7"/>
  <c r="H54" i="7"/>
  <c r="H50" i="7"/>
  <c r="H48" i="7"/>
  <c r="H47" i="7"/>
  <c r="H45" i="7"/>
  <c r="H43" i="7"/>
  <c r="H42" i="7"/>
  <c r="H41" i="7"/>
  <c r="H36" i="7"/>
  <c r="H34" i="7"/>
  <c r="H31" i="7"/>
  <c r="H30" i="7"/>
  <c r="H18" i="7"/>
  <c r="H17" i="7"/>
  <c r="H15" i="7"/>
  <c r="H13" i="7"/>
  <c r="H11" i="7"/>
  <c r="H10" i="7"/>
  <c r="H9" i="7"/>
  <c r="H5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4" i="7"/>
  <c r="G234" i="7"/>
  <c r="H31" i="6"/>
  <c r="G31" i="6"/>
  <c r="A25" i="6"/>
  <c r="A26" i="6"/>
  <c r="A27" i="6"/>
  <c r="A28" i="6"/>
  <c r="A29" i="6"/>
  <c r="A20" i="6"/>
  <c r="A21" i="6"/>
  <c r="A22" i="6"/>
  <c r="A23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I986" i="9"/>
  <c r="J986" i="9"/>
  <c r="I985" i="9"/>
  <c r="G987" i="9"/>
  <c r="F989" i="9"/>
  <c r="G237" i="4"/>
  <c r="J30" i="1"/>
  <c r="H260" i="4"/>
  <c r="H73" i="3"/>
  <c r="H112" i="3"/>
  <c r="G234" i="3"/>
  <c r="H232" i="3"/>
  <c r="G232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H214" i="3"/>
  <c r="G214" i="3"/>
  <c r="A212" i="3"/>
  <c r="A213" i="3"/>
  <c r="H209" i="3"/>
  <c r="G209" i="3"/>
  <c r="A206" i="3"/>
  <c r="A207" i="3"/>
  <c r="A208" i="3"/>
  <c r="H203" i="3"/>
  <c r="G203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H188" i="3"/>
  <c r="G188" i="3"/>
  <c r="A182" i="3"/>
  <c r="A183" i="3"/>
  <c r="A184" i="3"/>
  <c r="A185" i="3"/>
  <c r="A186" i="3"/>
  <c r="A187" i="3"/>
  <c r="H179" i="3"/>
  <c r="G179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56" i="3"/>
  <c r="A157" i="3"/>
  <c r="A158" i="3"/>
  <c r="A159" i="3"/>
  <c r="A160" i="3"/>
  <c r="A161" i="3"/>
  <c r="A162" i="3"/>
  <c r="H153" i="3"/>
  <c r="H163" i="3"/>
  <c r="G153" i="3"/>
  <c r="G163" i="3"/>
  <c r="A147" i="3"/>
  <c r="A148" i="3"/>
  <c r="A149" i="3"/>
  <c r="A150" i="3"/>
  <c r="A151" i="3"/>
  <c r="A152" i="3"/>
  <c r="A137" i="3"/>
  <c r="G112" i="3"/>
  <c r="H144" i="3"/>
  <c r="G144" i="3"/>
  <c r="A138" i="3"/>
  <c r="A139" i="3"/>
  <c r="A140" i="3"/>
  <c r="A141" i="3"/>
  <c r="A142" i="3"/>
  <c r="A143" i="3"/>
  <c r="H134" i="3"/>
  <c r="G13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G73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H47" i="3"/>
  <c r="G47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H14" i="3"/>
  <c r="G14" i="3"/>
  <c r="A4" i="3"/>
  <c r="A5" i="3"/>
  <c r="A6" i="3"/>
  <c r="A7" i="3"/>
  <c r="A8" i="3"/>
  <c r="A9" i="3"/>
  <c r="A10" i="3"/>
  <c r="A11" i="3"/>
  <c r="A12" i="3"/>
  <c r="A13" i="3"/>
  <c r="G19" i="5"/>
  <c r="G26" i="5"/>
  <c r="G34" i="5"/>
  <c r="G40" i="5"/>
  <c r="F37" i="5"/>
  <c r="H34" i="5"/>
  <c r="A29" i="5"/>
  <c r="A30" i="5"/>
  <c r="A31" i="5"/>
  <c r="A32" i="5"/>
  <c r="A33" i="5"/>
  <c r="H26" i="5"/>
  <c r="A23" i="5"/>
  <c r="A24" i="5"/>
  <c r="A25" i="5"/>
  <c r="A22" i="5"/>
  <c r="H19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G260" i="4"/>
  <c r="G256" i="4"/>
  <c r="G250" i="4"/>
  <c r="G246" i="4"/>
  <c r="G234" i="4"/>
  <c r="G219" i="4"/>
  <c r="G202" i="4"/>
  <c r="G196" i="4"/>
  <c r="G173" i="4"/>
  <c r="G128" i="4"/>
  <c r="G103" i="4"/>
  <c r="G55" i="4"/>
  <c r="G20" i="4"/>
  <c r="F1053" i="2"/>
  <c r="F1052" i="2"/>
  <c r="F1054" i="2"/>
  <c r="I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I1006" i="2"/>
  <c r="K1005" i="2"/>
  <c r="I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I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I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I915" i="2"/>
  <c r="K914" i="2"/>
  <c r="K913" i="2"/>
  <c r="K912" i="2"/>
  <c r="K911" i="2"/>
  <c r="K910" i="2"/>
  <c r="K909" i="2"/>
  <c r="K908" i="2"/>
  <c r="I906" i="2"/>
  <c r="K905" i="2"/>
  <c r="K904" i="2"/>
  <c r="K903" i="2"/>
  <c r="K902" i="2"/>
  <c r="K901" i="2"/>
  <c r="K900" i="2"/>
  <c r="I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I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I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I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I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I765" i="2"/>
  <c r="K764" i="2"/>
  <c r="I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I731" i="2"/>
  <c r="K730" i="2"/>
  <c r="K729" i="2"/>
  <c r="I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I679" i="2"/>
  <c r="K678" i="2"/>
  <c r="K677" i="2"/>
  <c r="I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I640" i="2"/>
  <c r="K639" i="2"/>
  <c r="K638" i="2"/>
  <c r="K637" i="2"/>
  <c r="I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I591" i="2"/>
  <c r="K590" i="2"/>
  <c r="K589" i="2"/>
  <c r="K588" i="2"/>
  <c r="I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I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I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I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I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I427" i="2"/>
  <c r="K426" i="2"/>
  <c r="K425" i="2"/>
  <c r="K424" i="2"/>
  <c r="K423" i="2"/>
  <c r="K422" i="2"/>
  <c r="K421" i="2"/>
  <c r="I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I384" i="2"/>
  <c r="K383" i="2"/>
  <c r="I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I338" i="2"/>
  <c r="K337" i="2"/>
  <c r="I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I282" i="2"/>
  <c r="K281" i="2"/>
  <c r="K280" i="2"/>
  <c r="K279" i="2"/>
  <c r="K278" i="2"/>
  <c r="K277" i="2"/>
  <c r="K276" i="2"/>
  <c r="K275" i="2"/>
  <c r="K274" i="2"/>
  <c r="K273" i="2"/>
  <c r="K272" i="2"/>
  <c r="I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8" i="2"/>
  <c r="I238" i="2"/>
  <c r="I239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I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I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I183" i="2"/>
  <c r="K182" i="2"/>
  <c r="K181" i="2"/>
  <c r="K180" i="2"/>
  <c r="K179" i="2"/>
  <c r="K178" i="2"/>
  <c r="K177" i="2"/>
  <c r="K176" i="2"/>
  <c r="K175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I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I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I67" i="2"/>
  <c r="K66" i="2"/>
  <c r="K65" i="2"/>
  <c r="K64" i="2"/>
  <c r="K63" i="2"/>
  <c r="K62" i="2"/>
  <c r="K61" i="2"/>
  <c r="K60" i="2"/>
  <c r="K59" i="2"/>
  <c r="K58" i="2"/>
  <c r="K57" i="2"/>
  <c r="I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I10" i="2"/>
  <c r="K9" i="2"/>
  <c r="K8" i="2"/>
  <c r="K7" i="2"/>
  <c r="K6" i="2"/>
  <c r="K5" i="2"/>
  <c r="K4" i="2"/>
  <c r="G1053" i="2"/>
  <c r="G1052" i="2"/>
  <c r="H38" i="1"/>
  <c r="H39" i="1"/>
  <c r="I38" i="1"/>
</calcChain>
</file>

<file path=xl/comments1.xml><?xml version="1.0" encoding="utf-8"?>
<comments xmlns="http://schemas.openxmlformats.org/spreadsheetml/2006/main">
  <authors>
    <author>HP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8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9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1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1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<sst xmlns="http://schemas.openxmlformats.org/spreadsheetml/2006/main" count="13672" uniqueCount="2218">
  <si>
    <t>PDO WARRI/OGHARA</t>
  </si>
  <si>
    <t>PPMC TRUCK OUT REPORT AT NEPAL DEPOT FOR MONTH OF MARCH, 2017</t>
  </si>
  <si>
    <t>S/NO</t>
  </si>
  <si>
    <t>DATE</t>
  </si>
  <si>
    <t>MARKETER</t>
  </si>
  <si>
    <t>WB NO</t>
  </si>
  <si>
    <t>METER TICKET NO</t>
  </si>
  <si>
    <t>PRODUCT</t>
  </si>
  <si>
    <t>TRUCK NO</t>
  </si>
  <si>
    <t>QTY (LITRES)</t>
  </si>
  <si>
    <t>DESTINATION</t>
  </si>
  <si>
    <t>NEPAL</t>
  </si>
  <si>
    <t>PMS</t>
  </si>
  <si>
    <t>RSA 566 XF</t>
  </si>
  <si>
    <t>UMUAHIA</t>
  </si>
  <si>
    <t>ABC 785 XP</t>
  </si>
  <si>
    <t>ASABA</t>
  </si>
  <si>
    <t>GRA 445 XA</t>
  </si>
  <si>
    <t>FS, OBA, ANAMBRA</t>
  </si>
  <si>
    <t>APP 684 XP</t>
  </si>
  <si>
    <t>BEN 22 YP</t>
  </si>
  <si>
    <t>FS, ASABA</t>
  </si>
  <si>
    <t>BEN 603 ZN</t>
  </si>
  <si>
    <t>EPE 599 XG</t>
  </si>
  <si>
    <t>FS, UMUAHIA</t>
  </si>
  <si>
    <t>KGE 423 XA</t>
  </si>
  <si>
    <t>KED 354 XA</t>
  </si>
  <si>
    <t>LEH 37 XA</t>
  </si>
  <si>
    <t>EPE 591 XG</t>
  </si>
  <si>
    <t>EPE 592 XG</t>
  </si>
  <si>
    <t>USL 650 YA</t>
  </si>
  <si>
    <t>RSH 566 XF</t>
  </si>
  <si>
    <t>WER 360 XA</t>
  </si>
  <si>
    <t>XX 549 PHC</t>
  </si>
  <si>
    <t>APP 978 XM</t>
  </si>
  <si>
    <t>TOTAL (25) INDEPENDENT TRUCKS</t>
  </si>
  <si>
    <t>TOTAL NOS MAJORS - TRUCKS</t>
  </si>
  <si>
    <t>REMARKS</t>
  </si>
  <si>
    <t>TOTAL NOS INDEPENDENTS - TRUCKS</t>
  </si>
  <si>
    <t xml:space="preserve">OVERALL QUANTITY TRUCKED OUT  - </t>
  </si>
  <si>
    <t>825,000 LITRES</t>
  </si>
  <si>
    <t>SUPV SALES:</t>
  </si>
  <si>
    <t>SUPV ACCOUNTS:</t>
  </si>
  <si>
    <t>APPROVAL:</t>
  </si>
  <si>
    <t>COORDINATOR PDO</t>
  </si>
  <si>
    <t>PDO/OGHARA</t>
  </si>
  <si>
    <t>PPMC TRUCK OUT REPORT AT MATRIX DEPOT FOR MONTH OF MARCH, 2017</t>
  </si>
  <si>
    <t>MARKETER CLASS</t>
  </si>
  <si>
    <t>MRS</t>
  </si>
  <si>
    <t>XH 798 USL</t>
  </si>
  <si>
    <t>KWALE</t>
  </si>
  <si>
    <t>AWK 505 XC</t>
  </si>
  <si>
    <t>WARRI</t>
  </si>
  <si>
    <t>EFR 837 XA</t>
  </si>
  <si>
    <t>AGL 779 XJ</t>
  </si>
  <si>
    <t>SAPELE RD, BENIN</t>
  </si>
  <si>
    <t>KLK 102 XA</t>
  </si>
  <si>
    <t>KWALE, DELTA</t>
  </si>
  <si>
    <t>EHR112 XA</t>
  </si>
  <si>
    <t>WARRI, DELTA</t>
  </si>
  <si>
    <t>(06) MAJORS</t>
  </si>
  <si>
    <t>GLOBAL Q</t>
  </si>
  <si>
    <t>ABJ 623 XN</t>
  </si>
  <si>
    <t>SULEJA</t>
  </si>
  <si>
    <t>JIANG PET</t>
  </si>
  <si>
    <t>USL 760 YA</t>
  </si>
  <si>
    <t>BENIN</t>
  </si>
  <si>
    <t>TONIMAS LTD</t>
  </si>
  <si>
    <t>UMA 597 YW</t>
  </si>
  <si>
    <t>EZA 308 XA</t>
  </si>
  <si>
    <t>EZA 307 XA</t>
  </si>
  <si>
    <t>OZUEMEMEKE</t>
  </si>
  <si>
    <t>XD 376 DGE</t>
  </si>
  <si>
    <t>WWR 93 ZU</t>
  </si>
  <si>
    <t>NEM 642  XL</t>
  </si>
  <si>
    <t>OGESALUDE</t>
  </si>
  <si>
    <t>APP 373 XC</t>
  </si>
  <si>
    <t>ODOKORO</t>
  </si>
  <si>
    <t>SHIDKO</t>
  </si>
  <si>
    <t>XB 271 KLK</t>
  </si>
  <si>
    <t>LANAV</t>
  </si>
  <si>
    <t>XC 671 WWR</t>
  </si>
  <si>
    <t>ROYAL</t>
  </si>
  <si>
    <t>XB 917 UGH</t>
  </si>
  <si>
    <t>AGBOR</t>
  </si>
  <si>
    <t>ASOLYN</t>
  </si>
  <si>
    <t>BEN 223 ZW</t>
  </si>
  <si>
    <t>WARRI - SAPELE -  BENIN RD</t>
  </si>
  <si>
    <t>EL-OHAZAK</t>
  </si>
  <si>
    <t>USL 670 YA</t>
  </si>
  <si>
    <t>FELERE, KOGI - LOKOJA</t>
  </si>
  <si>
    <t>HAMAJO</t>
  </si>
  <si>
    <t>17666 &amp; 17667</t>
  </si>
  <si>
    <t>MUS 104 XM</t>
  </si>
  <si>
    <t>APP 627 XF</t>
  </si>
  <si>
    <t>LOKOJA - ABUJA RD</t>
  </si>
  <si>
    <t>HATOM</t>
  </si>
  <si>
    <t>17671 &amp; ?</t>
  </si>
  <si>
    <t>XW 821 MUS</t>
  </si>
  <si>
    <t>F.E. &amp; S</t>
  </si>
  <si>
    <t>EKY 502 XP</t>
  </si>
  <si>
    <t>DEKOL</t>
  </si>
  <si>
    <t>WWR 35 XA</t>
  </si>
  <si>
    <t>MANNAJOT</t>
  </si>
  <si>
    <t>BEN 04 ZU</t>
  </si>
  <si>
    <t>AYB 679 XA</t>
  </si>
  <si>
    <t>ZIOK</t>
  </si>
  <si>
    <t>EFR 337 ZQ</t>
  </si>
  <si>
    <t>HAUSA QTRS, WARRI</t>
  </si>
  <si>
    <t>KSF 459 XJ</t>
  </si>
  <si>
    <t>NEW PET</t>
  </si>
  <si>
    <t>XM 422 BDG</t>
  </si>
  <si>
    <t>CHIKEMSON</t>
  </si>
  <si>
    <t>AKD 731 XL</t>
  </si>
  <si>
    <t>ABRAKA</t>
  </si>
  <si>
    <t>TEMPOLA</t>
  </si>
  <si>
    <t>USL 308 XB</t>
  </si>
  <si>
    <t>BMA 316 XA</t>
  </si>
  <si>
    <t>KT 750 XJ</t>
  </si>
  <si>
    <t>TEZINOS</t>
  </si>
  <si>
    <t>LND 925 XP</t>
  </si>
  <si>
    <t>17697 &amp; 17698</t>
  </si>
  <si>
    <t>XV 349NEKY</t>
  </si>
  <si>
    <t>TOXUMAS</t>
  </si>
  <si>
    <t>JOS</t>
  </si>
  <si>
    <t>LND 954 XA</t>
  </si>
  <si>
    <t>MAKURDI</t>
  </si>
  <si>
    <t>EDENOKUN</t>
  </si>
  <si>
    <t>ASB 529 XA</t>
  </si>
  <si>
    <t>WWR 974 XA</t>
  </si>
  <si>
    <t>CAMATHS</t>
  </si>
  <si>
    <t>XP 458 KSF</t>
  </si>
  <si>
    <t>EZA 306 XA</t>
  </si>
  <si>
    <t>ENUGU</t>
  </si>
  <si>
    <t>BEN 514 YY</t>
  </si>
  <si>
    <t>JEROVED</t>
  </si>
  <si>
    <t>AKA 393 XA</t>
  </si>
  <si>
    <t>AIRPORT RD, BENIN</t>
  </si>
  <si>
    <t>BEN 66 YY</t>
  </si>
  <si>
    <t>OZONE</t>
  </si>
  <si>
    <t>XK 597 BEN</t>
  </si>
  <si>
    <t>XA 271 ERE</t>
  </si>
  <si>
    <t>BEN 516 YY</t>
  </si>
  <si>
    <t>(45) INDEPENDENTS</t>
  </si>
  <si>
    <t>MKA 459 XH</t>
  </si>
  <si>
    <t>KADUNA</t>
  </si>
  <si>
    <t>MKA 21 ZF</t>
  </si>
  <si>
    <t>DKA 327 ZP</t>
  </si>
  <si>
    <t>ZAR 726 XA</t>
  </si>
  <si>
    <t>MKA 49 ZF</t>
  </si>
  <si>
    <t>OANDO</t>
  </si>
  <si>
    <t>MKA 218 XA</t>
  </si>
  <si>
    <t>AKU 304 XA</t>
  </si>
  <si>
    <t>PTN 326 XA</t>
  </si>
  <si>
    <t>RAN 265 XA</t>
  </si>
  <si>
    <t>PTN 480 XA</t>
  </si>
  <si>
    <t>(10) MAJORS</t>
  </si>
  <si>
    <t>CAMATHS LTD</t>
  </si>
  <si>
    <t>UGH 509 XA</t>
  </si>
  <si>
    <t>HARIZ</t>
  </si>
  <si>
    <t>SHD 401 XA</t>
  </si>
  <si>
    <t>YDB 52 XA</t>
  </si>
  <si>
    <t>GLOBAL QUETUDE</t>
  </si>
  <si>
    <t>ABJ 943 XN</t>
  </si>
  <si>
    <t>GGE 829 XB</t>
  </si>
  <si>
    <t>TONIMAS</t>
  </si>
  <si>
    <t>BUSAG</t>
  </si>
  <si>
    <t>XV 609 FKJ</t>
  </si>
  <si>
    <t>BND 660 XA</t>
  </si>
  <si>
    <t>ASB 530 XA</t>
  </si>
  <si>
    <t>KABBA</t>
  </si>
  <si>
    <t>LEH 313 XA</t>
  </si>
  <si>
    <t>LOKOJA</t>
  </si>
  <si>
    <t>D.D. PAPYNOH</t>
  </si>
  <si>
    <t>KASTLE</t>
  </si>
  <si>
    <t>KTU 400 XA</t>
  </si>
  <si>
    <t>HARIS PET</t>
  </si>
  <si>
    <t>DNG 178 XA</t>
  </si>
  <si>
    <t>SINCORD</t>
  </si>
  <si>
    <t>KLK 186 XA</t>
  </si>
  <si>
    <t>BEN JONES</t>
  </si>
  <si>
    <t>EFR 623 XA</t>
  </si>
  <si>
    <t>PATO-OHIS</t>
  </si>
  <si>
    <t>DSZ 128 XA</t>
  </si>
  <si>
    <t>WILMAS</t>
  </si>
  <si>
    <t>LND 17 XB</t>
  </si>
  <si>
    <t>ADEFUA, ONDO</t>
  </si>
  <si>
    <t>IMOTA</t>
  </si>
  <si>
    <t>BEN 517 YY</t>
  </si>
  <si>
    <t>BENIN - AGBOR</t>
  </si>
  <si>
    <t>BEN 518 YY</t>
  </si>
  <si>
    <t>XY 369 JJJ</t>
  </si>
  <si>
    <t>XB 846 SAP</t>
  </si>
  <si>
    <t>FZE 219 CR</t>
  </si>
  <si>
    <t>LOKOJA -ABUJA</t>
  </si>
  <si>
    <t>JJT 680 ZH</t>
  </si>
  <si>
    <t>XB 527 GRA</t>
  </si>
  <si>
    <t>OZIMAZI</t>
  </si>
  <si>
    <t>FGG 102 YG</t>
  </si>
  <si>
    <t>ONITSHA</t>
  </si>
  <si>
    <t>MATRIX</t>
  </si>
  <si>
    <t>KSF 406 XJ</t>
  </si>
  <si>
    <t>MOSIMI</t>
  </si>
  <si>
    <t>COLVES GLOBAL</t>
  </si>
  <si>
    <t>BEN 207 XP</t>
  </si>
  <si>
    <t>UROMI</t>
  </si>
  <si>
    <t>JET BRO</t>
  </si>
  <si>
    <t xml:space="preserve">APP 384 XT </t>
  </si>
  <si>
    <t>OZORO</t>
  </si>
  <si>
    <t xml:space="preserve">TEMPOLA </t>
  </si>
  <si>
    <t>AKA 504 XA</t>
  </si>
  <si>
    <t>EKENWA</t>
  </si>
  <si>
    <t>XR 561 KRD</t>
  </si>
  <si>
    <t>KSF 282 XD</t>
  </si>
  <si>
    <t>DOMFUA</t>
  </si>
  <si>
    <t>EKY 446 XG</t>
  </si>
  <si>
    <t>BENIN - AUCHI</t>
  </si>
  <si>
    <t>JEROVEID</t>
  </si>
  <si>
    <t>USL 502 YA</t>
  </si>
  <si>
    <t>USL 404 YA</t>
  </si>
  <si>
    <t>FUG 446 XA</t>
  </si>
  <si>
    <t>EKY 445 XG</t>
  </si>
  <si>
    <t>GRA 452 XA</t>
  </si>
  <si>
    <t>UGHELLI</t>
  </si>
  <si>
    <t>ASEMOLEX</t>
  </si>
  <si>
    <t>BEN 471 YY</t>
  </si>
  <si>
    <t>DSZ 352 XA</t>
  </si>
  <si>
    <t>EHR416 XA</t>
  </si>
  <si>
    <t>EKPOMA</t>
  </si>
  <si>
    <t xml:space="preserve">XK 597 BEN </t>
  </si>
  <si>
    <t>17745 &amp; ?</t>
  </si>
  <si>
    <t>KSF 462 XJ</t>
  </si>
  <si>
    <t>17750 &amp; ?</t>
  </si>
  <si>
    <t>KSF 477 XJ</t>
  </si>
  <si>
    <t xml:space="preserve">OZONE </t>
  </si>
  <si>
    <t>SKL 111 XA</t>
  </si>
  <si>
    <t>(47) INDEPENDENTS</t>
  </si>
  <si>
    <t>ASABA,DELTA STATE</t>
  </si>
  <si>
    <t>XP 904 JJJ</t>
  </si>
  <si>
    <t>AGBOR,DELTA STATE</t>
  </si>
  <si>
    <t>XB 990 EFR</t>
  </si>
  <si>
    <t>OZORO,DELTA STATE</t>
  </si>
  <si>
    <t>DGE 170 XA</t>
  </si>
  <si>
    <t>JJJ 457 XK</t>
  </si>
  <si>
    <t>UGHELLI,DELTA STATE</t>
  </si>
  <si>
    <t>ASB 850 XA</t>
  </si>
  <si>
    <t>XD 467 WWR</t>
  </si>
  <si>
    <t>SKL 44 XA</t>
  </si>
  <si>
    <t>XN 940 BDG</t>
  </si>
  <si>
    <t>XM 208 EPE</t>
  </si>
  <si>
    <t>(12) MAJORS</t>
  </si>
  <si>
    <t>DOMFUA ENT</t>
  </si>
  <si>
    <t>BEN 688 ZW</t>
  </si>
  <si>
    <t>EKPOMA,EDO STATE</t>
  </si>
  <si>
    <t>COLVES</t>
  </si>
  <si>
    <t>BEN 397 XB</t>
  </si>
  <si>
    <t>ANGLE 90 ,UROMI EDO STATE</t>
  </si>
  <si>
    <t>BEN 890 YY</t>
  </si>
  <si>
    <t>GLOBAL QUIETUDE PET</t>
  </si>
  <si>
    <t>GBZ 437 XA</t>
  </si>
  <si>
    <t>SULEJA,NIGER STATE</t>
  </si>
  <si>
    <t>BEN 814 YY</t>
  </si>
  <si>
    <t>ASEMOTA</t>
  </si>
  <si>
    <t>AKA 330 XA</t>
  </si>
  <si>
    <t>BENIN,EDO STATE</t>
  </si>
  <si>
    <t>MATRIX ENERGY</t>
  </si>
  <si>
    <t>AGL 826 XJ</t>
  </si>
  <si>
    <t>MOSIMI,OGUN STATE</t>
  </si>
  <si>
    <t>JOHNDECK PET</t>
  </si>
  <si>
    <t>BEN 208 ZW</t>
  </si>
  <si>
    <t>IKARE,ONDO STATE</t>
  </si>
  <si>
    <t>KJA 712 XE</t>
  </si>
  <si>
    <t>SAPELE,DELTA STATE</t>
  </si>
  <si>
    <t>MUS 859 XB</t>
  </si>
  <si>
    <t>TEMPOLA LTD</t>
  </si>
  <si>
    <t>LND 926 XP</t>
  </si>
  <si>
    <t>ZIOK LTD</t>
  </si>
  <si>
    <t>OBIARUKU,DELTA STATE</t>
  </si>
  <si>
    <t>UYI EDO</t>
  </si>
  <si>
    <t>XS 630 FKJ</t>
  </si>
  <si>
    <t>PHILLBLESS INT VENT</t>
  </si>
  <si>
    <t>LSD 228 XM</t>
  </si>
  <si>
    <t>EKWENIBE</t>
  </si>
  <si>
    <t>SKL 361 XA</t>
  </si>
  <si>
    <t>LSD 968 XN</t>
  </si>
  <si>
    <t>BEN 969 XA</t>
  </si>
  <si>
    <t>XH 718 USL</t>
  </si>
  <si>
    <t>CHRISLOBITO</t>
  </si>
  <si>
    <t>KSF 133 XN</t>
  </si>
  <si>
    <t>WARRI,DELTA STATE</t>
  </si>
  <si>
    <t>JANARICH</t>
  </si>
  <si>
    <t>XU 896 AGL</t>
  </si>
  <si>
    <t>ODE IRELE,ONDO  STATE</t>
  </si>
  <si>
    <t>EMMALIZ</t>
  </si>
  <si>
    <t>BEN 832 ZW</t>
  </si>
  <si>
    <t>KABBA,KOGI STATE</t>
  </si>
  <si>
    <t>MANNAJOT NIG LTD</t>
  </si>
  <si>
    <t>BEN 679 ZN</t>
  </si>
  <si>
    <t>KSF 472 XJ</t>
  </si>
  <si>
    <t>FKJ 789 XD</t>
  </si>
  <si>
    <t>ktu 750 xj</t>
  </si>
  <si>
    <t>EJUVWEDIA</t>
  </si>
  <si>
    <t>GWK 589 XA</t>
  </si>
  <si>
    <t>KTU 575 XN</t>
  </si>
  <si>
    <t>LEOK INT</t>
  </si>
  <si>
    <t>FKJ 257 XJ</t>
  </si>
  <si>
    <t>RESCUE OIL</t>
  </si>
  <si>
    <t>XA 525 GBJ</t>
  </si>
  <si>
    <t>AKURE ONDO STATE</t>
  </si>
  <si>
    <t>XK 780 UWN</t>
  </si>
  <si>
    <t>ABRAKA, DELTA STATE</t>
  </si>
  <si>
    <t>BDG 625 XQ</t>
  </si>
  <si>
    <t>KWC 195 XA</t>
  </si>
  <si>
    <t>ODE-IRELE ONDO STATE.</t>
  </si>
  <si>
    <t>CHRISLOBITO LTD</t>
  </si>
  <si>
    <t>EMMY &amp; SONS</t>
  </si>
  <si>
    <t>TNK 347 XA</t>
  </si>
  <si>
    <t>SULEJA DEPOT, NIGER STATE</t>
  </si>
  <si>
    <t>M.Y OIL</t>
  </si>
  <si>
    <t>AUC 267 ZH</t>
  </si>
  <si>
    <t>KANO  DEPOT</t>
  </si>
  <si>
    <t>KINGS KNIGHT</t>
  </si>
  <si>
    <t>KTU 721 XP</t>
  </si>
  <si>
    <t>ABAVO,AGBOR,NNEWI</t>
  </si>
  <si>
    <t>COASTFIELD WORLDWIDE</t>
  </si>
  <si>
    <t>AKL 566 XA</t>
  </si>
  <si>
    <t>AGBOR RD,DELTA STATE</t>
  </si>
  <si>
    <t>TOYOYE ENT</t>
  </si>
  <si>
    <t>KRD 463 XD</t>
  </si>
  <si>
    <t>KLM3,NPA RD,WARRI,DELTA STATE</t>
  </si>
  <si>
    <t>ASB 426 XA</t>
  </si>
  <si>
    <t>ADVANCE LINK</t>
  </si>
  <si>
    <t>XU 861 ENU</t>
  </si>
  <si>
    <t>KANO DEPOT</t>
  </si>
  <si>
    <t>(44) INDEPENDENTS</t>
  </si>
  <si>
    <t>KANO</t>
  </si>
  <si>
    <t>DTM123 XA</t>
  </si>
  <si>
    <t>EFR 574 XA</t>
  </si>
  <si>
    <t>KWK 437 XA</t>
  </si>
  <si>
    <t>NSH 176 YY</t>
  </si>
  <si>
    <t>HARIZ PET</t>
  </si>
  <si>
    <t>ANW 231 XA</t>
  </si>
  <si>
    <t>TNK 317 XA</t>
  </si>
  <si>
    <t>XU 147 APP</t>
  </si>
  <si>
    <t>JANARICH LTD</t>
  </si>
  <si>
    <t>LND 246 XU</t>
  </si>
  <si>
    <t>ORE</t>
  </si>
  <si>
    <t>(09) INDEPENDENTS</t>
  </si>
  <si>
    <t>JJT 395 XG</t>
  </si>
  <si>
    <t>SAPELE</t>
  </si>
  <si>
    <t>AFK 52 XA</t>
  </si>
  <si>
    <t>XB222 PTN</t>
  </si>
  <si>
    <t>XT 516 SMK</t>
  </si>
  <si>
    <t>LSD 762 XP</t>
  </si>
  <si>
    <t>KTU 514 XB</t>
  </si>
  <si>
    <t>KSF 706 XT</t>
  </si>
  <si>
    <t>KWC 388 XA</t>
  </si>
  <si>
    <t>(14) MAJORS</t>
  </si>
  <si>
    <t>UNION VENTURES</t>
  </si>
  <si>
    <t>AKR 12 XW</t>
  </si>
  <si>
    <t>KSF 471 XJ</t>
  </si>
  <si>
    <t>BENNY PAUL</t>
  </si>
  <si>
    <t>BUVEL LTD</t>
  </si>
  <si>
    <t>AGL 890 XG</t>
  </si>
  <si>
    <t>KOBAY PET</t>
  </si>
  <si>
    <t>SKL 292 XA</t>
  </si>
  <si>
    <t>AKD 735 XD</t>
  </si>
  <si>
    <t>GLOBAL</t>
  </si>
  <si>
    <t>YC 297 KJA</t>
  </si>
  <si>
    <t>OKPANAM</t>
  </si>
  <si>
    <t>SAM-JOHN</t>
  </si>
  <si>
    <t>WWR 995 XA</t>
  </si>
  <si>
    <t>SIDI IBRAHIM</t>
  </si>
  <si>
    <t>TOO 46 DT</t>
  </si>
  <si>
    <t>GUSAU</t>
  </si>
  <si>
    <t>YUSBAS OIL</t>
  </si>
  <si>
    <t>AGL 889 XG</t>
  </si>
  <si>
    <t>KSF 408 XJ</t>
  </si>
  <si>
    <t>WWR 444 ZU</t>
  </si>
  <si>
    <t>AWELE LTD</t>
  </si>
  <si>
    <t>LEH 69 XA</t>
  </si>
  <si>
    <t>XC 417 EFR</t>
  </si>
  <si>
    <t>LGT 383 XA</t>
  </si>
  <si>
    <t>JJT 205 XA</t>
  </si>
  <si>
    <t>EKY 64 XK</t>
  </si>
  <si>
    <t>ADVANCCE LINK</t>
  </si>
  <si>
    <t>EFR 790 XA</t>
  </si>
  <si>
    <t>EKWENIBE LTD</t>
  </si>
  <si>
    <t>XY 488 EKY</t>
  </si>
  <si>
    <t>ETU 276 XA</t>
  </si>
  <si>
    <t>EFR 05 XA</t>
  </si>
  <si>
    <t>XU896 AGL</t>
  </si>
  <si>
    <t>TOYOYE PET</t>
  </si>
  <si>
    <t>EKY 807 XG</t>
  </si>
  <si>
    <t>PATKEN INV</t>
  </si>
  <si>
    <t>XP 506 KSF</t>
  </si>
  <si>
    <t>(28) INDEPENDENTS</t>
  </si>
  <si>
    <t>SKL 253 XA</t>
  </si>
  <si>
    <t>AUC 149 ZH</t>
  </si>
  <si>
    <t>EPE 859 XG</t>
  </si>
  <si>
    <t>17908 &amp; 17907</t>
  </si>
  <si>
    <t>XP 442 SMK</t>
  </si>
  <si>
    <t>17903 &amp; 17904</t>
  </si>
  <si>
    <t>ASB 846 ZH</t>
  </si>
  <si>
    <t>ENU 637 XA</t>
  </si>
  <si>
    <t>XY 806 FST</t>
  </si>
  <si>
    <t>XE 930 MKD</t>
  </si>
  <si>
    <t xml:space="preserve">UKPO PET </t>
  </si>
  <si>
    <t>EKY 558 XG</t>
  </si>
  <si>
    <t>GORO</t>
  </si>
  <si>
    <t>ZIOK INT</t>
  </si>
  <si>
    <t>WWR 202 XA</t>
  </si>
  <si>
    <t>SAPEL RD</t>
  </si>
  <si>
    <t>KSF 284 XD</t>
  </si>
  <si>
    <t>NZE OIL</t>
  </si>
  <si>
    <t>KUJ 609 ZF</t>
  </si>
  <si>
    <t>KWK 379 XA</t>
  </si>
  <si>
    <t>EMMY &amp; PET</t>
  </si>
  <si>
    <t>SHD 418 XA</t>
  </si>
  <si>
    <t>ABC 808 XC</t>
  </si>
  <si>
    <t>XP 557 AKL</t>
  </si>
  <si>
    <t>BDG 970 XA</t>
  </si>
  <si>
    <t>M.M WAY BENIN</t>
  </si>
  <si>
    <t>FRANKIES</t>
  </si>
  <si>
    <t>EFR 80 XA</t>
  </si>
  <si>
    <t>RRU 434 XA</t>
  </si>
  <si>
    <t>MOSOGAR</t>
  </si>
  <si>
    <t>WWR 999 XA</t>
  </si>
  <si>
    <t>GLOBAL IFEJI</t>
  </si>
  <si>
    <t>XP 290 GGE</t>
  </si>
  <si>
    <t>ASABE</t>
  </si>
  <si>
    <t>LEOK</t>
  </si>
  <si>
    <t>SMITH PET</t>
  </si>
  <si>
    <t>OLEH</t>
  </si>
  <si>
    <t>BEN 03 ZU</t>
  </si>
  <si>
    <t>AGL 891 XG</t>
  </si>
  <si>
    <t>BDG 596 XH</t>
  </si>
  <si>
    <t>EFR 199 XA</t>
  </si>
  <si>
    <t>FKJ 790 XD</t>
  </si>
  <si>
    <t>FKJ 136 XL</t>
  </si>
  <si>
    <t>BENIN-AGBOR</t>
  </si>
  <si>
    <t>USL 108 XB</t>
  </si>
  <si>
    <t>UYI-EDO</t>
  </si>
  <si>
    <t>EHR 112 XA</t>
  </si>
  <si>
    <t xml:space="preserve">AWELE PET </t>
  </si>
  <si>
    <t>PTN 199 XA</t>
  </si>
  <si>
    <t>FKJ 29 XR</t>
  </si>
  <si>
    <t xml:space="preserve"> </t>
  </si>
  <si>
    <t>MUS 858 XB</t>
  </si>
  <si>
    <t>(31) INDEPENDENTS</t>
  </si>
  <si>
    <t>EPE 670 XP</t>
  </si>
  <si>
    <t>NNE 250 ZG</t>
  </si>
  <si>
    <t>ANAMBRA</t>
  </si>
  <si>
    <t>JJJ 457 XF</t>
  </si>
  <si>
    <t>SAPELE RD</t>
  </si>
  <si>
    <t>WWR 979 XA</t>
  </si>
  <si>
    <t>WWR 975 XA</t>
  </si>
  <si>
    <t>FGG 435 XH</t>
  </si>
  <si>
    <t xml:space="preserve">KINGS </t>
  </si>
  <si>
    <t>NOMA OIL</t>
  </si>
  <si>
    <t>XX 509 EPE</t>
  </si>
  <si>
    <t>PTN 558 XA</t>
  </si>
  <si>
    <t>17991 &amp;17992</t>
  </si>
  <si>
    <t>17994 &amp; 17993</t>
  </si>
  <si>
    <t>17989 &amp; 17990</t>
  </si>
  <si>
    <t>BEN 207 YP</t>
  </si>
  <si>
    <t>GBELURA</t>
  </si>
  <si>
    <t>ENU 946 ZX</t>
  </si>
  <si>
    <t>ENU 908 ZX</t>
  </si>
  <si>
    <t>MUNTUNCHI</t>
  </si>
  <si>
    <t>KTN 312 XA</t>
  </si>
  <si>
    <t>AAA 638 XJ</t>
  </si>
  <si>
    <t>MUTUNCHI</t>
  </si>
  <si>
    <t>CRC 37 XA</t>
  </si>
  <si>
    <t>KTN 441  YZ</t>
  </si>
  <si>
    <t>KTN 529 YZ</t>
  </si>
  <si>
    <t>AKA 339 XA</t>
  </si>
  <si>
    <t>KTN 333 XA</t>
  </si>
  <si>
    <t>MAN 166 XA</t>
  </si>
  <si>
    <t>KTN 439 YZ</t>
  </si>
  <si>
    <t>CRC 39 XA</t>
  </si>
  <si>
    <t>KTN 321 XA</t>
  </si>
  <si>
    <t>KTN 534 YZ</t>
  </si>
  <si>
    <t>ZIOK PET</t>
  </si>
  <si>
    <t>YA 447 EPE</t>
  </si>
  <si>
    <t>JAYBE OIL</t>
  </si>
  <si>
    <t>DSZ 533 XA</t>
  </si>
  <si>
    <t>UMUTU</t>
  </si>
  <si>
    <t>XE 440 JJT</t>
  </si>
  <si>
    <t>XQ 278 APP</t>
  </si>
  <si>
    <t>BLUE POINT</t>
  </si>
  <si>
    <t>EFR 313 ZQ</t>
  </si>
  <si>
    <t>MIABET LTD</t>
  </si>
  <si>
    <t>BEN 67 YY</t>
  </si>
  <si>
    <t>AIYU OIL</t>
  </si>
  <si>
    <t>EKP 59 XA</t>
  </si>
  <si>
    <t>17947 &amp; 17948</t>
  </si>
  <si>
    <t>AAA 844 XJ</t>
  </si>
  <si>
    <t>XS 631 BEN</t>
  </si>
  <si>
    <t>PRECIOUS</t>
  </si>
  <si>
    <t>PTN 383 XA</t>
  </si>
  <si>
    <t>M.Y. OIL</t>
  </si>
  <si>
    <t>UBJ 190 XA</t>
  </si>
  <si>
    <t>XM 627 BEN</t>
  </si>
  <si>
    <t>JAAK</t>
  </si>
  <si>
    <t>FUG 118 XA</t>
  </si>
  <si>
    <t>ZAMFARA</t>
  </si>
  <si>
    <t>AGL 892 XG</t>
  </si>
  <si>
    <t>USL 760 YN</t>
  </si>
  <si>
    <t>PHC</t>
  </si>
  <si>
    <t>UKPO PET</t>
  </si>
  <si>
    <t>KUJ 252 XF</t>
  </si>
  <si>
    <t>KURUMIN GORO</t>
  </si>
  <si>
    <t>KUJ 888 ZF</t>
  </si>
  <si>
    <t>BELASON OIL</t>
  </si>
  <si>
    <t>AGL 422 XB</t>
  </si>
  <si>
    <t>KUJ 930 ZF</t>
  </si>
  <si>
    <t>(52) INDEPENDENTS</t>
  </si>
  <si>
    <t>(01) MAJORS</t>
  </si>
  <si>
    <t>MAKEITH</t>
  </si>
  <si>
    <t>ABA</t>
  </si>
  <si>
    <t>BOK INV</t>
  </si>
  <si>
    <t>FKJ 767 XH</t>
  </si>
  <si>
    <t>ASEMOLEX PET</t>
  </si>
  <si>
    <t>AGD 427 XA</t>
  </si>
  <si>
    <t xml:space="preserve">VOD ELF </t>
  </si>
  <si>
    <t>XR 520 LSR</t>
  </si>
  <si>
    <t>KWC 347 XA</t>
  </si>
  <si>
    <t>LSR 918 XB</t>
  </si>
  <si>
    <t xml:space="preserve">VOD EF </t>
  </si>
  <si>
    <t>LEH 162 XA</t>
  </si>
  <si>
    <t>GWK 81 XA</t>
  </si>
  <si>
    <t>SHERIF ABDUL</t>
  </si>
  <si>
    <t>HATOM LTD</t>
  </si>
  <si>
    <t>KJA 35 XE</t>
  </si>
  <si>
    <t>PHIL BLESS</t>
  </si>
  <si>
    <t>FKJ 936 XJ</t>
  </si>
  <si>
    <t>IFON</t>
  </si>
  <si>
    <t>AUC 190 ZH</t>
  </si>
  <si>
    <t>D.J EMPARS</t>
  </si>
  <si>
    <t>PATANI</t>
  </si>
  <si>
    <t>UBJ 419 XA</t>
  </si>
  <si>
    <t>BEN 442 XB</t>
  </si>
  <si>
    <t>IJUMU</t>
  </si>
  <si>
    <t>PHILBLESS</t>
  </si>
  <si>
    <t>XB 222 PTN</t>
  </si>
  <si>
    <t>UNION</t>
  </si>
  <si>
    <t>EFFUNRUN</t>
  </si>
  <si>
    <t>EMMALIZ PET</t>
  </si>
  <si>
    <t>EKP 707XA</t>
  </si>
  <si>
    <t>18012 &amp; 18013</t>
  </si>
  <si>
    <t>EMMALIZ ENT</t>
  </si>
  <si>
    <t>RRU 679 XA</t>
  </si>
  <si>
    <t>ASOLYN LTD</t>
  </si>
  <si>
    <t>CAROSOJI</t>
  </si>
  <si>
    <t>AUC 276 ZH</t>
  </si>
  <si>
    <t>BENIN - ORE RD</t>
  </si>
  <si>
    <t>AKA 685 XA</t>
  </si>
  <si>
    <t>UBIAJA</t>
  </si>
  <si>
    <t>PHILLBLESS</t>
  </si>
  <si>
    <t>KSF 442 XJ</t>
  </si>
  <si>
    <t>(43) INDEPENDENTS</t>
  </si>
  <si>
    <t xml:space="preserve">YAHAYA </t>
  </si>
  <si>
    <t>GUS 502 XA</t>
  </si>
  <si>
    <t>GUS 24 XA</t>
  </si>
  <si>
    <t>GUS 267 XA</t>
  </si>
  <si>
    <t>18080 &amp; 18081</t>
  </si>
  <si>
    <t>ENU 273 XU</t>
  </si>
  <si>
    <t>HAMAS NDAJI</t>
  </si>
  <si>
    <t>GUS 07 XA</t>
  </si>
  <si>
    <t>GUS 570 XA</t>
  </si>
  <si>
    <t>AHIRU NAGOMA</t>
  </si>
  <si>
    <t>EKY 180 XM</t>
  </si>
  <si>
    <t>SKK 257 XA</t>
  </si>
  <si>
    <t>S.D.K GLOBAL</t>
  </si>
  <si>
    <t>GUS 569 XA</t>
  </si>
  <si>
    <t>DJEMPARS</t>
  </si>
  <si>
    <t>18074 &amp; 18075</t>
  </si>
  <si>
    <t>BMA 23 XA</t>
  </si>
  <si>
    <t>PATANI, DELTA</t>
  </si>
  <si>
    <t>ASAIJA</t>
  </si>
  <si>
    <t>NSR 968 ZX</t>
  </si>
  <si>
    <t>18069 &amp; 18070</t>
  </si>
  <si>
    <t>USL 241 ZC</t>
  </si>
  <si>
    <t>18066 &amp; 18067</t>
  </si>
  <si>
    <t>XN 207 JJJ</t>
  </si>
  <si>
    <t>AIRPORT RD, WARRI</t>
  </si>
  <si>
    <t>18064 &amp; 18065</t>
  </si>
  <si>
    <t>ANGLE 90, UROMI</t>
  </si>
  <si>
    <t>XC 205 EFR</t>
  </si>
  <si>
    <t>KSF 464 XJ</t>
  </si>
  <si>
    <t>18055 &amp; 18056 &amp; 18057</t>
  </si>
  <si>
    <t>SABOGIDA-ORA</t>
  </si>
  <si>
    <t>PTI RD, WARRI</t>
  </si>
  <si>
    <t>KESMAY</t>
  </si>
  <si>
    <t>KPE 34 XA</t>
  </si>
  <si>
    <t>URUUOKA, ABRAKA</t>
  </si>
  <si>
    <t>BDG 734 XP</t>
  </si>
  <si>
    <t>OLEH, OZORO</t>
  </si>
  <si>
    <t>18045 &amp; 1807</t>
  </si>
  <si>
    <t>UGHELLI, DELTA</t>
  </si>
  <si>
    <t>ABRAKA, DELTA</t>
  </si>
  <si>
    <t>XS 952 LSR</t>
  </si>
  <si>
    <t>AGBOR, DELTA</t>
  </si>
  <si>
    <t>VOD-EF GLOBAAL</t>
  </si>
  <si>
    <t>BENIN - AGBOR RD</t>
  </si>
  <si>
    <t>ALONG KABBA RD, IJUMU</t>
  </si>
  <si>
    <t>(35) INDEPENDENTS</t>
  </si>
  <si>
    <t>MOBIL</t>
  </si>
  <si>
    <t>BKW 266 XA</t>
  </si>
  <si>
    <t>DKA 45 XF</t>
  </si>
  <si>
    <t>FORTE</t>
  </si>
  <si>
    <t>EXP 552 XA</t>
  </si>
  <si>
    <t>AYB 32 XP</t>
  </si>
  <si>
    <t>BEN 672 YY</t>
  </si>
  <si>
    <t>UBJ 81 XA</t>
  </si>
  <si>
    <t>ABANURAT</t>
  </si>
  <si>
    <t>GWA 646 YM</t>
  </si>
  <si>
    <t>GARBA K</t>
  </si>
  <si>
    <t>KJA 69 XM</t>
  </si>
  <si>
    <t>USL 82 ZC</t>
  </si>
  <si>
    <t>AFN 539 XA</t>
  </si>
  <si>
    <t>GARBA ZUCHI</t>
  </si>
  <si>
    <t>KJA 167 XM</t>
  </si>
  <si>
    <t>KJA 168 XM</t>
  </si>
  <si>
    <t>M.T. KWARE</t>
  </si>
  <si>
    <t>KWR 38 XA</t>
  </si>
  <si>
    <t>DKA 196 ZU</t>
  </si>
  <si>
    <t>SKK 292 XA</t>
  </si>
  <si>
    <t>DKA 856 ZU</t>
  </si>
  <si>
    <t>DKA 862 ZU</t>
  </si>
  <si>
    <t>KJA 166 XM</t>
  </si>
  <si>
    <t>SANUSI K</t>
  </si>
  <si>
    <t>SKK 290 XA</t>
  </si>
  <si>
    <t>GWN 196 XA</t>
  </si>
  <si>
    <t>NEPAL OIL</t>
  </si>
  <si>
    <t>EPE 600 XG</t>
  </si>
  <si>
    <t>(17) INDEPENDENTS</t>
  </si>
  <si>
    <t>KHS30XA</t>
  </si>
  <si>
    <t>AGB853XA</t>
  </si>
  <si>
    <t>KPE225XA</t>
  </si>
  <si>
    <t>UBJ201XA</t>
  </si>
  <si>
    <t>KPE299XA</t>
  </si>
  <si>
    <t>EFR80XA</t>
  </si>
  <si>
    <t>MKA120ZD</t>
  </si>
  <si>
    <t>TRK112XA</t>
  </si>
  <si>
    <t>DKA795XA</t>
  </si>
  <si>
    <t>MKA31ZD</t>
  </si>
  <si>
    <t>TRK113XA</t>
  </si>
  <si>
    <t>EFR837XA</t>
  </si>
  <si>
    <t>XR520LSR</t>
  </si>
  <si>
    <t>XA418BUR</t>
  </si>
  <si>
    <t>MKA16ZD</t>
  </si>
  <si>
    <t>ASL779XJ</t>
  </si>
  <si>
    <t>XC671WWR</t>
  </si>
  <si>
    <t>KWC388XA</t>
  </si>
  <si>
    <t>UGH509XA</t>
  </si>
  <si>
    <t>XD376GE</t>
  </si>
  <si>
    <t>GRA452XA</t>
  </si>
  <si>
    <t>EFR05XA</t>
  </si>
  <si>
    <t>ABJ224XA</t>
  </si>
  <si>
    <t>ENU637XA</t>
  </si>
  <si>
    <t>AKL566XA</t>
  </si>
  <si>
    <t>(25) MAJORS</t>
  </si>
  <si>
    <t>ABK750XB</t>
  </si>
  <si>
    <t>EFR337ZQ</t>
  </si>
  <si>
    <t>M.T.KWARE</t>
  </si>
  <si>
    <t>KWR37XA</t>
  </si>
  <si>
    <t xml:space="preserve">JAAK </t>
  </si>
  <si>
    <t>EFR313ZQ</t>
  </si>
  <si>
    <t>XR732FKJ</t>
  </si>
  <si>
    <t>JOAMUSCO</t>
  </si>
  <si>
    <t>PTN383XA</t>
  </si>
  <si>
    <t>PATO OHIS</t>
  </si>
  <si>
    <t>DSZ128XA</t>
  </si>
  <si>
    <t>EPIC</t>
  </si>
  <si>
    <t>EFR777XA</t>
  </si>
  <si>
    <t xml:space="preserve">JOE </t>
  </si>
  <si>
    <t>PTN203XA</t>
  </si>
  <si>
    <t>SANUSI KWARE</t>
  </si>
  <si>
    <t>BRK994XA</t>
  </si>
  <si>
    <t>SAGWE</t>
  </si>
  <si>
    <t>AGL335XT</t>
  </si>
  <si>
    <t>UDU</t>
  </si>
  <si>
    <t>ISELE</t>
  </si>
  <si>
    <t>KTU514XB</t>
  </si>
  <si>
    <t>ABAVO</t>
  </si>
  <si>
    <t>D. D. PAPYNOH</t>
  </si>
  <si>
    <t>NEW642XL</t>
  </si>
  <si>
    <t>I.G. MIKE</t>
  </si>
  <si>
    <t>SLK191XA</t>
  </si>
  <si>
    <t>ISELEOKU</t>
  </si>
  <si>
    <t>GEO MEZIE</t>
  </si>
  <si>
    <t>XM208EPE</t>
  </si>
  <si>
    <t>LND925XP</t>
  </si>
  <si>
    <t>ABIFA OIL</t>
  </si>
  <si>
    <t>AGB192ZD</t>
  </si>
  <si>
    <t>BELISON</t>
  </si>
  <si>
    <t>XV609FKJ</t>
  </si>
  <si>
    <t>PATVIAN</t>
  </si>
  <si>
    <t>EFR220XA</t>
  </si>
  <si>
    <t>TWINS</t>
  </si>
  <si>
    <t>XN940BDG</t>
  </si>
  <si>
    <t>AICOM</t>
  </si>
  <si>
    <t>XB222PTN</t>
  </si>
  <si>
    <t>KOGOS</t>
  </si>
  <si>
    <t>KLK102XA</t>
  </si>
  <si>
    <t>KJA712XE</t>
  </si>
  <si>
    <t>BENJONES</t>
  </si>
  <si>
    <t>EFR623XA</t>
  </si>
  <si>
    <t>NPA RD</t>
  </si>
  <si>
    <t>OMOVENTA</t>
  </si>
  <si>
    <t>BDG712XB</t>
  </si>
  <si>
    <t>OKPE</t>
  </si>
  <si>
    <t xml:space="preserve">CHUKEN </t>
  </si>
  <si>
    <t>EPE415XK</t>
  </si>
  <si>
    <t>FKJ790XD</t>
  </si>
  <si>
    <t>AKURE</t>
  </si>
  <si>
    <t>KSF464XJ</t>
  </si>
  <si>
    <t>KSF443XJ</t>
  </si>
  <si>
    <t>G. POTENTIAL</t>
  </si>
  <si>
    <t>XB221KLK</t>
  </si>
  <si>
    <t>UGOLO</t>
  </si>
  <si>
    <t>KSF462XJ</t>
  </si>
  <si>
    <t>OIL VSC</t>
  </si>
  <si>
    <t>TOO Y6DT</t>
  </si>
  <si>
    <t>BLOSSOM</t>
  </si>
  <si>
    <t>DSZ352XA</t>
  </si>
  <si>
    <t>BEGONIA</t>
  </si>
  <si>
    <t>WWR56XA</t>
  </si>
  <si>
    <t>NEW CITIZEN</t>
  </si>
  <si>
    <t>GRA41XA</t>
  </si>
  <si>
    <t>EKPAN</t>
  </si>
  <si>
    <t>MURUAYE</t>
  </si>
  <si>
    <t>KTU400XA</t>
  </si>
  <si>
    <t>CDI</t>
  </si>
  <si>
    <t>ASB880XA</t>
  </si>
  <si>
    <t>EMENOL</t>
  </si>
  <si>
    <t>WWR57XA</t>
  </si>
  <si>
    <t>JEOSOK</t>
  </si>
  <si>
    <t>XB919UGH</t>
  </si>
  <si>
    <t xml:space="preserve">ASAIJA </t>
  </si>
  <si>
    <t>RRN460XA</t>
  </si>
  <si>
    <t>EDDY WHISKEY</t>
  </si>
  <si>
    <t>DSZ342XA</t>
  </si>
  <si>
    <t>(41) INDEPENDENTS</t>
  </si>
  <si>
    <t>GAR 475 XA</t>
  </si>
  <si>
    <t>BNZ 101 XA</t>
  </si>
  <si>
    <t>DUT 899 XA</t>
  </si>
  <si>
    <t>XB 375 KPE</t>
  </si>
  <si>
    <t>XU 380 MUS</t>
  </si>
  <si>
    <t>XB 271 PTN</t>
  </si>
  <si>
    <t>ABD 341 XA</t>
  </si>
  <si>
    <t>AGL 779 XA</t>
  </si>
  <si>
    <t>XU 586 MUS</t>
  </si>
  <si>
    <t>DKA 46 XF</t>
  </si>
  <si>
    <t>DKA 971 ZP</t>
  </si>
  <si>
    <t>(16) MAJORS</t>
  </si>
  <si>
    <t>BELISON OIL</t>
  </si>
  <si>
    <t>EL-SHABAB</t>
  </si>
  <si>
    <t>ABC 206 XC</t>
  </si>
  <si>
    <t>MINNA</t>
  </si>
  <si>
    <t>AKD 481 XN</t>
  </si>
  <si>
    <t>VOD-EF GLOBAL</t>
  </si>
  <si>
    <t>FKJ 151 XL</t>
  </si>
  <si>
    <t xml:space="preserve">GLOBAL </t>
  </si>
  <si>
    <t>YAMOUYUS</t>
  </si>
  <si>
    <t>DKA 779 YF</t>
  </si>
  <si>
    <t>KOGI</t>
  </si>
  <si>
    <t>EKP 707 XA</t>
  </si>
  <si>
    <t>ELOFAX</t>
  </si>
  <si>
    <t>DEKOL PET</t>
  </si>
  <si>
    <t>DELTA</t>
  </si>
  <si>
    <t>TOYOYE</t>
  </si>
  <si>
    <t>TUNWUNMI</t>
  </si>
  <si>
    <t>YAMAN</t>
  </si>
  <si>
    <t>KUJ 889 XU</t>
  </si>
  <si>
    <t>BUVEL</t>
  </si>
  <si>
    <t>XP 63 KTU</t>
  </si>
  <si>
    <t>XX 821 MUS</t>
  </si>
  <si>
    <t>FKJ 141 XL</t>
  </si>
  <si>
    <t>KUJ 901 XU</t>
  </si>
  <si>
    <t>ABJ 968 YJ</t>
  </si>
  <si>
    <t>LA PROVIC</t>
  </si>
  <si>
    <t>USL 504 XA</t>
  </si>
  <si>
    <t>LEE CONSOL</t>
  </si>
  <si>
    <t>KUJ 914 XU</t>
  </si>
  <si>
    <t>LKJ 722 XU</t>
  </si>
  <si>
    <t>WILSMAS LTD</t>
  </si>
  <si>
    <t>HAMAJO PET</t>
  </si>
  <si>
    <t>EFR 836 XA</t>
  </si>
  <si>
    <t xml:space="preserve">AIYU </t>
  </si>
  <si>
    <t>BEN 449 YY</t>
  </si>
  <si>
    <t>NOMA</t>
  </si>
  <si>
    <t>18207 &amp; 18208</t>
  </si>
  <si>
    <t>LA PROVICE</t>
  </si>
  <si>
    <t>HER 416 XA</t>
  </si>
  <si>
    <t>18204 &amp; 18205</t>
  </si>
  <si>
    <t>AAA 853 XJ</t>
  </si>
  <si>
    <t>18197 &amp; 18196</t>
  </si>
  <si>
    <t>PATKEN</t>
  </si>
  <si>
    <t>ABC 448 XA</t>
  </si>
  <si>
    <t>WWR 997 XA</t>
  </si>
  <si>
    <t>KIOYER</t>
  </si>
  <si>
    <t>FIAPA OIL</t>
  </si>
  <si>
    <t>BAGAOS</t>
  </si>
  <si>
    <t>XN 350 AGL</t>
  </si>
  <si>
    <t>ALIDINMA</t>
  </si>
  <si>
    <t>IJALA</t>
  </si>
  <si>
    <t>APP 439 XB</t>
  </si>
  <si>
    <t>XB 451 JRT</t>
  </si>
  <si>
    <t>PTN 384 XA</t>
  </si>
  <si>
    <t>KSF 550 XD</t>
  </si>
  <si>
    <t>NNEWI</t>
  </si>
  <si>
    <t>(55) INDEPENDENTS</t>
  </si>
  <si>
    <t>KTN660XA</t>
  </si>
  <si>
    <t>BKW 268 XA</t>
  </si>
  <si>
    <t>(03) MAJORS</t>
  </si>
  <si>
    <t>U.S. KOKO</t>
  </si>
  <si>
    <t>BES127XA</t>
  </si>
  <si>
    <t>BES132XA</t>
  </si>
  <si>
    <t>BES136XA</t>
  </si>
  <si>
    <t>EZA221XA</t>
  </si>
  <si>
    <t xml:space="preserve"> BES140XA</t>
  </si>
  <si>
    <t>MAJOR OIL</t>
  </si>
  <si>
    <t>KAF929XA</t>
  </si>
  <si>
    <t>MANDO</t>
  </si>
  <si>
    <t>ABC442XA</t>
  </si>
  <si>
    <t>DKA299ZU</t>
  </si>
  <si>
    <t>KSF459XJ</t>
  </si>
  <si>
    <t>OKPARA</t>
  </si>
  <si>
    <t>SOUTHGATE INV</t>
  </si>
  <si>
    <t>MNA978XA</t>
  </si>
  <si>
    <t>XCI 141 EFR</t>
  </si>
  <si>
    <t>MASTRIX</t>
  </si>
  <si>
    <t>LKJ 579 XU</t>
  </si>
  <si>
    <t>ENU832XF</t>
  </si>
  <si>
    <t>BES138XA</t>
  </si>
  <si>
    <t>EMMALIZ LTD</t>
  </si>
  <si>
    <t>PTN 376 XA</t>
  </si>
  <si>
    <t>LAGA PET</t>
  </si>
  <si>
    <t>BUR 366 XA</t>
  </si>
  <si>
    <t xml:space="preserve">MATRIN </t>
  </si>
  <si>
    <t>AAA 846 XJ</t>
  </si>
  <si>
    <t>YAMAN NIG</t>
  </si>
  <si>
    <t>KUJ 903 XU</t>
  </si>
  <si>
    <t>XX 999 JJT</t>
  </si>
  <si>
    <t>ABBA UTD</t>
  </si>
  <si>
    <t>ROYAL PET</t>
  </si>
  <si>
    <t>TOMMY-IYE</t>
  </si>
  <si>
    <t>XK 59 BEN</t>
  </si>
  <si>
    <t>ELLU-OZORO</t>
  </si>
  <si>
    <t>EFR 337 ZK</t>
  </si>
  <si>
    <t>ASAIJA OIL</t>
  </si>
  <si>
    <t>MKA 509 ZU</t>
  </si>
  <si>
    <t>JOMARFEG</t>
  </si>
  <si>
    <t>XP 441 SMK</t>
  </si>
  <si>
    <t>BEN 754 XC</t>
  </si>
  <si>
    <t>EFR 81 XA</t>
  </si>
  <si>
    <t>XA 418 BUR</t>
  </si>
  <si>
    <t>OKENE</t>
  </si>
  <si>
    <t>ASB447ZL</t>
  </si>
  <si>
    <t>XP904JJJ</t>
  </si>
  <si>
    <t>GBJ277XA</t>
  </si>
  <si>
    <t>XX791FST</t>
  </si>
  <si>
    <t>HIMMA</t>
  </si>
  <si>
    <t>KTN 649 XA</t>
  </si>
  <si>
    <t>KTN 320 XA</t>
  </si>
  <si>
    <t>KTN 330 XA</t>
  </si>
  <si>
    <t>SLK 191 XA</t>
  </si>
  <si>
    <t>SEAL PORT</t>
  </si>
  <si>
    <t>AWK 818 XJ</t>
  </si>
  <si>
    <t>SAMALIS</t>
  </si>
  <si>
    <t>XB 627 EFR</t>
  </si>
  <si>
    <t>DUMBY</t>
  </si>
  <si>
    <t>GRA 41 XA</t>
  </si>
  <si>
    <t>DEOTHMAN</t>
  </si>
  <si>
    <t>JEG 166 XA</t>
  </si>
  <si>
    <t>XP 669 APP</t>
  </si>
  <si>
    <t>KSF 407 XJ</t>
  </si>
  <si>
    <t>FIAPA</t>
  </si>
  <si>
    <t>NEM 642 XL</t>
  </si>
  <si>
    <t>MUAZZAM TUNGA</t>
  </si>
  <si>
    <t>KUJ 283 XT</t>
  </si>
  <si>
    <t>H. Y. GAMJI</t>
  </si>
  <si>
    <t>GWA 841 XS</t>
  </si>
  <si>
    <t>KJA 411 XH</t>
  </si>
  <si>
    <t>MAMU</t>
  </si>
  <si>
    <t>MKA 44 ZF</t>
  </si>
  <si>
    <t xml:space="preserve">MAMU </t>
  </si>
  <si>
    <t>MKA 49 XF</t>
  </si>
  <si>
    <t>BAYAN WUYA</t>
  </si>
  <si>
    <t>KWL 231 YH</t>
  </si>
  <si>
    <t>MKA 323ZU</t>
  </si>
  <si>
    <t>KUT 168 XA</t>
  </si>
  <si>
    <t>BES 130 XA</t>
  </si>
  <si>
    <t>BES 131 XA</t>
  </si>
  <si>
    <t>BES 139 XA</t>
  </si>
  <si>
    <t>(34) INDEPENDENTS</t>
  </si>
  <si>
    <t>PTN 350 XA</t>
  </si>
  <si>
    <t>BMA 462XA</t>
  </si>
  <si>
    <t>(02) MAJORS</t>
  </si>
  <si>
    <t>KSF 475 XJ</t>
  </si>
  <si>
    <t xml:space="preserve">HAMAJO </t>
  </si>
  <si>
    <t>FGG 435 XA</t>
  </si>
  <si>
    <t>AIYU</t>
  </si>
  <si>
    <t>BEN 687 ZW</t>
  </si>
  <si>
    <t>MAY AWERE</t>
  </si>
  <si>
    <t>WX 821 MUS</t>
  </si>
  <si>
    <t>OKOR &amp; SONS</t>
  </si>
  <si>
    <t>UGH 407 XA</t>
  </si>
  <si>
    <t>EMEFUA</t>
  </si>
  <si>
    <t>JJJ 64 XD</t>
  </si>
  <si>
    <t>EDO</t>
  </si>
  <si>
    <t>DOLAPEX</t>
  </si>
  <si>
    <t>XZ 777 AGL</t>
  </si>
  <si>
    <t>EJIME</t>
  </si>
  <si>
    <t>YD 821 KJA</t>
  </si>
  <si>
    <t xml:space="preserve">ROYAL </t>
  </si>
  <si>
    <t>SAP 722 XA</t>
  </si>
  <si>
    <t>KINGS</t>
  </si>
  <si>
    <t>ELGAO</t>
  </si>
  <si>
    <t>SKL 414 XA</t>
  </si>
  <si>
    <t>DOMAX</t>
  </si>
  <si>
    <t>KPA 155 XA</t>
  </si>
  <si>
    <t>KTN 311 XA</t>
  </si>
  <si>
    <t>FTA 195 XA</t>
  </si>
  <si>
    <t>KTN 322 XA</t>
  </si>
  <si>
    <t>CRC 71  XA</t>
  </si>
  <si>
    <t>KTN 651 XA</t>
  </si>
  <si>
    <t>GWL 88 XA</t>
  </si>
  <si>
    <t>GARIMA</t>
  </si>
  <si>
    <t>YAB 844 XJ</t>
  </si>
  <si>
    <t>NICE MOHD</t>
  </si>
  <si>
    <t>AYB 607 XP</t>
  </si>
  <si>
    <t>BAGAO'S</t>
  </si>
  <si>
    <t>PTN 375 XA</t>
  </si>
  <si>
    <t>KTN 665 XA</t>
  </si>
  <si>
    <t>(46) INDEPENDENTS</t>
  </si>
  <si>
    <t xml:space="preserve">(02) MAJORS </t>
  </si>
  <si>
    <t>AMEFUA</t>
  </si>
  <si>
    <t>LSR 04 XS</t>
  </si>
  <si>
    <t>ADVANCE</t>
  </si>
  <si>
    <t>MKA 602 ZF</t>
  </si>
  <si>
    <t>XB 237 PTN</t>
  </si>
  <si>
    <t>FONZY</t>
  </si>
  <si>
    <t>ABJ 969 YJ</t>
  </si>
  <si>
    <t>RBC 309 XP</t>
  </si>
  <si>
    <t>MNA 837 XA</t>
  </si>
  <si>
    <t>AUC 555 XA</t>
  </si>
  <si>
    <t>KUJ 902 XU</t>
  </si>
  <si>
    <t>KSF 443 XJ</t>
  </si>
  <si>
    <t>GWA 791 YE</t>
  </si>
  <si>
    <t>JIANG</t>
  </si>
  <si>
    <t>UBJ 160 XA</t>
  </si>
  <si>
    <t xml:space="preserve">FLEET </t>
  </si>
  <si>
    <t>CHIT-TIM</t>
  </si>
  <si>
    <t xml:space="preserve">THEOPH </t>
  </si>
  <si>
    <t>EFR 742 XA</t>
  </si>
  <si>
    <t>XJI 92 UWN</t>
  </si>
  <si>
    <t>LFA 807 ZX</t>
  </si>
  <si>
    <t>LFA 737 XB</t>
  </si>
  <si>
    <t>XY 791 FST</t>
  </si>
  <si>
    <t>FKJ 41 XL</t>
  </si>
  <si>
    <t>(29) INDEPENDENTS</t>
  </si>
  <si>
    <t>MKA 88 YS</t>
  </si>
  <si>
    <t>FUTURE VIEW</t>
  </si>
  <si>
    <t>BWR 634 YQ</t>
  </si>
  <si>
    <t>OJO RESOURCES</t>
  </si>
  <si>
    <t>RRU 116 XA</t>
  </si>
  <si>
    <t>DKA 852 ZU</t>
  </si>
  <si>
    <t>BEN 841 ZW</t>
  </si>
  <si>
    <t>DANKARMI</t>
  </si>
  <si>
    <t>MKA 235 XH</t>
  </si>
  <si>
    <t>TRN 49 XA</t>
  </si>
  <si>
    <t>KRA 113 XA</t>
  </si>
  <si>
    <t>BBJ 199 XA</t>
  </si>
  <si>
    <t>KOBAY LTD</t>
  </si>
  <si>
    <t>RASGOKE INV</t>
  </si>
  <si>
    <t>LSR 146 XD</t>
  </si>
  <si>
    <t>DKA 864 ZU</t>
  </si>
  <si>
    <t>ALTINE SARKIN</t>
  </si>
  <si>
    <t>JJJ 110 XP</t>
  </si>
  <si>
    <t>FKJ 791 XD</t>
  </si>
  <si>
    <t>DGE 484 XB</t>
  </si>
  <si>
    <t>EDTOJED</t>
  </si>
  <si>
    <t>UGH 819 XA</t>
  </si>
  <si>
    <t>KGG 07 XA</t>
  </si>
  <si>
    <t>DAPEK LTD</t>
  </si>
  <si>
    <t>CHIKENSON</t>
  </si>
  <si>
    <t>AAA 847 XJ</t>
  </si>
  <si>
    <t>ONDO</t>
  </si>
  <si>
    <t>GLOBAL Q.</t>
  </si>
  <si>
    <t>YAMAN LTD</t>
  </si>
  <si>
    <t>GWA 586 YE</t>
  </si>
  <si>
    <t>EJIME OIL</t>
  </si>
  <si>
    <t>GUE 23 XA</t>
  </si>
  <si>
    <t>JIANG LTD</t>
  </si>
  <si>
    <t>RIQUEST OIL</t>
  </si>
  <si>
    <t>NCH156 XA</t>
  </si>
  <si>
    <t>AAA 109 XD</t>
  </si>
  <si>
    <t>DRISLYN LTD</t>
  </si>
  <si>
    <t>MUS 253 XN</t>
  </si>
  <si>
    <t>UNC 496 XA</t>
  </si>
  <si>
    <t>SSM 747 ZJ</t>
  </si>
  <si>
    <t>(42) INDEPENDENTS</t>
  </si>
  <si>
    <t>KLK 265 XA</t>
  </si>
  <si>
    <t>XM 343 GGE</t>
  </si>
  <si>
    <t>18516 &amp;  18515</t>
  </si>
  <si>
    <t>PTN 377 XA</t>
  </si>
  <si>
    <t>EFFURUN</t>
  </si>
  <si>
    <t>CONOIL</t>
  </si>
  <si>
    <t>PTN 54 XA</t>
  </si>
  <si>
    <t>KRD 52 XL</t>
  </si>
  <si>
    <t>TOTAL</t>
  </si>
  <si>
    <t>AGB 547 XA</t>
  </si>
  <si>
    <t>AGB 643 XA</t>
  </si>
  <si>
    <t>ISELLE UKU</t>
  </si>
  <si>
    <t>XC 743 ASB</t>
  </si>
  <si>
    <t>ARINZE</t>
  </si>
  <si>
    <t>XB 672 SKL</t>
  </si>
  <si>
    <t>KLK 261 XA</t>
  </si>
  <si>
    <t>OGHARA</t>
  </si>
  <si>
    <t>DKA 795 XA</t>
  </si>
  <si>
    <t>18497 &amp; 18496</t>
  </si>
  <si>
    <t>FST 134 XM</t>
  </si>
  <si>
    <t>AAA 80 XM</t>
  </si>
  <si>
    <t>(15) MAJORS</t>
  </si>
  <si>
    <t>18513 &amp; 18514</t>
  </si>
  <si>
    <t>LSR 442 XP</t>
  </si>
  <si>
    <t>GML 619 XA</t>
  </si>
  <si>
    <t>BABAKI</t>
  </si>
  <si>
    <t>MKA 694 ZF</t>
  </si>
  <si>
    <t>GWA 593 XS</t>
  </si>
  <si>
    <t>KRV 923 XW</t>
  </si>
  <si>
    <t>YANLOTO</t>
  </si>
  <si>
    <t>TSF 202 XA</t>
  </si>
  <si>
    <t>FST 251 XP</t>
  </si>
  <si>
    <t>18504 &amp; 18505</t>
  </si>
  <si>
    <t>YD 676 KJA</t>
  </si>
  <si>
    <t>KRV 922 ZN</t>
  </si>
  <si>
    <t>GOSONS LTD</t>
  </si>
  <si>
    <t>18463 &amp; 18464</t>
  </si>
  <si>
    <t>GUE 617 XA</t>
  </si>
  <si>
    <t>IFON - AKURE</t>
  </si>
  <si>
    <t>JON-KAB</t>
  </si>
  <si>
    <t>18465 &amp; 18466</t>
  </si>
  <si>
    <t>XB 481 SKL</t>
  </si>
  <si>
    <t>MAY EWERE</t>
  </si>
  <si>
    <t>18460 &amp; 18461</t>
  </si>
  <si>
    <t>EFR 606 XA</t>
  </si>
  <si>
    <t>FELELE KOGI</t>
  </si>
  <si>
    <t>18518 &amp; 18519</t>
  </si>
  <si>
    <t>DKA 324 XF</t>
  </si>
  <si>
    <t>FST 250 XP</t>
  </si>
  <si>
    <t>KJA 410 XH</t>
  </si>
  <si>
    <t>CHILEX PET</t>
  </si>
  <si>
    <t>XS 15 KSF</t>
  </si>
  <si>
    <t>XA 574 NKK</t>
  </si>
  <si>
    <t xml:space="preserve">DSZ 533 XA </t>
  </si>
  <si>
    <t>ABIA</t>
  </si>
  <si>
    <t>XU 588 AKD</t>
  </si>
  <si>
    <t>KAF 520 XA</t>
  </si>
  <si>
    <t>KRV 931 ZN</t>
  </si>
  <si>
    <t>LOKOJA-ABUJA</t>
  </si>
  <si>
    <t>DRISLYN</t>
  </si>
  <si>
    <t>LND 479 XK</t>
  </si>
  <si>
    <t>AGU 826 XA</t>
  </si>
  <si>
    <t>EFR 590 XA</t>
  </si>
  <si>
    <t>18467 &amp; 18468</t>
  </si>
  <si>
    <t>XF 273 GDD</t>
  </si>
  <si>
    <t>(36) INDEPENDENTS</t>
  </si>
  <si>
    <t>U. TAMBUWAL</t>
  </si>
  <si>
    <t>YLW 204 XA</t>
  </si>
  <si>
    <t>GBZ 683 XA</t>
  </si>
  <si>
    <t>USL 944 YA</t>
  </si>
  <si>
    <t>KESMAY GLOBAL</t>
  </si>
  <si>
    <t>XS 227 AKD</t>
  </si>
  <si>
    <t>CORNERSTONE</t>
  </si>
  <si>
    <t>KLK186XA</t>
  </si>
  <si>
    <t>ADVANCELINK</t>
  </si>
  <si>
    <t>EFR740XA</t>
  </si>
  <si>
    <t>PTN382XA</t>
  </si>
  <si>
    <t>XA331KTS</t>
  </si>
  <si>
    <t>XY806FST</t>
  </si>
  <si>
    <t>XU380MUS</t>
  </si>
  <si>
    <t>AGL779XJ</t>
  </si>
  <si>
    <t>YLW206XA</t>
  </si>
  <si>
    <t>YLW208XA</t>
  </si>
  <si>
    <t>YLW207XA</t>
  </si>
  <si>
    <t>SGD 604 XA</t>
  </si>
  <si>
    <t>XA 548 KPE</t>
  </si>
  <si>
    <t>KTU514 XB</t>
  </si>
  <si>
    <t>EZA 309 XA</t>
  </si>
  <si>
    <t>ST DOS</t>
  </si>
  <si>
    <t>18547 &amp; 18548</t>
  </si>
  <si>
    <t>KRV  918 ZN</t>
  </si>
  <si>
    <t>KLW 163 XA</t>
  </si>
  <si>
    <t>(13) INDEPENDENTS</t>
  </si>
  <si>
    <t>BDG 268 XW</t>
  </si>
  <si>
    <t>EDTOJED NIG</t>
  </si>
  <si>
    <t>JET BROTHERS</t>
  </si>
  <si>
    <t>JOC CORP</t>
  </si>
  <si>
    <t>(06) INDEPENDENTS</t>
  </si>
  <si>
    <t>URHUO</t>
  </si>
  <si>
    <t>DELV OIL</t>
  </si>
  <si>
    <t>ENU 98 YA</t>
  </si>
  <si>
    <t>MKA 264 ZF</t>
  </si>
  <si>
    <t>J.O.C. CORP</t>
  </si>
  <si>
    <t>UGH 725 XA</t>
  </si>
  <si>
    <t>APP 384 XT</t>
  </si>
  <si>
    <t>(07) INDEPENDENTS</t>
  </si>
  <si>
    <t>HAUDA</t>
  </si>
  <si>
    <t>KJA 575 XS</t>
  </si>
  <si>
    <t>ADO EKITI</t>
  </si>
  <si>
    <t>AKR 97 XT</t>
  </si>
  <si>
    <t>HAMUSA NIG</t>
  </si>
  <si>
    <t>IGBOGI</t>
  </si>
  <si>
    <t>AKATA LTD</t>
  </si>
  <si>
    <t>USL 278 YA</t>
  </si>
  <si>
    <t xml:space="preserve">MONTI </t>
  </si>
  <si>
    <t>JJJ 582 XM</t>
  </si>
  <si>
    <t>IDAH</t>
  </si>
  <si>
    <t>AWELE PET</t>
  </si>
  <si>
    <t>AG 409 AKR</t>
  </si>
  <si>
    <t>TAIMOG</t>
  </si>
  <si>
    <t>XB 865 EFR</t>
  </si>
  <si>
    <t>ES-BEN</t>
  </si>
  <si>
    <t>YAMOUYUS LTD</t>
  </si>
  <si>
    <t>ABC 837 XC</t>
  </si>
  <si>
    <t>FUTUREVIEW</t>
  </si>
  <si>
    <t>WWR 66 XA</t>
  </si>
  <si>
    <t>EKWENIBE ENT</t>
  </si>
  <si>
    <t>GWA 820 YM</t>
  </si>
  <si>
    <t>LSD 383 XP</t>
  </si>
  <si>
    <t>GWA 822 YM</t>
  </si>
  <si>
    <t xml:space="preserve">ROYAL PET </t>
  </si>
  <si>
    <t>J. O. C CORP</t>
  </si>
  <si>
    <t>(22) INDEPENDENTS</t>
  </si>
  <si>
    <t>OZUEMEMEKE LTD</t>
  </si>
  <si>
    <t>HAMUJA NIG</t>
  </si>
  <si>
    <t>MAPEKK</t>
  </si>
  <si>
    <t>AUC 984 XA</t>
  </si>
  <si>
    <t>FELELE</t>
  </si>
  <si>
    <t>KADATOS</t>
  </si>
  <si>
    <t>AUC 823 XA</t>
  </si>
  <si>
    <t>DAPEK</t>
  </si>
  <si>
    <t>XQ 949 ABJ</t>
  </si>
  <si>
    <t>JOHNDECK</t>
  </si>
  <si>
    <t>XP 953 KRD</t>
  </si>
  <si>
    <t>IKARE</t>
  </si>
  <si>
    <t xml:space="preserve">AGN </t>
  </si>
  <si>
    <t>EFR 318 ZO</t>
  </si>
  <si>
    <t>SABO-UZEBA</t>
  </si>
  <si>
    <t>NCH 156 XA</t>
  </si>
  <si>
    <t>XB 747 EFR</t>
  </si>
  <si>
    <t xml:space="preserve">HAUDA </t>
  </si>
  <si>
    <t>XU 415 ENU</t>
  </si>
  <si>
    <t>RRN 493 XA</t>
  </si>
  <si>
    <t>EBENEZER G.O</t>
  </si>
  <si>
    <t>XE 949 KWL</t>
  </si>
  <si>
    <t>ISUA-AKOKO</t>
  </si>
  <si>
    <t>JJJ 770 ZH</t>
  </si>
  <si>
    <t>DNG 179 XA</t>
  </si>
  <si>
    <t>JJJ 774 ZH</t>
  </si>
  <si>
    <t>GOSONS</t>
  </si>
  <si>
    <t>KUBARACHI PET</t>
  </si>
  <si>
    <t>DE-OTHMAN</t>
  </si>
  <si>
    <t>EFR 760 XA</t>
  </si>
  <si>
    <t>(25) INDEPENDENTS</t>
  </si>
  <si>
    <t>RBC 213 XP</t>
  </si>
  <si>
    <t>ADIREJE PET</t>
  </si>
  <si>
    <t>KWK 391 XA</t>
  </si>
  <si>
    <t>MBD 54 XA</t>
  </si>
  <si>
    <t>BWR 255 XC</t>
  </si>
  <si>
    <t>KWL 217 YH</t>
  </si>
  <si>
    <t>KWL 444 YH</t>
  </si>
  <si>
    <t>NNPC/IDEL</t>
  </si>
  <si>
    <t>FUGG 121 XA</t>
  </si>
  <si>
    <t>DE-FIRST</t>
  </si>
  <si>
    <t>SUNCORD</t>
  </si>
  <si>
    <t>YB 727 EPE</t>
  </si>
  <si>
    <t>KAY J KAY J</t>
  </si>
  <si>
    <t>BDG 917 XS</t>
  </si>
  <si>
    <t>KUY 889 XU</t>
  </si>
  <si>
    <t>MKA 121 ZB</t>
  </si>
  <si>
    <t>EL-OHAZAK LTD</t>
  </si>
  <si>
    <t>DJEMPARS  LTD</t>
  </si>
  <si>
    <t>DAMORIA LTD</t>
  </si>
  <si>
    <t>U. S. KOKO</t>
  </si>
  <si>
    <t>EHR416XA</t>
  </si>
  <si>
    <t>WWR 232 ZU</t>
  </si>
  <si>
    <t>PYN 353 XA</t>
  </si>
  <si>
    <t>AL-EWE</t>
  </si>
  <si>
    <t>ABD 330 XA</t>
  </si>
  <si>
    <t>AGOFURE</t>
  </si>
  <si>
    <t>EHR158XA</t>
  </si>
  <si>
    <t>DNG 177 XA</t>
  </si>
  <si>
    <t>MGU 622 XA</t>
  </si>
  <si>
    <t>WEN 388 XA</t>
  </si>
  <si>
    <t>AGBARHO</t>
  </si>
  <si>
    <t>EHR 416 XA</t>
  </si>
  <si>
    <t>MKA 42 YS</t>
  </si>
  <si>
    <t>MAMU OIL</t>
  </si>
  <si>
    <t>ASOLYN NIG</t>
  </si>
  <si>
    <t>AWK 151 XC</t>
  </si>
  <si>
    <t>ATN 897 ZK</t>
  </si>
  <si>
    <t>ATN 894 ZK</t>
  </si>
  <si>
    <t>BLOSSOM LTD</t>
  </si>
  <si>
    <t>XQ 150 SLD</t>
  </si>
  <si>
    <t>MKA 457 XH</t>
  </si>
  <si>
    <t>XM 214 FKY</t>
  </si>
  <si>
    <t>MKA 458 XH</t>
  </si>
  <si>
    <t>LND 526 XR</t>
  </si>
  <si>
    <t>OMOSIBO LTD</t>
  </si>
  <si>
    <t>KLK186 XA</t>
  </si>
  <si>
    <t>MUHABAT</t>
  </si>
  <si>
    <t>KUJ 288 XT</t>
  </si>
  <si>
    <t>KNT 396 XA</t>
  </si>
  <si>
    <t>BEES 136 XA</t>
  </si>
  <si>
    <t>MKA 13 ZF</t>
  </si>
  <si>
    <t>GZA 221 XA</t>
  </si>
  <si>
    <t>BES 128 XA</t>
  </si>
  <si>
    <t>GDD 286  XA</t>
  </si>
  <si>
    <t>SAMALIS VENT</t>
  </si>
  <si>
    <t>BES 132 XA</t>
  </si>
  <si>
    <t>YAB 87 YJ</t>
  </si>
  <si>
    <t>BES 137 XA</t>
  </si>
  <si>
    <t>BES 140 XA</t>
  </si>
  <si>
    <t>BES 138 XA</t>
  </si>
  <si>
    <t>AGB 192 ZD</t>
  </si>
  <si>
    <t>ISELE PET</t>
  </si>
  <si>
    <t>BENJONES VENT</t>
  </si>
  <si>
    <t>TOTAL NOS INDEPENDENT - TRUCKS</t>
  </si>
  <si>
    <t>35,108,000 LITRES</t>
  </si>
  <si>
    <t>SALES SUPV.</t>
  </si>
  <si>
    <t>MAINLAND OIL &amp; GAS, CALABAR</t>
  </si>
  <si>
    <t>PPMC DAILY TRUCKOUT REPORT FOR THE MONTH OF MARCH 2017</t>
  </si>
  <si>
    <t>S/N</t>
  </si>
  <si>
    <t>DEST. TOWN</t>
  </si>
  <si>
    <t>SEAVON</t>
  </si>
  <si>
    <t>CALABAR-IKOM HIGHWAY</t>
  </si>
  <si>
    <t>BETEM</t>
  </si>
  <si>
    <t>CROSS RIVER</t>
  </si>
  <si>
    <t>FST 968 XD</t>
  </si>
  <si>
    <t>FORTE OIL</t>
  </si>
  <si>
    <t>M/M HIGHWAY</t>
  </si>
  <si>
    <t>CALABAR</t>
  </si>
  <si>
    <t>FGG 562 YN</t>
  </si>
  <si>
    <t>CEAPEES</t>
  </si>
  <si>
    <t>ALONG ENEKA RD</t>
  </si>
  <si>
    <t>P/HARCOURT</t>
  </si>
  <si>
    <t>RIVERS</t>
  </si>
  <si>
    <t>CEEPET</t>
  </si>
  <si>
    <t>ALONG OGOJA-OBUDU RD</t>
  </si>
  <si>
    <t>OBUDU</t>
  </si>
  <si>
    <t>NKK 137 XA</t>
  </si>
  <si>
    <t>TOP RICHBLESS</t>
  </si>
  <si>
    <t>IKOT ETIM BUTT</t>
  </si>
  <si>
    <t>UYO</t>
  </si>
  <si>
    <t>AKWA IBOM</t>
  </si>
  <si>
    <t>GGJ 294 XA</t>
  </si>
  <si>
    <t>MRS OIL</t>
  </si>
  <si>
    <t>KATSINA ALA RD S/S</t>
  </si>
  <si>
    <t>OGOJA</t>
  </si>
  <si>
    <t>AKP 127 XA</t>
  </si>
  <si>
    <t>CALABAR RD</t>
  </si>
  <si>
    <t>BRA 83 XA</t>
  </si>
  <si>
    <t>74 MAYNE AVENUE</t>
  </si>
  <si>
    <t>XA 180 DRK</t>
  </si>
  <si>
    <t xml:space="preserve">UDDYKING </t>
  </si>
  <si>
    <t>XC 747 UMA</t>
  </si>
  <si>
    <t>NNPC DEPOT SULEJA</t>
  </si>
  <si>
    <t>NIGER</t>
  </si>
  <si>
    <t>ABC 596 XC</t>
  </si>
  <si>
    <t>NACOT</t>
  </si>
  <si>
    <t>MBUBE RD</t>
  </si>
  <si>
    <t>XN 275 SMK</t>
  </si>
  <si>
    <t>NNPC DEPOT GOMBE</t>
  </si>
  <si>
    <t>GOMBE</t>
  </si>
  <si>
    <t>ABC 591 XC</t>
  </si>
  <si>
    <t>AGL 655 XA</t>
  </si>
  <si>
    <t>ABC 589 XA</t>
  </si>
  <si>
    <t>ABC 566 XC</t>
  </si>
  <si>
    <t>BB 3453121</t>
  </si>
  <si>
    <t>GWB 467 XA</t>
  </si>
  <si>
    <t>BANEN BEAMAX</t>
  </si>
  <si>
    <t>CREEK TOWN</t>
  </si>
  <si>
    <t>RLU 765 XA</t>
  </si>
  <si>
    <t>KTS 61 XA</t>
  </si>
  <si>
    <t>DANDY OIL</t>
  </si>
  <si>
    <t>XA 941 CAL</t>
  </si>
  <si>
    <t>CEAPEES INV.</t>
  </si>
  <si>
    <t>BB 3453241</t>
  </si>
  <si>
    <t>EFR 004 UK</t>
  </si>
  <si>
    <t>OCKCHARD</t>
  </si>
  <si>
    <t>CAMP 2 AKAMKPA</t>
  </si>
  <si>
    <t>AKAMKPA</t>
  </si>
  <si>
    <t>ABK 100 XA</t>
  </si>
  <si>
    <t>GGJ 268 XA</t>
  </si>
  <si>
    <t>NTUKIDEM</t>
  </si>
  <si>
    <t>IKOT ANDEM RD</t>
  </si>
  <si>
    <t>UKANAFUN</t>
  </si>
  <si>
    <t>BDG 780 XK</t>
  </si>
  <si>
    <t>ALMA-JUMAKOM</t>
  </si>
  <si>
    <t>IKOT EKPENE RD</t>
  </si>
  <si>
    <t>LA 1942 MG</t>
  </si>
  <si>
    <t>XL 212 KSF</t>
  </si>
  <si>
    <t>BB 3453118</t>
  </si>
  <si>
    <t>XV 435 EPE</t>
  </si>
  <si>
    <t>M/M HIGHWAY S/S</t>
  </si>
  <si>
    <t>KSF 281 XA</t>
  </si>
  <si>
    <t>NNPC DEPOT JOS</t>
  </si>
  <si>
    <t>PLATEAU</t>
  </si>
  <si>
    <t>KJA 80 XF</t>
  </si>
  <si>
    <t>BEULEVEZ</t>
  </si>
  <si>
    <t>BB 3453235</t>
  </si>
  <si>
    <t>FKJ 793 XR</t>
  </si>
  <si>
    <t>P/HARCOURT-ABA RD</t>
  </si>
  <si>
    <t>XA 829 ZBL</t>
  </si>
  <si>
    <t>NNPC DEPOT KANO</t>
  </si>
  <si>
    <t>BUU 863 XA</t>
  </si>
  <si>
    <t>AKD 111 XA</t>
  </si>
  <si>
    <t>KTU 62 XC</t>
  </si>
  <si>
    <t>BB 3453236</t>
  </si>
  <si>
    <t>KMM 188 XA</t>
  </si>
  <si>
    <t>CUCHEL</t>
  </si>
  <si>
    <t>NJAJI JUNCTION</t>
  </si>
  <si>
    <t>AMAS</t>
  </si>
  <si>
    <t>ABE 32 XA</t>
  </si>
  <si>
    <t>BB 3453240</t>
  </si>
  <si>
    <t>KUJ 917 XB</t>
  </si>
  <si>
    <t>EM-SSET</t>
  </si>
  <si>
    <t>378 NWANIBA RD</t>
  </si>
  <si>
    <t>XA 409 KPD</t>
  </si>
  <si>
    <t>MKA 02 ZB</t>
  </si>
  <si>
    <t>KJA 393 XN</t>
  </si>
  <si>
    <t>NNPC DEPOT ABA</t>
  </si>
  <si>
    <t>FST 238 XF</t>
  </si>
  <si>
    <t>BB 3453119</t>
  </si>
  <si>
    <t>GGU 272 XA</t>
  </si>
  <si>
    <t>NNPC DEPOT KADUNA</t>
  </si>
  <si>
    <t>MKA 01 ZB</t>
  </si>
  <si>
    <t>MALSON</t>
  </si>
  <si>
    <t>CAL-IKOM HIGHWAY</t>
  </si>
  <si>
    <t>UYANGA</t>
  </si>
  <si>
    <t>XA 609 ABK</t>
  </si>
  <si>
    <t>OKUKU JUNCTION</t>
  </si>
  <si>
    <t>XX 338 MUS</t>
  </si>
  <si>
    <t>LSD 185 XN</t>
  </si>
  <si>
    <t>BB 3453227</t>
  </si>
  <si>
    <t>XS 837 JJJ</t>
  </si>
  <si>
    <t>ABC 564 XC</t>
  </si>
  <si>
    <t>UDDYKING</t>
  </si>
  <si>
    <t>LSD 688 XA</t>
  </si>
  <si>
    <t>BB 3453120</t>
  </si>
  <si>
    <t>GGE 803 XF</t>
  </si>
  <si>
    <t>UNION OIL</t>
  </si>
  <si>
    <t>UYO RD</t>
  </si>
  <si>
    <t>XB 138 KTA</t>
  </si>
  <si>
    <t>NNPC DEPOT YOLA</t>
  </si>
  <si>
    <t>YOLA</t>
  </si>
  <si>
    <t>ADAMAWA</t>
  </si>
  <si>
    <t>JMT 226 YR</t>
  </si>
  <si>
    <t>FST 243 XF</t>
  </si>
  <si>
    <t>EDIBE EDIBE</t>
  </si>
  <si>
    <t>XE 775 AKL</t>
  </si>
  <si>
    <t>BB 3453106</t>
  </si>
  <si>
    <t>AFK 401 XA</t>
  </si>
  <si>
    <t>JOBAYO LTD</t>
  </si>
  <si>
    <t>PHC 638 XT</t>
  </si>
  <si>
    <t>PHC 408 XT</t>
  </si>
  <si>
    <t>XR 549 JJJ</t>
  </si>
  <si>
    <t>BSA 297 XJ</t>
  </si>
  <si>
    <t>NNPC DEPOT BENIN</t>
  </si>
  <si>
    <t>UDU 210 XA</t>
  </si>
  <si>
    <t>JUFOT LTD</t>
  </si>
  <si>
    <t>IKOT ABAYE RD</t>
  </si>
  <si>
    <t>CA 567 XD</t>
  </si>
  <si>
    <t>JMT 107 YR</t>
  </si>
  <si>
    <t>NNPC DEPOT MINNA</t>
  </si>
  <si>
    <t>KMC 141 XG</t>
  </si>
  <si>
    <t>KUJ 656 XU</t>
  </si>
  <si>
    <t>NNPC DEPOT GUSAU</t>
  </si>
  <si>
    <t>TRN 67 ZG</t>
  </si>
  <si>
    <t>FUR 211 XA</t>
  </si>
  <si>
    <t>KMNK 162 XA</t>
  </si>
  <si>
    <t>KSA 59 XF</t>
  </si>
  <si>
    <t>IGWET CONTRACTORS</t>
  </si>
  <si>
    <t>IKOM RD</t>
  </si>
  <si>
    <t>IKOM</t>
  </si>
  <si>
    <t>KJA 46 XA</t>
  </si>
  <si>
    <t>PARLIAMENTARY EXTENSION</t>
  </si>
  <si>
    <t>KZR 350 ZT</t>
  </si>
  <si>
    <t>KJA 67 XF</t>
  </si>
  <si>
    <t>KNK 152 XA</t>
  </si>
  <si>
    <t>MUB 507 XA</t>
  </si>
  <si>
    <t>KZR 529 XA</t>
  </si>
  <si>
    <t>BUU 907 XA</t>
  </si>
  <si>
    <t>AAA 823 XU</t>
  </si>
  <si>
    <t>KJA 389 XN</t>
  </si>
  <si>
    <t>MKA 153 XA</t>
  </si>
  <si>
    <t>KJA 737 XC</t>
  </si>
  <si>
    <t>KJA 68 XF</t>
  </si>
  <si>
    <t>KJA 408 XN</t>
  </si>
  <si>
    <t>GJW 210 XA</t>
  </si>
  <si>
    <t>TRANS-SOSSA</t>
  </si>
  <si>
    <t>ATIKU ABUBAKAR RD</t>
  </si>
  <si>
    <t>MALSON LTD</t>
  </si>
  <si>
    <t>EFE 188 XU</t>
  </si>
  <si>
    <t>NNPC DEPOT ENUGU</t>
  </si>
  <si>
    <t>LSD 183 XN</t>
  </si>
  <si>
    <t>GJW 212 XA</t>
  </si>
  <si>
    <t>HKW 544 XA</t>
  </si>
  <si>
    <t>KUJ 856 XU</t>
  </si>
  <si>
    <t>NOBEG</t>
  </si>
  <si>
    <t>CALABAR CITY</t>
  </si>
  <si>
    <t>XX 131 MUS</t>
  </si>
  <si>
    <t>LSD 165 XN</t>
  </si>
  <si>
    <t>GJW 138 XA</t>
  </si>
  <si>
    <t>SOBAZ</t>
  </si>
  <si>
    <t>CAL 620 XA</t>
  </si>
  <si>
    <t>BB 3453270</t>
  </si>
  <si>
    <t>FSK 73 XA</t>
  </si>
  <si>
    <t>YLA 197 XA</t>
  </si>
  <si>
    <t>JJJ 561 XA</t>
  </si>
  <si>
    <t>BB 3453271</t>
  </si>
  <si>
    <t>ENU 996 YA</t>
  </si>
  <si>
    <t>JMT 221 YR</t>
  </si>
  <si>
    <t xml:space="preserve">SULEJA </t>
  </si>
  <si>
    <t>AAA 216 XN</t>
  </si>
  <si>
    <t>GJW 245 XA</t>
  </si>
  <si>
    <t>YYB 102 XA</t>
  </si>
  <si>
    <t>GJW 139 XA</t>
  </si>
  <si>
    <t>BB 3453261</t>
  </si>
  <si>
    <t>JRV 618 XA</t>
  </si>
  <si>
    <t>BB 3453238</t>
  </si>
  <si>
    <t>GJW 215 XA</t>
  </si>
  <si>
    <t>REQUEST OIL</t>
  </si>
  <si>
    <t>ALONG ABA RD</t>
  </si>
  <si>
    <t>KJA 426 XQ</t>
  </si>
  <si>
    <t>YYB 101 XA</t>
  </si>
  <si>
    <t>BB 3453242</t>
  </si>
  <si>
    <t>ENU 970 XF</t>
  </si>
  <si>
    <t>DAZELL-B</t>
  </si>
  <si>
    <t>YB 272 EKY</t>
  </si>
  <si>
    <t>BB 3453239</t>
  </si>
  <si>
    <t>SDA 319 XA</t>
  </si>
  <si>
    <t>FENS OIL</t>
  </si>
  <si>
    <t xml:space="preserve">CALABAR </t>
  </si>
  <si>
    <t>ANA 322 XA</t>
  </si>
  <si>
    <t>RANCH RD S/S</t>
  </si>
  <si>
    <t>CAL 690 XA</t>
  </si>
  <si>
    <t>XC 344 KTE</t>
  </si>
  <si>
    <t>FULL TIME</t>
  </si>
  <si>
    <t>IKOT EKPENE</t>
  </si>
  <si>
    <t>AKD 732 XP</t>
  </si>
  <si>
    <t>MKA 152 XA</t>
  </si>
  <si>
    <t>BMT 09 XA</t>
  </si>
  <si>
    <t>DKA 308 XF</t>
  </si>
  <si>
    <t>BB 3453220</t>
  </si>
  <si>
    <t>BKS 325 XA</t>
  </si>
  <si>
    <t>AUSMA ENT</t>
  </si>
  <si>
    <t>SMK 60XN</t>
  </si>
  <si>
    <t>PHC 211 XE</t>
  </si>
  <si>
    <t>MKA 151 XA</t>
  </si>
  <si>
    <t>MUB 503 XA</t>
  </si>
  <si>
    <t>KING JACK</t>
  </si>
  <si>
    <t>CAL 213 XL</t>
  </si>
  <si>
    <t>JACKDAN</t>
  </si>
  <si>
    <t>IKM 925 XA</t>
  </si>
  <si>
    <t>TZG 70 XA</t>
  </si>
  <si>
    <t>BKS 46 XA</t>
  </si>
  <si>
    <t>BNS 119 XA</t>
  </si>
  <si>
    <t>KUJ 301 XU</t>
  </si>
  <si>
    <t>DAN RADIEL NIG</t>
  </si>
  <si>
    <t>KTA 605 XB</t>
  </si>
  <si>
    <t>MUSBON LTD</t>
  </si>
  <si>
    <t>SKP 334 XA</t>
  </si>
  <si>
    <t>GKA 04 XA</t>
  </si>
  <si>
    <t>APP 818 XL</t>
  </si>
  <si>
    <t>JORICKS</t>
  </si>
  <si>
    <t>BKS 292 XA</t>
  </si>
  <si>
    <t>DKA 363 XF</t>
  </si>
  <si>
    <t>ABB 51 XA</t>
  </si>
  <si>
    <t>JOSEPH &amp; JOHN</t>
  </si>
  <si>
    <t>UYY 227 XA</t>
  </si>
  <si>
    <t>KMC 44 ZQ</t>
  </si>
  <si>
    <t>LSR 590 XR</t>
  </si>
  <si>
    <t>DKA 608 YN</t>
  </si>
  <si>
    <t xml:space="preserve">TOP RICHBLESS </t>
  </si>
  <si>
    <t>ENU 909 ZX</t>
  </si>
  <si>
    <t>FUR 317 XA</t>
  </si>
  <si>
    <t>KMC 452 ZQ</t>
  </si>
  <si>
    <t>KZR 803 XA</t>
  </si>
  <si>
    <t>PBT 98 XD</t>
  </si>
  <si>
    <t>RANCH RDS/S</t>
  </si>
  <si>
    <t>DAN DOLLARS</t>
  </si>
  <si>
    <t>XA 998 KMR</t>
  </si>
  <si>
    <t>JMT 205 YR</t>
  </si>
  <si>
    <t>JMT 235 YR</t>
  </si>
  <si>
    <t>DUT 992 XA</t>
  </si>
  <si>
    <t>U-JIMCO</t>
  </si>
  <si>
    <t>CALABAR MAIN TOWN</t>
  </si>
  <si>
    <t>XD 351 DGE</t>
  </si>
  <si>
    <t>KJA 411 XN</t>
  </si>
  <si>
    <t>BB 3453272</t>
  </si>
  <si>
    <t>AKL 262 ZT</t>
  </si>
  <si>
    <t>PHC 355 XX</t>
  </si>
  <si>
    <t>SYNTO OIL</t>
  </si>
  <si>
    <t>XA 908 BKS</t>
  </si>
  <si>
    <t>XV 747 GGE</t>
  </si>
  <si>
    <t>EPE 826 XC</t>
  </si>
  <si>
    <t>ENU 370 XC</t>
  </si>
  <si>
    <t>LFE 805 ZX</t>
  </si>
  <si>
    <t>XP 818 AGL</t>
  </si>
  <si>
    <t>KRD 402 XA</t>
  </si>
  <si>
    <t>BJE 235 XA</t>
  </si>
  <si>
    <t>XX 75 FKJ</t>
  </si>
  <si>
    <t>DUK 384 XA</t>
  </si>
  <si>
    <t>XT 619 AGL</t>
  </si>
  <si>
    <t>XB 248 FKA</t>
  </si>
  <si>
    <t>XA 401 KTA</t>
  </si>
  <si>
    <t>NNPC DEPOT MAIDUGURI</t>
  </si>
  <si>
    <t>MAIDUGURI</t>
  </si>
  <si>
    <t>BORNO</t>
  </si>
  <si>
    <t>BUU 949 XA</t>
  </si>
  <si>
    <t>DUK 237 XA</t>
  </si>
  <si>
    <t>JMT 926 XA</t>
  </si>
  <si>
    <t>DKA 941 ZU</t>
  </si>
  <si>
    <t>SMK 60 XN</t>
  </si>
  <si>
    <t>TRK 74 XA</t>
  </si>
  <si>
    <t>BJE 221 XA</t>
  </si>
  <si>
    <t>DKA 949 ZU</t>
  </si>
  <si>
    <t>KMC 650 ZT</t>
  </si>
  <si>
    <t>KMC 129 ZQ</t>
  </si>
  <si>
    <t>KMC 43 ZQ</t>
  </si>
  <si>
    <t>110 M/M HIGHWAY</t>
  </si>
  <si>
    <t>BRA 155 XA</t>
  </si>
  <si>
    <t>XB 103 KMR</t>
  </si>
  <si>
    <t>UDU 126 XA</t>
  </si>
  <si>
    <t>DBM 37 XA</t>
  </si>
  <si>
    <t>KET 152 XA</t>
  </si>
  <si>
    <t>EKY 296 XT</t>
  </si>
  <si>
    <t>FKJ 56 XT</t>
  </si>
  <si>
    <t>FKJ 825 XA</t>
  </si>
  <si>
    <t>INDUSTRIAL ESTATE</t>
  </si>
  <si>
    <t>JRV 617 XA</t>
  </si>
  <si>
    <t>XK 420 LSR</t>
  </si>
  <si>
    <t>XM 695 KSF</t>
  </si>
  <si>
    <t>XH 871 PHC</t>
  </si>
  <si>
    <t>KMC 471 ZQ</t>
  </si>
  <si>
    <t>DKA 122 ZT</t>
  </si>
  <si>
    <t>DKA 819 ZU</t>
  </si>
  <si>
    <t>GUY 27 XA</t>
  </si>
  <si>
    <t>KMC 50 ZQ</t>
  </si>
  <si>
    <t>STEVE GRAD</t>
  </si>
  <si>
    <t>EKET</t>
  </si>
  <si>
    <t>SMT 09 XA</t>
  </si>
  <si>
    <t>NELSON</t>
  </si>
  <si>
    <t>OBOT AKARA</t>
  </si>
  <si>
    <t>ENU 188 ZH</t>
  </si>
  <si>
    <t>BB 3453634</t>
  </si>
  <si>
    <t>EKY 297 XT</t>
  </si>
  <si>
    <t>MOLOMPET</t>
  </si>
  <si>
    <t>AKPABUYO</t>
  </si>
  <si>
    <t>AJL 195 XD</t>
  </si>
  <si>
    <t>J.O MBEBENG</t>
  </si>
  <si>
    <t>ITAK</t>
  </si>
  <si>
    <t>EFE 236 XA</t>
  </si>
  <si>
    <t>CEN-STRONG</t>
  </si>
  <si>
    <t>XA 566 TGD</t>
  </si>
  <si>
    <t>BB 3453648</t>
  </si>
  <si>
    <t>MARIAN RD</t>
  </si>
  <si>
    <t>UBJ 44 XA</t>
  </si>
  <si>
    <t>OKONO NSAH</t>
  </si>
  <si>
    <t>CAL 892 AA</t>
  </si>
  <si>
    <t>13/3/2017</t>
  </si>
  <si>
    <t>LACSON</t>
  </si>
  <si>
    <t>BB 0445614</t>
  </si>
  <si>
    <t>OBUBRA</t>
  </si>
  <si>
    <t>BJE 149 XA</t>
  </si>
  <si>
    <t>15/3/2017</t>
  </si>
  <si>
    <t>ALMA JUMAKOMO</t>
  </si>
  <si>
    <t>BB 044 55 96</t>
  </si>
  <si>
    <t>IKOT EKPENE  RD</t>
  </si>
  <si>
    <t>IKONO</t>
  </si>
  <si>
    <t>BB 0445660</t>
  </si>
  <si>
    <t>ETTE JUNCTION</t>
  </si>
  <si>
    <t>IKOT ABASI</t>
  </si>
  <si>
    <t>BMT 10 XA</t>
  </si>
  <si>
    <t>BB 0445609</t>
  </si>
  <si>
    <t xml:space="preserve">PLOT 7 M/M H/WAY </t>
  </si>
  <si>
    <t>XB  248 FKA</t>
  </si>
  <si>
    <t>EKOSON</t>
  </si>
  <si>
    <t>BB 0445591</t>
  </si>
  <si>
    <t>MAYNE AVENUE</t>
  </si>
  <si>
    <t>APP 575 XB</t>
  </si>
  <si>
    <t>EMINENCE</t>
  </si>
  <si>
    <t>BB 0445625</t>
  </si>
  <si>
    <t>IBAKA ENWANG EXPRESS</t>
  </si>
  <si>
    <t>ORON</t>
  </si>
  <si>
    <t>JUFOT</t>
  </si>
  <si>
    <t>BB 0445639</t>
  </si>
  <si>
    <t>IKOT ADAIDEM</t>
  </si>
  <si>
    <t>IBIONO</t>
  </si>
  <si>
    <t>GWA 27 3 XS</t>
  </si>
  <si>
    <t>EXCEL-TECH</t>
  </si>
  <si>
    <t>BB 0445632</t>
  </si>
  <si>
    <t>IKOM/OGOJA RD</t>
  </si>
  <si>
    <t>RUL 765 XA</t>
  </si>
  <si>
    <t>29/03/2017</t>
  </si>
  <si>
    <t>MAINLAND OL &amp; GAS</t>
  </si>
  <si>
    <t>GGE 736 XQ</t>
  </si>
  <si>
    <t>GGE 735 XQ</t>
  </si>
  <si>
    <t>30/03/2017</t>
  </si>
  <si>
    <t>MAINLAND OIL &amp; GAS</t>
  </si>
  <si>
    <t>31/03/2017</t>
  </si>
  <si>
    <t>KMM 223 XA</t>
  </si>
  <si>
    <t>TOTAL LOADED FOR MAINLAND</t>
  </si>
  <si>
    <t>SN</t>
  </si>
  <si>
    <t>MARKETER NAME</t>
  </si>
  <si>
    <t>MT No</t>
  </si>
  <si>
    <t>TRUCK No</t>
  </si>
  <si>
    <t>PROG QTY (LTRS)</t>
  </si>
  <si>
    <t>LOADED QTY (LTRS)</t>
  </si>
  <si>
    <t>DRIVER'S NAME</t>
  </si>
  <si>
    <t>DEPOT REP GSM No</t>
  </si>
  <si>
    <t>WB No</t>
  </si>
  <si>
    <t>FILLING STATION ADDRESS</t>
  </si>
  <si>
    <t>DESTINATION STATE</t>
  </si>
  <si>
    <t>INDEPENDENT</t>
  </si>
  <si>
    <t>PETER</t>
  </si>
  <si>
    <t>FRANK</t>
  </si>
  <si>
    <t>UCHE</t>
  </si>
  <si>
    <t>MICHAEL</t>
  </si>
  <si>
    <t>SULEJA DEPOT</t>
  </si>
  <si>
    <t>INDEPENDENCE</t>
  </si>
  <si>
    <t>BEN397XB</t>
  </si>
  <si>
    <t>BEN890YY</t>
  </si>
  <si>
    <t>KTN534YZ</t>
  </si>
  <si>
    <t>MAN166XA</t>
  </si>
  <si>
    <t>GENTLE</t>
  </si>
  <si>
    <t>GBZ683XA</t>
  </si>
  <si>
    <t>DE OTHMAN</t>
  </si>
  <si>
    <t>JEG166XA</t>
  </si>
  <si>
    <t>EL SHABAB</t>
  </si>
  <si>
    <t>RBC755ZS</t>
  </si>
  <si>
    <t>JJT907XB</t>
  </si>
  <si>
    <t>MNA979XA</t>
  </si>
  <si>
    <t>XB833SAP</t>
  </si>
  <si>
    <t>DGE484XB</t>
  </si>
  <si>
    <t>XM627BEN</t>
  </si>
  <si>
    <t>USL362XB</t>
  </si>
  <si>
    <t>FUG118XA</t>
  </si>
  <si>
    <t>TOTAL FOR INDEPENDENT MARKETERS (15 TRUCKS)</t>
  </si>
  <si>
    <t>DAILY PMS LOADING AT RAINOIL TERMINAL OGHARA IN MARCH, 2017</t>
  </si>
  <si>
    <t>FAITH IN GOD</t>
  </si>
  <si>
    <t>AKA400XA</t>
  </si>
  <si>
    <t>USL503YA</t>
  </si>
  <si>
    <t>GUE23XA</t>
  </si>
  <si>
    <t>ALWAYS PET</t>
  </si>
  <si>
    <t>EKY552XP</t>
  </si>
  <si>
    <t>RASGOKE</t>
  </si>
  <si>
    <t>UBJ190XA</t>
  </si>
  <si>
    <t>TOTAL FOR INDEPENDENT MARKETERS (5 TRUCKS)</t>
  </si>
  <si>
    <t>BB 3453835</t>
  </si>
  <si>
    <t>USL 503 YA</t>
  </si>
  <si>
    <t>KELLY</t>
  </si>
  <si>
    <t>0805 994 5113</t>
  </si>
  <si>
    <t>TAIWO</t>
  </si>
  <si>
    <t>0703 575 6598</t>
  </si>
  <si>
    <t>AUCHI RD, BENIN</t>
  </si>
  <si>
    <t>BB 3453834</t>
  </si>
  <si>
    <t>DENIS</t>
  </si>
  <si>
    <t>0805 555 9469</t>
  </si>
  <si>
    <t>ALWAYS ENERGY</t>
  </si>
  <si>
    <t>BB 3453411</t>
  </si>
  <si>
    <t>APP 243 XP</t>
  </si>
  <si>
    <t>SADA</t>
  </si>
  <si>
    <t>0706 624 2947</t>
  </si>
  <si>
    <t>CHRISTIAN</t>
  </si>
  <si>
    <t>0814 504 7812</t>
  </si>
  <si>
    <t>BB 3453410</t>
  </si>
  <si>
    <t>LSD 149 XM</t>
  </si>
  <si>
    <t>MOHAMMED</t>
  </si>
  <si>
    <t>0806 617 3474</t>
  </si>
  <si>
    <t>BB 3453651</t>
  </si>
  <si>
    <t>EKY 553 XP</t>
  </si>
  <si>
    <t>TAIRU</t>
  </si>
  <si>
    <t>0903 315 6210</t>
  </si>
  <si>
    <t>KINGSLEY</t>
  </si>
  <si>
    <t>0802 348 9254</t>
  </si>
  <si>
    <t>IKEVICA</t>
  </si>
  <si>
    <t>BB 3453760</t>
  </si>
  <si>
    <t>EMMA</t>
  </si>
  <si>
    <t>0703 448 1013</t>
  </si>
  <si>
    <t>0803 345 0205</t>
  </si>
  <si>
    <t>TOTAL FOR INDEPENDENT MARKETERS (6 TRUCKS)</t>
  </si>
  <si>
    <t>OZIMAZI OIL</t>
  </si>
  <si>
    <t>BB 3453831</t>
  </si>
  <si>
    <t>TDU 463 XA</t>
  </si>
  <si>
    <t>BEN</t>
  </si>
  <si>
    <t>0705 666 4421</t>
  </si>
  <si>
    <t>0703 969 6328</t>
  </si>
  <si>
    <t>TOTAL FOR INDEPENDENT MARKETERS (1 TRUCK)</t>
  </si>
  <si>
    <t>TOTAL LOAD OUT FOR MARCH IN RAINOIL</t>
  </si>
  <si>
    <t>ANDIEC GLOBAL</t>
  </si>
  <si>
    <t>AKP 347 XA</t>
  </si>
  <si>
    <t>IMEH</t>
  </si>
  <si>
    <t>0806 523 5401</t>
  </si>
  <si>
    <t>MFON</t>
  </si>
  <si>
    <t>0806 653 7472</t>
  </si>
  <si>
    <t>IKOM ROAD, CALABAR</t>
  </si>
  <si>
    <t>CROSS-RIVER</t>
  </si>
  <si>
    <t>CHIMA</t>
  </si>
  <si>
    <t>0806 252 1906</t>
  </si>
  <si>
    <t>MBARAKOM WAY, CREEK TOWN</t>
  </si>
  <si>
    <t>ASG 331 XF</t>
  </si>
  <si>
    <t>AUDU</t>
  </si>
  <si>
    <t>0815 566 7242</t>
  </si>
  <si>
    <t>AE 302 BRA</t>
  </si>
  <si>
    <t>IFEANYI</t>
  </si>
  <si>
    <t>0703 073 6203</t>
  </si>
  <si>
    <t>DUK 337 XA</t>
  </si>
  <si>
    <t>AUGUSTINE</t>
  </si>
  <si>
    <t>0814 512 1632</t>
  </si>
  <si>
    <t>UYO ROAD, UYO</t>
  </si>
  <si>
    <t>AKWA-IBOM</t>
  </si>
  <si>
    <t>FRIMON OIL</t>
  </si>
  <si>
    <t>KSF 374 XA</t>
  </si>
  <si>
    <t>EKONG</t>
  </si>
  <si>
    <t>0703 547 1472</t>
  </si>
  <si>
    <t>CALABAR MAIN</t>
  </si>
  <si>
    <t>GABBEY NIG LTD</t>
  </si>
  <si>
    <t>XA 409 KTA</t>
  </si>
  <si>
    <t>SAMUEL</t>
  </si>
  <si>
    <t>0818 144 6497</t>
  </si>
  <si>
    <t>XN 723 BDG</t>
  </si>
  <si>
    <t>0803 523 5401</t>
  </si>
  <si>
    <t>JMT 438 XA</t>
  </si>
  <si>
    <t>MUSA</t>
  </si>
  <si>
    <t>0703 839 2256</t>
  </si>
  <si>
    <t>MKP 62 XA</t>
  </si>
  <si>
    <t>UBONG</t>
  </si>
  <si>
    <t>0806 671 4229</t>
  </si>
  <si>
    <t>IKOT ETIM BUTT, AKPABUYO</t>
  </si>
  <si>
    <t>KTS 43 XA</t>
  </si>
  <si>
    <t>OKON</t>
  </si>
  <si>
    <t>0806 690 4149</t>
  </si>
  <si>
    <t>TOTAL FOR INDEPENDENT MARKETERS (11 TRUCKS)</t>
  </si>
  <si>
    <t>XR  549 JJJ</t>
  </si>
  <si>
    <t>NICOLAS</t>
  </si>
  <si>
    <t>0809 312 9073</t>
  </si>
  <si>
    <t>ESSIEN</t>
  </si>
  <si>
    <t>0818 313 1192</t>
  </si>
  <si>
    <t>ABA ROAD, PORT-HARCOURT</t>
  </si>
  <si>
    <t>DARAMFON</t>
  </si>
  <si>
    <t>TTU 141 XA</t>
  </si>
  <si>
    <t>0703 739 2996</t>
  </si>
  <si>
    <t>FELIX</t>
  </si>
  <si>
    <t>0708 185 1240</t>
  </si>
  <si>
    <t>IYKANS</t>
  </si>
  <si>
    <t>XA 299 NGD</t>
  </si>
  <si>
    <t>HOLY</t>
  </si>
  <si>
    <t>0806 517 9707</t>
  </si>
  <si>
    <t>IKE</t>
  </si>
  <si>
    <t>0803 550 4942</t>
  </si>
  <si>
    <t>AUQ 43 XA</t>
  </si>
  <si>
    <t>FRIDAY</t>
  </si>
  <si>
    <t>0814 855 2136</t>
  </si>
  <si>
    <t>CEEJAY</t>
  </si>
  <si>
    <t>0806 671 4787</t>
  </si>
  <si>
    <t>BRR 11 XA</t>
  </si>
  <si>
    <t>OTO</t>
  </si>
  <si>
    <t>0909 067 7582</t>
  </si>
  <si>
    <t>ALONG EREKA ROAD, PORT-HARCOURT</t>
  </si>
  <si>
    <t>ABRASHI OIL</t>
  </si>
  <si>
    <t>BWR 342 XD</t>
  </si>
  <si>
    <t>SABO</t>
  </si>
  <si>
    <t>0903 347 4449</t>
  </si>
  <si>
    <t>SALISU</t>
  </si>
  <si>
    <t>0806 972 8400</t>
  </si>
  <si>
    <t>ABJ 500 YJ</t>
  </si>
  <si>
    <t>NURA</t>
  </si>
  <si>
    <t>0803 542 8169</t>
  </si>
  <si>
    <t>MUSBON</t>
  </si>
  <si>
    <t>GWA 309 XA</t>
  </si>
  <si>
    <t>EMEKA</t>
  </si>
  <si>
    <t>0803 427 3101</t>
  </si>
  <si>
    <t>0803 712 5890</t>
  </si>
  <si>
    <t>XA 615 ABK</t>
  </si>
  <si>
    <t>EZEKIEL</t>
  </si>
  <si>
    <t>0813 528 2986</t>
  </si>
  <si>
    <t>0806 847 1812</t>
  </si>
  <si>
    <t>XH 811 RSH</t>
  </si>
  <si>
    <t>0803 438 7942</t>
  </si>
  <si>
    <t>XB 110 KET</t>
  </si>
  <si>
    <t>HILLARY</t>
  </si>
  <si>
    <t>0908 289 1565</t>
  </si>
  <si>
    <t>CAL 82 XA</t>
  </si>
  <si>
    <t>IBRAHIM</t>
  </si>
  <si>
    <t>0813 349 2923</t>
  </si>
  <si>
    <t>EKORINIM, CALABAR</t>
  </si>
  <si>
    <t>DAVID</t>
  </si>
  <si>
    <t>0808 692 2349</t>
  </si>
  <si>
    <t>TGD 34 XA</t>
  </si>
  <si>
    <t>TYOKE</t>
  </si>
  <si>
    <t>0806 127 1195</t>
  </si>
  <si>
    <t>ZIRA OIL</t>
  </si>
  <si>
    <t>SDA 339 XA</t>
  </si>
  <si>
    <t>BABANGIDA</t>
  </si>
  <si>
    <t>0816 790 8698</t>
  </si>
  <si>
    <t>MATTHEW</t>
  </si>
  <si>
    <t>0809 050 9849</t>
  </si>
  <si>
    <t>VITAN</t>
  </si>
  <si>
    <t>KTE 67 XA</t>
  </si>
  <si>
    <t>KUFRE</t>
  </si>
  <si>
    <t>0703 806 7585</t>
  </si>
  <si>
    <t>VICTOR</t>
  </si>
  <si>
    <t>0803 667 5389</t>
  </si>
  <si>
    <t>ANIEFIOK</t>
  </si>
  <si>
    <t>0813 666 3781</t>
  </si>
  <si>
    <t>JOHN</t>
  </si>
  <si>
    <t>0803 888 4131</t>
  </si>
  <si>
    <t>0809 325 3620</t>
  </si>
  <si>
    <t>TNK 294 XA</t>
  </si>
  <si>
    <t>0706 228 8881</t>
  </si>
  <si>
    <t>BRA 146 XA</t>
  </si>
  <si>
    <t>0813 547 7132</t>
  </si>
  <si>
    <t>BKS 305 XA</t>
  </si>
  <si>
    <t>AWALU</t>
  </si>
  <si>
    <t>0803 547 5079</t>
  </si>
  <si>
    <t>SEL 45 XA</t>
  </si>
  <si>
    <t>UTIBE</t>
  </si>
  <si>
    <t>0803 096 8033</t>
  </si>
  <si>
    <t>BDG 365 XL</t>
  </si>
  <si>
    <t>AMECHI</t>
  </si>
  <si>
    <t>0703 292 3089</t>
  </si>
  <si>
    <t>0906 046 4497</t>
  </si>
  <si>
    <t>ANIEKAN</t>
  </si>
  <si>
    <t>0905 408 0388</t>
  </si>
  <si>
    <t>OSITAI</t>
  </si>
  <si>
    <t>0706 228 4320</t>
  </si>
  <si>
    <t>PAULSON</t>
  </si>
  <si>
    <t>0909 534 6064</t>
  </si>
  <si>
    <t>0806 833 1697</t>
  </si>
  <si>
    <t>GWA 803 XA</t>
  </si>
  <si>
    <t>0810 727 0449</t>
  </si>
  <si>
    <t>XV 294 KRD</t>
  </si>
  <si>
    <t>NDUBUEZE</t>
  </si>
  <si>
    <t>0706 164 3369</t>
  </si>
  <si>
    <t>TOTAL FOR INDEPENDENT MARKETERS (31 TRUCKS)</t>
  </si>
  <si>
    <t>DATES</t>
  </si>
  <si>
    <t>VITAN LTD</t>
  </si>
  <si>
    <t>0816 529 1084</t>
  </si>
  <si>
    <t>STANEL LTD</t>
  </si>
  <si>
    <t>BSA 53 XJ</t>
  </si>
  <si>
    <t>HASSAN</t>
  </si>
  <si>
    <t>0806 575 5717</t>
  </si>
  <si>
    <t>SONY</t>
  </si>
  <si>
    <t>0816 660 2762</t>
  </si>
  <si>
    <t>NNPC DEPOT, JOS</t>
  </si>
  <si>
    <t>ABC 626 XC</t>
  </si>
  <si>
    <t>DANLADI</t>
  </si>
  <si>
    <t>0803 115 2981</t>
  </si>
  <si>
    <t>ABC 630 XC</t>
  </si>
  <si>
    <t>ABBA</t>
  </si>
  <si>
    <t>0909 978 5555</t>
  </si>
  <si>
    <t>BSA 56 XJ</t>
  </si>
  <si>
    <t>MAKANA</t>
  </si>
  <si>
    <t>0706 468 8353</t>
  </si>
  <si>
    <t>BSA 51 XJ</t>
  </si>
  <si>
    <t>0805 285 8367</t>
  </si>
  <si>
    <t>ABC 631 XC</t>
  </si>
  <si>
    <t>0806 538 2444</t>
  </si>
  <si>
    <t>ABC 624 XC</t>
  </si>
  <si>
    <t>REUBEN</t>
  </si>
  <si>
    <t>0806 312 4662</t>
  </si>
  <si>
    <t>NGK 33 XA</t>
  </si>
  <si>
    <t>OKEYCHUKWU</t>
  </si>
  <si>
    <t>0803 379 4741</t>
  </si>
  <si>
    <t>SADIQ</t>
  </si>
  <si>
    <t>0812 220 0055</t>
  </si>
  <si>
    <t>ABA RD, PORT-HARCOURT</t>
  </si>
  <si>
    <t>AGU 144 YM</t>
  </si>
  <si>
    <t>HYCINTH</t>
  </si>
  <si>
    <t>0814 564 9815</t>
  </si>
  <si>
    <t>0708 956 8618</t>
  </si>
  <si>
    <t>KSF 19 XN</t>
  </si>
  <si>
    <t>0811 002 2906</t>
  </si>
  <si>
    <t>0701 329 8821</t>
  </si>
  <si>
    <t>ISAAC</t>
  </si>
  <si>
    <t>0813 632 1493</t>
  </si>
  <si>
    <t>KRK 15 XA</t>
  </si>
  <si>
    <t>GODWIN</t>
  </si>
  <si>
    <t>0803 369 4204</t>
  </si>
  <si>
    <t>APP 136 XQ</t>
  </si>
  <si>
    <t>ANIEBIET</t>
  </si>
  <si>
    <t>0909 644 6126</t>
  </si>
  <si>
    <t>KPP 105 XA</t>
  </si>
  <si>
    <t>ALEX</t>
  </si>
  <si>
    <t>0809 909 0260</t>
  </si>
  <si>
    <t>IYKANS LTD</t>
  </si>
  <si>
    <t>AKL 39 YY</t>
  </si>
  <si>
    <t>SUNDAY</t>
  </si>
  <si>
    <t>0706 877 3802</t>
  </si>
  <si>
    <t>JJJ 608 XA</t>
  </si>
  <si>
    <t>0706 588 8447</t>
  </si>
  <si>
    <t>XB 833 YLA</t>
  </si>
  <si>
    <t>YARO</t>
  </si>
  <si>
    <t>0809 688 6663</t>
  </si>
  <si>
    <t>AJL 291 XD</t>
  </si>
  <si>
    <t>WINIFRED</t>
  </si>
  <si>
    <t>0806 652 5470</t>
  </si>
  <si>
    <t>TOTAL FOR INDEPENDENT MARKETERS (24 TRUCKS)</t>
  </si>
  <si>
    <t>0810 916 3540</t>
  </si>
  <si>
    <t>0803 220 4579</t>
  </si>
  <si>
    <t>IKOT ABASI ROAD, IKOT ABASI</t>
  </si>
  <si>
    <t>DEK OIL</t>
  </si>
  <si>
    <t>MUS 818 XC</t>
  </si>
  <si>
    <t>INTELLIGENT</t>
  </si>
  <si>
    <t>0703 491 5586</t>
  </si>
  <si>
    <t>ARIT</t>
  </si>
  <si>
    <t>0809 311 8435</t>
  </si>
  <si>
    <t>XP 339 KTU</t>
  </si>
  <si>
    <t>0802 231 9743</t>
  </si>
  <si>
    <t>IBORO</t>
  </si>
  <si>
    <t>0812 155 0643</t>
  </si>
  <si>
    <t>XB 337 KRK</t>
  </si>
  <si>
    <t>0803 219 5438</t>
  </si>
  <si>
    <t>UDUAK</t>
  </si>
  <si>
    <t>0806 570 8740</t>
  </si>
  <si>
    <t>CAMP 2, AKAMKPA</t>
  </si>
  <si>
    <t>CR0SS-RIVER</t>
  </si>
  <si>
    <t>UWEM</t>
  </si>
  <si>
    <t>0809 497 5428</t>
  </si>
  <si>
    <t>ABJ 834 YJ</t>
  </si>
  <si>
    <t>0803 568 6612</t>
  </si>
  <si>
    <t>KING</t>
  </si>
  <si>
    <t>0817 660 2004</t>
  </si>
  <si>
    <t>JJN 728 XB</t>
  </si>
  <si>
    <t xml:space="preserve"> 0803 633 4057</t>
  </si>
  <si>
    <t>KTU 384 XC</t>
  </si>
  <si>
    <t>0806 139 9147</t>
  </si>
  <si>
    <t>AGIMS</t>
  </si>
  <si>
    <t>PROMISE</t>
  </si>
  <si>
    <t>0809 498 2399</t>
  </si>
  <si>
    <t xml:space="preserve">FRED </t>
  </si>
  <si>
    <t>0802 577 1602</t>
  </si>
  <si>
    <t>AUSMA</t>
  </si>
  <si>
    <t>APP 819 XC</t>
  </si>
  <si>
    <t>NDIFREKE</t>
  </si>
  <si>
    <t>0806 809 0340</t>
  </si>
  <si>
    <t>0803  704 8919</t>
  </si>
  <si>
    <t>IKOM ROAD, IKOM</t>
  </si>
  <si>
    <t>KJA 51 XB</t>
  </si>
  <si>
    <t>IDRIS</t>
  </si>
  <si>
    <t>0816 550 2184</t>
  </si>
  <si>
    <t>RBC 170 ZS</t>
  </si>
  <si>
    <t>0703 106 9583</t>
  </si>
  <si>
    <t>AKP 147 XA</t>
  </si>
  <si>
    <t>0806 402 5029</t>
  </si>
  <si>
    <t>NEISON</t>
  </si>
  <si>
    <t>AAA 341 XQ</t>
  </si>
  <si>
    <t>UNYIME</t>
  </si>
  <si>
    <t>XT 207 BDG</t>
  </si>
  <si>
    <t>0706 694 9080</t>
  </si>
  <si>
    <t>0803 704 8919</t>
  </si>
  <si>
    <t>STEVEGRAD</t>
  </si>
  <si>
    <t>XA 304 AFM</t>
  </si>
  <si>
    <t>MUTU</t>
  </si>
  <si>
    <t>0810 181 9760</t>
  </si>
  <si>
    <t>IKOT EKPENE ROAD, UYO</t>
  </si>
  <si>
    <t>XA 409 KPQ</t>
  </si>
  <si>
    <t>XL 236 ABJ</t>
  </si>
  <si>
    <t>SANI</t>
  </si>
  <si>
    <t>0803 717 8342</t>
  </si>
  <si>
    <t>USOH</t>
  </si>
  <si>
    <t>0703 079 3177</t>
  </si>
  <si>
    <t>0806 826 6465</t>
  </si>
  <si>
    <t>TKP 696 XA</t>
  </si>
  <si>
    <t>0803 650 6295</t>
  </si>
  <si>
    <t>OBEMEO</t>
  </si>
  <si>
    <t>EPE 826 XL</t>
  </si>
  <si>
    <t>OBOT</t>
  </si>
  <si>
    <t>0903 407 2333</t>
  </si>
  <si>
    <t>ODIONG</t>
  </si>
  <si>
    <t>0806 586 4910</t>
  </si>
  <si>
    <t>NAJWA</t>
  </si>
  <si>
    <t>MKA 835 ZF</t>
  </si>
  <si>
    <t>ABAZI</t>
  </si>
  <si>
    <t>0803 057 4750</t>
  </si>
  <si>
    <t>IGWET</t>
  </si>
  <si>
    <t>KJA 09 XU</t>
  </si>
  <si>
    <t>0806 600 0355</t>
  </si>
  <si>
    <t>PAUL</t>
  </si>
  <si>
    <t>0806 671 4770</t>
  </si>
  <si>
    <t>AKD 111 XH</t>
  </si>
  <si>
    <t>0807 710 4984</t>
  </si>
  <si>
    <t>ALABA</t>
  </si>
  <si>
    <t>0807 624 0478</t>
  </si>
  <si>
    <t>MKA 839 ZF</t>
  </si>
  <si>
    <t>ABRAZI</t>
  </si>
  <si>
    <t>0803 050 0366</t>
  </si>
  <si>
    <t>MKA 843 ZF</t>
  </si>
  <si>
    <t>JUNEDU</t>
  </si>
  <si>
    <t>0806 565 1020</t>
  </si>
  <si>
    <t>ABC 555 XC</t>
  </si>
  <si>
    <t>ILIYIA</t>
  </si>
  <si>
    <t>0803 611 1121</t>
  </si>
  <si>
    <t>0803 655 0821</t>
  </si>
  <si>
    <t>KWL 888 ZA</t>
  </si>
  <si>
    <t>HAMZA</t>
  </si>
  <si>
    <t>0802 175 3741</t>
  </si>
  <si>
    <t>MKA 838 ZF</t>
  </si>
  <si>
    <t>UMAR</t>
  </si>
  <si>
    <t>0813 651 4147</t>
  </si>
  <si>
    <t>XA 125 BNS</t>
  </si>
  <si>
    <t>NNAMDI</t>
  </si>
  <si>
    <t>0810 649 8067</t>
  </si>
  <si>
    <t>PNG 21 XA</t>
  </si>
  <si>
    <t>ABEL</t>
  </si>
  <si>
    <t>0803 076 3827</t>
  </si>
  <si>
    <t>KTE 74 XA</t>
  </si>
  <si>
    <t>0703 380 022</t>
  </si>
  <si>
    <t>XV 275 SMK</t>
  </si>
  <si>
    <t>0803 354 9674</t>
  </si>
  <si>
    <t>TOTAL FOR INDEPENDENT MARKETERS (37 TRUCKS)</t>
  </si>
  <si>
    <t>0803 693 6595</t>
  </si>
  <si>
    <t>KJA 778 XB</t>
  </si>
  <si>
    <t>0803 501 7517</t>
  </si>
  <si>
    <t>OKEY</t>
  </si>
  <si>
    <t>0703 185 0907</t>
  </si>
  <si>
    <t>0703 660 9983</t>
  </si>
  <si>
    <t>0909 534 6054</t>
  </si>
  <si>
    <t>0817 266 3552</t>
  </si>
  <si>
    <t>MUS 330 XC</t>
  </si>
  <si>
    <t>JOSEPH</t>
  </si>
  <si>
    <t>0706 181 4933</t>
  </si>
  <si>
    <t>XZ 784 AGL</t>
  </si>
  <si>
    <t>OKOHA</t>
  </si>
  <si>
    <t>0905 372 7504</t>
  </si>
  <si>
    <t>0806 049 5278</t>
  </si>
  <si>
    <t>0802 411 9913</t>
  </si>
  <si>
    <t>XT 638 PHC</t>
  </si>
  <si>
    <t>MBET</t>
  </si>
  <si>
    <t>0812 345 6987</t>
  </si>
  <si>
    <t>ETU 154 XA</t>
  </si>
  <si>
    <t>CHUKWUDI</t>
  </si>
  <si>
    <t>0703 578 8816</t>
  </si>
  <si>
    <t>CHIJIOKE</t>
  </si>
  <si>
    <t>0703 491 5568</t>
  </si>
  <si>
    <t>UYO RD, UYO</t>
  </si>
  <si>
    <t>0816 988 1903</t>
  </si>
  <si>
    <t>IKOT EKPENE RD, UYO</t>
  </si>
  <si>
    <t>FRIMON</t>
  </si>
  <si>
    <t>XR 333 FKJ</t>
  </si>
  <si>
    <t>NDUBUISI</t>
  </si>
  <si>
    <t>0803 662 7152</t>
  </si>
  <si>
    <t>0703 672 0059</t>
  </si>
  <si>
    <t>TOTAL FOR INDEPENDENT MARKETERS (20 TRUCKS)</t>
  </si>
  <si>
    <t>EFE 188 XA</t>
  </si>
  <si>
    <t>TOTAL FOR INDEPENDENT MARKETERS (08 TRUCKS)</t>
  </si>
  <si>
    <t>UDDY KING</t>
  </si>
  <si>
    <t>BDG 235 XA</t>
  </si>
  <si>
    <t>UGOCHUKWU</t>
  </si>
  <si>
    <t>0803 447 3866</t>
  </si>
  <si>
    <t>TOTAL FOR INDEPENDENT MARKETERS (07 TRUCKS)</t>
  </si>
  <si>
    <t>AMAECHI</t>
  </si>
  <si>
    <t>BND 62 XA</t>
  </si>
  <si>
    <t>ADAMU</t>
  </si>
  <si>
    <t>0806 298 7994</t>
  </si>
  <si>
    <t>ABK 76 XA</t>
  </si>
  <si>
    <t>GEORGE</t>
  </si>
  <si>
    <t>0805 686 3357</t>
  </si>
  <si>
    <t>ADDGAS</t>
  </si>
  <si>
    <t>0816 988 1930</t>
  </si>
  <si>
    <t>ABRAHAM</t>
  </si>
  <si>
    <t>0802 751 0744</t>
  </si>
  <si>
    <t>0818 228 2265</t>
  </si>
  <si>
    <t>CHRISTY</t>
  </si>
  <si>
    <t>0803 740 8878</t>
  </si>
  <si>
    <t>0818 661 9567</t>
  </si>
  <si>
    <t>ANIEMA</t>
  </si>
  <si>
    <t>0803 795 6757</t>
  </si>
  <si>
    <t>LAGOS</t>
  </si>
  <si>
    <t>ADODO</t>
  </si>
  <si>
    <t>0703 425 5013</t>
  </si>
  <si>
    <t>EDDY</t>
  </si>
  <si>
    <t>0706 729 2343</t>
  </si>
  <si>
    <t>NTE 37 XA</t>
  </si>
  <si>
    <t>0703  797 2905</t>
  </si>
  <si>
    <t>ANA 72 XA</t>
  </si>
  <si>
    <t>0907 115 4969</t>
  </si>
  <si>
    <t>CONE OIL</t>
  </si>
  <si>
    <t>SSM 644 ZJ</t>
  </si>
  <si>
    <t>OBINNA</t>
  </si>
  <si>
    <t>0803 675 1208</t>
  </si>
  <si>
    <t>0803 338 0085</t>
  </si>
  <si>
    <t>JONG NIG</t>
  </si>
  <si>
    <t>APP 82 XL</t>
  </si>
  <si>
    <t>EZEH</t>
  </si>
  <si>
    <t>0703 435 9049</t>
  </si>
  <si>
    <t>JONG</t>
  </si>
  <si>
    <t>0803 506 8576</t>
  </si>
  <si>
    <t>MKA 840 ZF</t>
  </si>
  <si>
    <t>SALE</t>
  </si>
  <si>
    <t>0909 676 2724</t>
  </si>
  <si>
    <t>TOTAL FOR INDEPENDENT MARKETERS (14 TRUCKS)</t>
  </si>
  <si>
    <t>LSD 496 XP</t>
  </si>
  <si>
    <t>ANTHONY</t>
  </si>
  <si>
    <t>0806 296 9564</t>
  </si>
  <si>
    <t>0806 455 6874</t>
  </si>
  <si>
    <t>MOSES</t>
  </si>
  <si>
    <t>0706 680 1490</t>
  </si>
  <si>
    <t>0818 205 1141</t>
  </si>
  <si>
    <t>ANDIEC GLOBAL CONCEPT</t>
  </si>
  <si>
    <t>0806 367 1431</t>
  </si>
  <si>
    <t>DAZELL B</t>
  </si>
  <si>
    <t>XA 260 KTS</t>
  </si>
  <si>
    <t>OWO ANAM</t>
  </si>
  <si>
    <t>0806 465 8724</t>
  </si>
  <si>
    <t>JONG LTD</t>
  </si>
  <si>
    <t>UMA 676 YW</t>
  </si>
  <si>
    <t>ODINAKA</t>
  </si>
  <si>
    <t>0818 748 6830</t>
  </si>
  <si>
    <t>ARTHUR</t>
  </si>
  <si>
    <t>LND 795 XL</t>
  </si>
  <si>
    <t>0806 458 5061</t>
  </si>
  <si>
    <t>KTU 634 XQ</t>
  </si>
  <si>
    <t>BABA</t>
  </si>
  <si>
    <t>0706 398 8484</t>
  </si>
  <si>
    <t>MARGARET</t>
  </si>
  <si>
    <t>0816 824 5683</t>
  </si>
  <si>
    <t>XA 176 LND</t>
  </si>
  <si>
    <t>EMINENCE LTD</t>
  </si>
  <si>
    <t xml:space="preserve"> ANDIEC GLOBAL LTD</t>
  </si>
  <si>
    <t>THANKGOD ENERGY</t>
  </si>
  <si>
    <t>ABA 732 XA</t>
  </si>
  <si>
    <t>NDUBISI</t>
  </si>
  <si>
    <t>0806 515 6280</t>
  </si>
  <si>
    <t>CHIBUZOR</t>
  </si>
  <si>
    <t>0703 100 6347</t>
  </si>
  <si>
    <t>JJJ 03 XP</t>
  </si>
  <si>
    <t>STEPHEN</t>
  </si>
  <si>
    <t>0803 692 9730</t>
  </si>
  <si>
    <t>ECCO INTEGRATED</t>
  </si>
  <si>
    <t>ABA 733 XA</t>
  </si>
  <si>
    <t>STANLEY</t>
  </si>
  <si>
    <t>0803 437 9216</t>
  </si>
  <si>
    <t>CHRIVELD</t>
  </si>
  <si>
    <t>SSM 91 XA</t>
  </si>
  <si>
    <t>LEO</t>
  </si>
  <si>
    <t>0806 344 4494</t>
  </si>
  <si>
    <t>XL 982 KTU</t>
  </si>
  <si>
    <t>JOE</t>
  </si>
  <si>
    <t>0806 587 3775</t>
  </si>
  <si>
    <t>FRED</t>
  </si>
  <si>
    <t>EDIDIONG</t>
  </si>
  <si>
    <t>0806 546 7987</t>
  </si>
  <si>
    <t>TOTAL FOR INDEPENDENT MARKETERS (13 TRUCKS)</t>
  </si>
  <si>
    <t>ELIJAH</t>
  </si>
  <si>
    <t>0803 092 6125</t>
  </si>
  <si>
    <t>LND 176 XM</t>
  </si>
  <si>
    <t>ANOFOBI</t>
  </si>
  <si>
    <t>LSD 236 XE</t>
  </si>
  <si>
    <t>AHUNANYA</t>
  </si>
  <si>
    <t>0814 651 5395</t>
  </si>
  <si>
    <t>TOTAL FOR INDEPENDENT MARKETERS (04 TRUCKS)</t>
  </si>
  <si>
    <t>AKD 927 XC</t>
  </si>
  <si>
    <t>0803 893 9500</t>
  </si>
  <si>
    <t>0813 183 0169</t>
  </si>
  <si>
    <t>SHERIFF</t>
  </si>
  <si>
    <t>0810 541 0966</t>
  </si>
  <si>
    <t>0803 725 7119</t>
  </si>
  <si>
    <t>TOTAL FOR INDEPENDENT MARKETERS (03 TRUCKS)</t>
  </si>
  <si>
    <t>KSF 197 XL</t>
  </si>
  <si>
    <t>XT 160 BDG</t>
  </si>
  <si>
    <t>XA 988 KMR</t>
  </si>
  <si>
    <t>AKP 47 XA</t>
  </si>
  <si>
    <t>XA 300 PNG</t>
  </si>
  <si>
    <t>BEULAVEZ</t>
  </si>
  <si>
    <t>BWR 740 XA</t>
  </si>
  <si>
    <t>0908 128 1805</t>
  </si>
  <si>
    <t>0906 789 7170</t>
  </si>
  <si>
    <t>0803 932 2186</t>
  </si>
  <si>
    <t>0703  660 9983</t>
  </si>
  <si>
    <t>GWW 430 XA</t>
  </si>
  <si>
    <t>TOTAL FOR INDEPENDENT MARKETERS (16 TRUCKS)</t>
  </si>
  <si>
    <t>ADDRESS</t>
  </si>
  <si>
    <t>STATIONS</t>
  </si>
  <si>
    <t>QUANTITY</t>
  </si>
  <si>
    <t>MTICKET</t>
  </si>
  <si>
    <t>W/BILL NOS</t>
  </si>
  <si>
    <t>REP NAME</t>
  </si>
  <si>
    <t>DRIVERS NO</t>
  </si>
  <si>
    <t>LOADED QTY</t>
  </si>
  <si>
    <t>PROG QTY</t>
  </si>
  <si>
    <t>TOTAL QUANTITY LOADED</t>
  </si>
  <si>
    <t>DAILY PMS LOADING AT NORTHWEST TERMINAL CALABAR ON MARCH, 2017</t>
  </si>
  <si>
    <t>MARKETER TYPE</t>
  </si>
  <si>
    <t>VALUE</t>
  </si>
  <si>
    <t xml:space="preserve">MAJORS </t>
  </si>
  <si>
    <t>Volume (litres)</t>
  </si>
  <si>
    <t xml:space="preserve">Value </t>
  </si>
  <si>
    <t>NNPC RETAIL</t>
  </si>
  <si>
    <t>DEPOT</t>
  </si>
  <si>
    <t>MAINLAND</t>
  </si>
  <si>
    <t>RAINOIL</t>
  </si>
  <si>
    <t>NORTHWEST</t>
  </si>
  <si>
    <r>
      <rPr>
        <b/>
        <sz val="14"/>
        <rFont val="Bookman Old Style"/>
        <family val="1"/>
      </rPr>
      <t>SALES</t>
    </r>
    <r>
      <rPr>
        <b/>
        <sz val="14"/>
        <color theme="1"/>
        <rFont val="Bookman Old Style"/>
        <family val="1"/>
      </rPr>
      <t>: MARKETER BY MARKETER ANALYSIS</t>
    </r>
  </si>
  <si>
    <t>AUTHENTICATED BY:</t>
  </si>
  <si>
    <t>PREPARED BY</t>
  </si>
  <si>
    <t>CHECKED BY</t>
  </si>
  <si>
    <t>SIGN/DATE</t>
  </si>
  <si>
    <t>(PPMC REP)</t>
  </si>
  <si>
    <t>(NEPAL REP)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</si>
</sst>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</font>
    <font>
      <b/>
      <sz val="20"/>
      <name val="Calibri"/>
      <family val="2"/>
    </font>
    <font>
      <b/>
      <sz val="18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Bookman Old Style"/>
      <family val="1"/>
    </font>
    <font>
      <sz val="12"/>
      <name val="Bookman Old Style"/>
      <family val="1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Bookman Old Style"/>
      <family val="1"/>
    </font>
    <font>
      <b/>
      <sz val="18"/>
      <color theme="1"/>
      <name val="Bookman Old Style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name val="Bookman Old Style"/>
      <family val="1"/>
    </font>
    <font>
      <b/>
      <sz val="18"/>
      <color theme="0"/>
      <name val="Calibri"/>
      <family val="2"/>
      <scheme val="minor"/>
    </font>
    <font>
      <b/>
      <sz val="24"/>
      <color theme="1"/>
      <name val="Bookman Old Style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Bookman Old Style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8"/>
      <color theme="1"/>
      <name val="Bookman Old Style"/>
      <family val="1"/>
    </font>
    <font>
      <sz val="8"/>
      <color theme="1"/>
      <name val="Calibri"/>
      <family val="2"/>
      <scheme val="minor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1">
    <xf numFmtId="0" fontId="0" fillId="0" borderId="0" xfId="0"/>
    <xf numFmtId="0" fontId="3" fillId="0" borderId="0" xfId="0" applyFont="1" applyAlignme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0" fillId="0" borderId="0" xfId="0" applyBorder="1"/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1" fontId="2" fillId="0" borderId="18" xfId="0" applyNumberFormat="1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5" xfId="0" applyBorder="1"/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5" xfId="0" quotePrefix="1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4" fontId="20" fillId="0" borderId="5" xfId="0" applyNumberFormat="1" applyFont="1" applyBorder="1" applyAlignment="1">
      <alignment horizontal="center"/>
    </xf>
    <xf numFmtId="0" fontId="20" fillId="0" borderId="25" xfId="0" quotePrefix="1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3" fontId="18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20" fillId="0" borderId="25" xfId="0" quotePrefix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20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8" fillId="0" borderId="0" xfId="0" applyFont="1"/>
    <xf numFmtId="0" fontId="0" fillId="0" borderId="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0" fontId="0" fillId="0" borderId="25" xfId="0" quotePrefix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/>
    </xf>
    <xf numFmtId="0" fontId="0" fillId="0" borderId="25" xfId="0" quotePrefix="1" applyFont="1" applyFill="1" applyBorder="1" applyAlignment="1">
      <alignment horizontal="center"/>
    </xf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0" fontId="0" fillId="0" borderId="25" xfId="0" quotePrefix="1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/>
    </xf>
    <xf numFmtId="0" fontId="18" fillId="0" borderId="25" xfId="0" quotePrefix="1" applyFont="1" applyBorder="1" applyAlignment="1">
      <alignment horizontal="center"/>
    </xf>
    <xf numFmtId="3" fontId="18" fillId="0" borderId="5" xfId="0" applyNumberFormat="1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0" fontId="18" fillId="0" borderId="25" xfId="0" quotePrefix="1" applyFont="1" applyBorder="1" applyAlignment="1">
      <alignment horizontal="center" vertical="center"/>
    </xf>
    <xf numFmtId="0" fontId="18" fillId="0" borderId="0" xfId="0" applyFont="1" applyAlignment="1"/>
    <xf numFmtId="0" fontId="29" fillId="0" borderId="0" xfId="0" applyFont="1" applyAlignment="1"/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4" fontId="32" fillId="0" borderId="25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3" fontId="32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14" fontId="32" fillId="0" borderId="26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3" fontId="3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1" fillId="0" borderId="0" xfId="0" applyFont="1" applyBorder="1" applyAlignment="1"/>
    <xf numFmtId="3" fontId="31" fillId="0" borderId="0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14" fontId="32" fillId="0" borderId="2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2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32" fillId="0" borderId="5" xfId="0" applyNumberFormat="1" applyFont="1" applyBorder="1" applyAlignment="1">
      <alignment horizontal="center" vertical="center"/>
    </xf>
    <xf numFmtId="14" fontId="32" fillId="0" borderId="8" xfId="0" applyNumberFormat="1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/>
    </xf>
    <xf numFmtId="14" fontId="32" fillId="0" borderId="24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164" fontId="0" fillId="2" borderId="5" xfId="1" applyNumberFormat="1" applyFont="1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/>
    </xf>
    <xf numFmtId="14" fontId="32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64" fontId="0" fillId="2" borderId="5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164" fontId="31" fillId="0" borderId="31" xfId="0" applyNumberFormat="1" applyFont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3" fontId="32" fillId="0" borderId="2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3" fontId="32" fillId="0" borderId="5" xfId="0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3" fontId="32" fillId="0" borderId="8" xfId="0" applyNumberFormat="1" applyFont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wrapText="1"/>
    </xf>
    <xf numFmtId="3" fontId="32" fillId="0" borderId="0" xfId="0" applyNumberFormat="1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14" fontId="32" fillId="2" borderId="8" xfId="0" applyNumberFormat="1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3" fontId="32" fillId="2" borderId="8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vertical="center"/>
    </xf>
    <xf numFmtId="3" fontId="31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14" fontId="32" fillId="2" borderId="5" xfId="0" applyNumberFormat="1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3" fontId="32" fillId="2" borderId="5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0" xfId="0" applyFont="1" applyFill="1"/>
    <xf numFmtId="0" fontId="32" fillId="0" borderId="32" xfId="0" applyFont="1" applyBorder="1" applyAlignment="1">
      <alignment horizontal="center" vertical="center"/>
    </xf>
    <xf numFmtId="14" fontId="32" fillId="0" borderId="33" xfId="0" applyNumberFormat="1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 wrapText="1"/>
    </xf>
    <xf numFmtId="3" fontId="32" fillId="0" borderId="34" xfId="0" applyNumberFormat="1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top"/>
    </xf>
    <xf numFmtId="0" fontId="32" fillId="0" borderId="1" xfId="0" applyFont="1" applyBorder="1" applyAlignment="1">
      <alignment horizontal="center" vertical="top"/>
    </xf>
    <xf numFmtId="14" fontId="32" fillId="0" borderId="2" xfId="0" applyNumberFormat="1" applyFont="1" applyBorder="1" applyAlignment="1">
      <alignment horizontal="center" vertical="top"/>
    </xf>
    <xf numFmtId="0" fontId="32" fillId="0" borderId="2" xfId="0" applyFont="1" applyBorder="1" applyAlignment="1">
      <alignment horizontal="center" vertical="top"/>
    </xf>
    <xf numFmtId="3" fontId="32" fillId="0" borderId="2" xfId="0" applyNumberFormat="1" applyFont="1" applyBorder="1" applyAlignment="1">
      <alignment horizontal="center" vertical="top"/>
    </xf>
    <xf numFmtId="0" fontId="32" fillId="0" borderId="4" xfId="0" applyFont="1" applyBorder="1" applyAlignment="1">
      <alignment horizontal="center" vertical="top"/>
    </xf>
    <xf numFmtId="0" fontId="32" fillId="0" borderId="7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3" fontId="32" fillId="0" borderId="5" xfId="0" applyNumberFormat="1" applyFont="1" applyBorder="1" applyAlignment="1">
      <alignment horizontal="center"/>
    </xf>
    <xf numFmtId="0" fontId="31" fillId="0" borderId="0" xfId="0" applyFont="1" applyBorder="1" applyAlignment="1">
      <alignment vertical="center"/>
    </xf>
    <xf numFmtId="14" fontId="32" fillId="0" borderId="34" xfId="0" applyNumberFormat="1" applyFont="1" applyBorder="1" applyAlignment="1">
      <alignment horizontal="center" vertical="center"/>
    </xf>
    <xf numFmtId="3" fontId="32" fillId="0" borderId="34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32" fillId="0" borderId="0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5" fillId="0" borderId="0" xfId="0" applyFont="1" applyBorder="1"/>
    <xf numFmtId="3" fontId="2" fillId="0" borderId="20" xfId="0" applyNumberFormat="1" applyFont="1" applyBorder="1" applyAlignment="1">
      <alignment horizontal="center" vertical="center"/>
    </xf>
    <xf numFmtId="0" fontId="32" fillId="0" borderId="0" xfId="0" applyFont="1"/>
    <xf numFmtId="0" fontId="31" fillId="0" borderId="0" xfId="0" applyFont="1" applyBorder="1"/>
    <xf numFmtId="0" fontId="24" fillId="2" borderId="0" xfId="0" applyFont="1" applyFill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14" fontId="32" fillId="0" borderId="41" xfId="0" applyNumberFormat="1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3" fontId="32" fillId="0" borderId="37" xfId="0" applyNumberFormat="1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2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30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37" xfId="0" applyFont="1" applyBorder="1" applyAlignment="1">
      <alignment horizontal="center"/>
    </xf>
    <xf numFmtId="14" fontId="0" fillId="0" borderId="37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4" fontId="0" fillId="0" borderId="37" xfId="0" applyNumberFormat="1" applyFont="1" applyBorder="1" applyAlignment="1">
      <alignment horizontal="center"/>
    </xf>
    <xf numFmtId="0" fontId="0" fillId="0" borderId="41" xfId="0" quotePrefix="1" applyFont="1" applyBorder="1" applyAlignment="1">
      <alignment horizontal="center"/>
    </xf>
    <xf numFmtId="0" fontId="17" fillId="0" borderId="32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3" fontId="17" fillId="0" borderId="34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39" fillId="0" borderId="0" xfId="0" applyFont="1"/>
    <xf numFmtId="0" fontId="26" fillId="0" borderId="0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14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0" fillId="2" borderId="0" xfId="0" applyFill="1"/>
    <xf numFmtId="0" fontId="19" fillId="0" borderId="29" xfId="0" applyFont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5" xfId="0" applyNumberFormat="1" applyBorder="1"/>
    <xf numFmtId="0" fontId="41" fillId="0" borderId="9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1" fillId="0" borderId="4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39" fillId="0" borderId="5" xfId="0" applyFont="1" applyBorder="1"/>
    <xf numFmtId="0" fontId="7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28" fillId="0" borderId="5" xfId="0" applyFont="1" applyBorder="1"/>
    <xf numFmtId="0" fontId="2" fillId="0" borderId="48" xfId="0" applyFont="1" applyBorder="1" applyAlignment="1">
      <alignment horizontal="center" vertical="center" wrapText="1"/>
    </xf>
    <xf numFmtId="3" fontId="30" fillId="0" borderId="0" xfId="0" applyNumberFormat="1" applyFont="1" applyAlignment="1"/>
    <xf numFmtId="3" fontId="43" fillId="0" borderId="0" xfId="0" applyNumberFormat="1" applyFont="1" applyBorder="1"/>
    <xf numFmtId="3" fontId="44" fillId="0" borderId="0" xfId="0" applyNumberFormat="1" applyFont="1" applyBorder="1"/>
    <xf numFmtId="0" fontId="40" fillId="0" borderId="0" xfId="0" applyFont="1"/>
    <xf numFmtId="0" fontId="49" fillId="0" borderId="0" xfId="0" applyFont="1"/>
    <xf numFmtId="0" fontId="48" fillId="0" borderId="55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58" xfId="0" applyFont="1" applyBorder="1"/>
    <xf numFmtId="3" fontId="50" fillId="0" borderId="53" xfId="0" applyNumberFormat="1" applyFont="1" applyBorder="1"/>
    <xf numFmtId="3" fontId="50" fillId="0" borderId="54" xfId="0" applyNumberFormat="1" applyFont="1" applyBorder="1"/>
    <xf numFmtId="0" fontId="47" fillId="0" borderId="48" xfId="0" applyFont="1" applyBorder="1" applyAlignment="1">
      <alignment horizontal="center" vertical="center"/>
    </xf>
    <xf numFmtId="3" fontId="47" fillId="0" borderId="59" xfId="0" applyNumberFormat="1" applyFont="1" applyBorder="1"/>
    <xf numFmtId="3" fontId="47" fillId="0" borderId="60" xfId="0" applyNumberFormat="1" applyFont="1" applyBorder="1"/>
    <xf numFmtId="3" fontId="47" fillId="0" borderId="50" xfId="0" applyNumberFormat="1" applyFont="1" applyBorder="1"/>
    <xf numFmtId="0" fontId="47" fillId="0" borderId="59" xfId="0" applyFont="1" applyBorder="1"/>
    <xf numFmtId="0" fontId="47" fillId="0" borderId="50" xfId="0" applyFont="1" applyBorder="1"/>
    <xf numFmtId="3" fontId="40" fillId="0" borderId="0" xfId="0" applyNumberFormat="1" applyFont="1"/>
    <xf numFmtId="3" fontId="9" fillId="2" borderId="0" xfId="0" applyNumberFormat="1" applyFont="1" applyFill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1" fillId="2" borderId="48" xfId="0" applyNumberFormat="1" applyFont="1" applyFill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14" fontId="8" fillId="0" borderId="39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3" fontId="9" fillId="0" borderId="39" xfId="0" applyNumberFormat="1" applyFont="1" applyBorder="1" applyAlignment="1">
      <alignment horizontal="center" vertical="center"/>
    </xf>
    <xf numFmtId="3" fontId="11" fillId="2" borderId="47" xfId="0" applyNumberFormat="1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4" fontId="8" fillId="0" borderId="37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3" fontId="8" fillId="0" borderId="37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2" fillId="0" borderId="5" xfId="0" applyFont="1" applyBorder="1"/>
    <xf numFmtId="3" fontId="11" fillId="2" borderId="60" xfId="0" applyNumberFormat="1" applyFont="1" applyFill="1" applyBorder="1" applyAlignment="1">
      <alignment horizontal="center" vertical="center"/>
    </xf>
    <xf numFmtId="3" fontId="11" fillId="2" borderId="50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2" fillId="0" borderId="29" xfId="0" applyFont="1" applyBorder="1"/>
    <xf numFmtId="3" fontId="2" fillId="0" borderId="29" xfId="0" applyNumberFormat="1" applyFont="1" applyBorder="1"/>
    <xf numFmtId="0" fontId="2" fillId="0" borderId="0" xfId="0" applyFont="1" applyBorder="1"/>
    <xf numFmtId="0" fontId="25" fillId="3" borderId="0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14" fontId="32" fillId="3" borderId="5" xfId="0" applyNumberFormat="1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3" fontId="32" fillId="3" borderId="5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0" xfId="0" applyFont="1" applyFill="1"/>
    <xf numFmtId="0" fontId="25" fillId="4" borderId="0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14" fontId="32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3" fontId="32" fillId="4" borderId="5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0" xfId="0" applyFont="1" applyFill="1"/>
    <xf numFmtId="0" fontId="6" fillId="0" borderId="0" xfId="0" applyFont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0" fillId="0" borderId="32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41" fontId="2" fillId="0" borderId="12" xfId="0" applyNumberFormat="1" applyFont="1" applyBorder="1" applyAlignment="1">
      <alignment horizontal="center" wrapText="1"/>
    </xf>
    <xf numFmtId="41" fontId="2" fillId="0" borderId="13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right"/>
    </xf>
    <xf numFmtId="0" fontId="31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 vertical="top"/>
    </xf>
    <xf numFmtId="0" fontId="31" fillId="0" borderId="31" xfId="0" applyFont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/>
    </xf>
    <xf numFmtId="14" fontId="3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7" fillId="0" borderId="43" xfId="0" applyFont="1" applyBorder="1" applyAlignment="1">
      <alignment horizontal="center"/>
    </xf>
    <xf numFmtId="0" fontId="37" fillId="0" borderId="44" xfId="0" applyFont="1" applyBorder="1" applyAlignment="1">
      <alignment horizontal="center"/>
    </xf>
    <xf numFmtId="0" fontId="37" fillId="0" borderId="45" xfId="0" applyFont="1" applyBorder="1" applyAlignment="1">
      <alignment horizontal="center"/>
    </xf>
    <xf numFmtId="3" fontId="30" fillId="0" borderId="0" xfId="0" applyNumberFormat="1" applyFont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29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8" fillId="0" borderId="59" xfId="0" applyFont="1" applyBorder="1" applyAlignment="1">
      <alignment horizontal="center"/>
    </xf>
    <xf numFmtId="0" fontId="48" fillId="0" borderId="60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48" fillId="0" borderId="56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202404</xdr:colOff>
      <xdr:row>0</xdr:row>
      <xdr:rowOff>37984</xdr:rowOff>
    </xdr:from>
    <xdr:to>
      <xdr:col>4</xdr:col>
      <xdr:colOff>702467</xdr:colOff>
      <xdr:row>2</xdr:row>
      <xdr:rowOff>78353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2" y="37984"/>
          <a:ext cx="1357313" cy="588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130968</xdr:colOff>
      <xdr:row>0</xdr:row>
      <xdr:rowOff>0</xdr:rowOff>
    </xdr:from>
    <xdr:to>
      <xdr:col>4</xdr:col>
      <xdr:colOff>857929</xdr:colOff>
      <xdr:row>1</xdr:row>
      <xdr:rowOff>185511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168" y="145142"/>
          <a:ext cx="1584211" cy="592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53686</xdr:colOff>
      <xdr:row>0</xdr:row>
      <xdr:rowOff>0</xdr:rowOff>
    </xdr:from>
    <xdr:to>
      <xdr:col>2</xdr:col>
      <xdr:colOff>731693</xdr:colOff>
      <xdr:row>1</xdr:row>
      <xdr:rowOff>223692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6" y="0"/>
          <a:ext cx="1897207" cy="480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53686</xdr:colOff>
      <xdr:row>0</xdr:row>
      <xdr:rowOff>0</xdr:rowOff>
    </xdr:from>
    <xdr:to>
      <xdr:col>2</xdr:col>
      <xdr:colOff>731693</xdr:colOff>
      <xdr:row>1</xdr:row>
      <xdr:rowOff>223692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6" y="0"/>
          <a:ext cx="1897207" cy="518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4"/>
  <sheetViews>
    <sheetView zoomScale="80" zoomScaleNormal="80" workbookViewId="0">
      <selection activeCell="D2" sqref="D2:K44"/>
    </sheetView>
  </sheetViews>
  <sheetFormatPr defaultRowHeight="15" x14ac:dyDescent="0.25"/>
  <cols>
    <col min="3" max="3" width="5.28515625" customWidth="1"/>
    <col min="4" max="4" width="7.5703125" customWidth="1"/>
    <col min="5" max="5" width="16.5703125" customWidth="1"/>
    <col min="6" max="6" width="14" bestFit="1" customWidth="1"/>
    <col min="7" max="7" width="16.7109375" bestFit="1" customWidth="1"/>
    <col min="8" max="8" width="12.28515625" bestFit="1" customWidth="1"/>
    <col min="9" max="9" width="17.140625" customWidth="1"/>
    <col min="10" max="10" width="15.5703125" bestFit="1" customWidth="1"/>
    <col min="11" max="11" width="24.7109375" bestFit="1" customWidth="1"/>
    <col min="12" max="12" width="31" customWidth="1"/>
  </cols>
  <sheetData>
    <row r="2" spans="4:14" ht="28.5" x14ac:dyDescent="0.45">
      <c r="D2" s="339" t="s">
        <v>0</v>
      </c>
      <c r="E2" s="339"/>
      <c r="F2" s="339"/>
      <c r="G2" s="339"/>
      <c r="H2" s="339"/>
      <c r="I2" s="339"/>
      <c r="J2" s="339"/>
      <c r="K2" s="339"/>
      <c r="L2" s="1"/>
      <c r="M2" s="1"/>
      <c r="N2" s="1"/>
    </row>
    <row r="3" spans="4:14" ht="27" thickBot="1" x14ac:dyDescent="0.3">
      <c r="D3" s="340" t="s">
        <v>1</v>
      </c>
      <c r="E3" s="340"/>
      <c r="F3" s="340"/>
      <c r="G3" s="340"/>
      <c r="H3" s="340"/>
      <c r="I3" s="340"/>
      <c r="J3" s="340"/>
      <c r="K3" s="340"/>
      <c r="L3" s="216"/>
      <c r="M3" s="2"/>
      <c r="N3" s="2"/>
    </row>
    <row r="4" spans="4:14" s="3" customFormat="1" ht="38.25" customHeight="1" thickBot="1" x14ac:dyDescent="0.35">
      <c r="D4" s="294" t="s">
        <v>2</v>
      </c>
      <c r="E4" s="295" t="s">
        <v>3</v>
      </c>
      <c r="F4" s="295" t="s">
        <v>4</v>
      </c>
      <c r="G4" s="296" t="s">
        <v>6</v>
      </c>
      <c r="H4" s="296" t="s">
        <v>7</v>
      </c>
      <c r="I4" s="295" t="s">
        <v>8</v>
      </c>
      <c r="J4" s="296" t="s">
        <v>9</v>
      </c>
      <c r="K4" s="297" t="s">
        <v>10</v>
      </c>
    </row>
    <row r="5" spans="4:14" ht="15.75" x14ac:dyDescent="0.25">
      <c r="D5" s="288">
        <v>1</v>
      </c>
      <c r="E5" s="289">
        <v>42825</v>
      </c>
      <c r="F5" s="290" t="s">
        <v>11</v>
      </c>
      <c r="G5" s="291">
        <v>3454250</v>
      </c>
      <c r="H5" s="291" t="s">
        <v>12</v>
      </c>
      <c r="I5" s="290" t="s">
        <v>13</v>
      </c>
      <c r="J5" s="292">
        <v>33000</v>
      </c>
      <c r="K5" s="293" t="s">
        <v>14</v>
      </c>
    </row>
    <row r="6" spans="4:14" ht="15.75" x14ac:dyDescent="0.25">
      <c r="D6" s="4">
        <v>2</v>
      </c>
      <c r="E6" s="5">
        <v>42825</v>
      </c>
      <c r="F6" s="6" t="s">
        <v>11</v>
      </c>
      <c r="G6" s="6">
        <v>3454258</v>
      </c>
      <c r="H6" s="6" t="s">
        <v>12</v>
      </c>
      <c r="I6" s="6" t="s">
        <v>15</v>
      </c>
      <c r="J6" s="8">
        <v>33000</v>
      </c>
      <c r="K6" s="7" t="s">
        <v>16</v>
      </c>
    </row>
    <row r="7" spans="4:14" ht="15.75" x14ac:dyDescent="0.25">
      <c r="D7" s="4">
        <v>3</v>
      </c>
      <c r="E7" s="5">
        <v>42825</v>
      </c>
      <c r="F7" s="6" t="s">
        <v>11</v>
      </c>
      <c r="G7" s="6">
        <v>3454257</v>
      </c>
      <c r="H7" s="6" t="s">
        <v>12</v>
      </c>
      <c r="I7" s="6" t="s">
        <v>17</v>
      </c>
      <c r="J7" s="8">
        <v>33000</v>
      </c>
      <c r="K7" s="7" t="s">
        <v>18</v>
      </c>
    </row>
    <row r="8" spans="4:14" ht="15.75" x14ac:dyDescent="0.25">
      <c r="D8" s="4">
        <v>4</v>
      </c>
      <c r="E8" s="5">
        <v>42825</v>
      </c>
      <c r="F8" s="6" t="s">
        <v>11</v>
      </c>
      <c r="G8" s="6">
        <v>3454260</v>
      </c>
      <c r="H8" s="6" t="s">
        <v>12</v>
      </c>
      <c r="I8" s="6" t="s">
        <v>19</v>
      </c>
      <c r="J8" s="8">
        <v>33000</v>
      </c>
      <c r="K8" s="7" t="s">
        <v>18</v>
      </c>
    </row>
    <row r="9" spans="4:14" ht="15.75" x14ac:dyDescent="0.25">
      <c r="D9" s="4">
        <v>5</v>
      </c>
      <c r="E9" s="5">
        <v>42825</v>
      </c>
      <c r="F9" s="6" t="s">
        <v>11</v>
      </c>
      <c r="G9" s="6">
        <v>3454268</v>
      </c>
      <c r="H9" s="6" t="s">
        <v>12</v>
      </c>
      <c r="I9" s="6" t="s">
        <v>20</v>
      </c>
      <c r="J9" s="8">
        <v>33000</v>
      </c>
      <c r="K9" s="7" t="s">
        <v>21</v>
      </c>
    </row>
    <row r="10" spans="4:14" ht="15.75" x14ac:dyDescent="0.25">
      <c r="D10" s="4">
        <v>6</v>
      </c>
      <c r="E10" s="5">
        <v>42825</v>
      </c>
      <c r="F10" s="6" t="s">
        <v>11</v>
      </c>
      <c r="G10" s="6">
        <v>3454267</v>
      </c>
      <c r="H10" s="6" t="s">
        <v>12</v>
      </c>
      <c r="I10" s="6" t="s">
        <v>22</v>
      </c>
      <c r="J10" s="8">
        <v>33000</v>
      </c>
      <c r="K10" s="7" t="s">
        <v>18</v>
      </c>
    </row>
    <row r="11" spans="4:14" ht="15.75" x14ac:dyDescent="0.25">
      <c r="D11" s="4">
        <v>7</v>
      </c>
      <c r="E11" s="5">
        <v>42825</v>
      </c>
      <c r="F11" s="6" t="s">
        <v>11</v>
      </c>
      <c r="G11" s="6">
        <v>3454275</v>
      </c>
      <c r="H11" s="6" t="s">
        <v>12</v>
      </c>
      <c r="I11" s="6" t="s">
        <v>23</v>
      </c>
      <c r="J11" s="9">
        <v>33000</v>
      </c>
      <c r="K11" s="7" t="s">
        <v>24</v>
      </c>
    </row>
    <row r="12" spans="4:14" ht="15.75" x14ac:dyDescent="0.25">
      <c r="D12" s="4">
        <v>8</v>
      </c>
      <c r="E12" s="5">
        <v>42825</v>
      </c>
      <c r="F12" s="6" t="s">
        <v>11</v>
      </c>
      <c r="G12" s="6">
        <v>3454274</v>
      </c>
      <c r="H12" s="6" t="s">
        <v>12</v>
      </c>
      <c r="I12" s="6" t="s">
        <v>25</v>
      </c>
      <c r="J12" s="9">
        <v>33000</v>
      </c>
      <c r="K12" s="7" t="s">
        <v>21</v>
      </c>
    </row>
    <row r="13" spans="4:14" ht="15.75" x14ac:dyDescent="0.25">
      <c r="D13" s="4">
        <v>9</v>
      </c>
      <c r="E13" s="5">
        <v>42825</v>
      </c>
      <c r="F13" s="6" t="s">
        <v>11</v>
      </c>
      <c r="G13" s="6">
        <v>3454273</v>
      </c>
      <c r="H13" s="6" t="s">
        <v>12</v>
      </c>
      <c r="I13" s="6" t="s">
        <v>26</v>
      </c>
      <c r="J13" s="9">
        <v>33000</v>
      </c>
      <c r="K13" s="7" t="s">
        <v>21</v>
      </c>
    </row>
    <row r="14" spans="4:14" ht="15.75" x14ac:dyDescent="0.25">
      <c r="D14" s="4">
        <v>10</v>
      </c>
      <c r="E14" s="5">
        <v>42825</v>
      </c>
      <c r="F14" s="6" t="s">
        <v>11</v>
      </c>
      <c r="G14" s="6">
        <v>3454251</v>
      </c>
      <c r="H14" s="6" t="s">
        <v>12</v>
      </c>
      <c r="I14" s="6" t="s">
        <v>26</v>
      </c>
      <c r="J14" s="9">
        <v>33000</v>
      </c>
      <c r="K14" s="7" t="s">
        <v>18</v>
      </c>
    </row>
    <row r="15" spans="4:14" ht="15.75" x14ac:dyDescent="0.25">
      <c r="D15" s="4">
        <v>11</v>
      </c>
      <c r="E15" s="5">
        <v>42825</v>
      </c>
      <c r="F15" s="6" t="s">
        <v>11</v>
      </c>
      <c r="G15" s="6">
        <v>3454270</v>
      </c>
      <c r="H15" s="6" t="s">
        <v>12</v>
      </c>
      <c r="I15" s="6" t="s">
        <v>15</v>
      </c>
      <c r="J15" s="9">
        <v>33000</v>
      </c>
      <c r="K15" s="7" t="s">
        <v>21</v>
      </c>
    </row>
    <row r="16" spans="4:14" ht="15.75" x14ac:dyDescent="0.25">
      <c r="D16" s="4">
        <v>12</v>
      </c>
      <c r="E16" s="5">
        <v>42825</v>
      </c>
      <c r="F16" s="6" t="s">
        <v>11</v>
      </c>
      <c r="G16" s="6">
        <v>3454269</v>
      </c>
      <c r="H16" s="6" t="s">
        <v>12</v>
      </c>
      <c r="I16" s="6" t="s">
        <v>15</v>
      </c>
      <c r="J16" s="9">
        <v>33000</v>
      </c>
      <c r="K16" s="7" t="s">
        <v>24</v>
      </c>
    </row>
    <row r="17" spans="2:12" ht="15.75" x14ac:dyDescent="0.25">
      <c r="D17" s="4">
        <v>13</v>
      </c>
      <c r="E17" s="5">
        <v>42825</v>
      </c>
      <c r="F17" s="6" t="s">
        <v>11</v>
      </c>
      <c r="G17" s="6">
        <v>3454252</v>
      </c>
      <c r="H17" s="6" t="s">
        <v>12</v>
      </c>
      <c r="I17" s="6" t="s">
        <v>27</v>
      </c>
      <c r="J17" s="9">
        <v>33000</v>
      </c>
      <c r="K17" s="7" t="s">
        <v>21</v>
      </c>
    </row>
    <row r="18" spans="2:12" ht="15.75" x14ac:dyDescent="0.25">
      <c r="D18" s="4">
        <v>14</v>
      </c>
      <c r="E18" s="5">
        <v>42825</v>
      </c>
      <c r="F18" s="6" t="s">
        <v>11</v>
      </c>
      <c r="G18" s="6">
        <v>3454261</v>
      </c>
      <c r="H18" s="6" t="s">
        <v>12</v>
      </c>
      <c r="I18" s="6" t="s">
        <v>28</v>
      </c>
      <c r="J18" s="9">
        <v>33000</v>
      </c>
      <c r="K18" s="7" t="s">
        <v>21</v>
      </c>
    </row>
    <row r="19" spans="2:12" ht="15.75" x14ac:dyDescent="0.25">
      <c r="D19" s="4">
        <v>15</v>
      </c>
      <c r="E19" s="5">
        <v>42825</v>
      </c>
      <c r="F19" s="6" t="s">
        <v>11</v>
      </c>
      <c r="G19" s="6">
        <v>3454265</v>
      </c>
      <c r="H19" s="6" t="s">
        <v>12</v>
      </c>
      <c r="I19" s="6" t="s">
        <v>28</v>
      </c>
      <c r="J19" s="9">
        <v>33000</v>
      </c>
      <c r="K19" s="7" t="s">
        <v>21</v>
      </c>
    </row>
    <row r="20" spans="2:12" ht="15.75" x14ac:dyDescent="0.25">
      <c r="D20" s="4">
        <v>16</v>
      </c>
      <c r="E20" s="5">
        <v>42825</v>
      </c>
      <c r="F20" s="6" t="s">
        <v>11</v>
      </c>
      <c r="G20" s="6">
        <v>3454266</v>
      </c>
      <c r="H20" s="6" t="s">
        <v>12</v>
      </c>
      <c r="I20" s="6" t="s">
        <v>29</v>
      </c>
      <c r="J20" s="9">
        <v>33000</v>
      </c>
      <c r="K20" s="7" t="s">
        <v>24</v>
      </c>
    </row>
    <row r="21" spans="2:12" ht="15.75" x14ac:dyDescent="0.25">
      <c r="D21" s="4">
        <v>17</v>
      </c>
      <c r="E21" s="5">
        <v>42825</v>
      </c>
      <c r="F21" s="6" t="s">
        <v>11</v>
      </c>
      <c r="G21" s="6">
        <v>3454264</v>
      </c>
      <c r="H21" s="6" t="s">
        <v>12</v>
      </c>
      <c r="I21" s="6" t="s">
        <v>30</v>
      </c>
      <c r="J21" s="9">
        <v>33000</v>
      </c>
      <c r="K21" s="7" t="s">
        <v>18</v>
      </c>
    </row>
    <row r="22" spans="2:12" ht="15.75" x14ac:dyDescent="0.25">
      <c r="D22" s="4">
        <v>18</v>
      </c>
      <c r="E22" s="5">
        <v>42825</v>
      </c>
      <c r="F22" s="6" t="s">
        <v>11</v>
      </c>
      <c r="G22" s="6">
        <v>3454263</v>
      </c>
      <c r="H22" s="6" t="s">
        <v>12</v>
      </c>
      <c r="I22" s="6" t="s">
        <v>15</v>
      </c>
      <c r="J22" s="9">
        <v>33000</v>
      </c>
      <c r="K22" s="7" t="s">
        <v>18</v>
      </c>
    </row>
    <row r="23" spans="2:12" ht="15.75" x14ac:dyDescent="0.25">
      <c r="D23" s="4">
        <v>19</v>
      </c>
      <c r="E23" s="5">
        <v>42825</v>
      </c>
      <c r="F23" s="6" t="s">
        <v>11</v>
      </c>
      <c r="G23" s="6">
        <v>3454256</v>
      </c>
      <c r="H23" s="6" t="s">
        <v>12</v>
      </c>
      <c r="I23" s="6" t="s">
        <v>29</v>
      </c>
      <c r="J23" s="9">
        <v>33000</v>
      </c>
      <c r="K23" s="7" t="s">
        <v>14</v>
      </c>
    </row>
    <row r="24" spans="2:12" ht="15.75" x14ac:dyDescent="0.25">
      <c r="D24" s="4">
        <v>20</v>
      </c>
      <c r="E24" s="5">
        <v>42825</v>
      </c>
      <c r="F24" s="6" t="s">
        <v>11</v>
      </c>
      <c r="G24" s="6">
        <v>3454272</v>
      </c>
      <c r="H24" s="6" t="s">
        <v>12</v>
      </c>
      <c r="I24" s="6" t="s">
        <v>31</v>
      </c>
      <c r="J24" s="9">
        <v>33000</v>
      </c>
      <c r="K24" s="7" t="s">
        <v>24</v>
      </c>
    </row>
    <row r="25" spans="2:12" ht="15.75" x14ac:dyDescent="0.25">
      <c r="D25" s="4">
        <v>21</v>
      </c>
      <c r="E25" s="5">
        <v>42825</v>
      </c>
      <c r="F25" s="6" t="s">
        <v>11</v>
      </c>
      <c r="G25" s="6">
        <v>3454255</v>
      </c>
      <c r="H25" s="6" t="s">
        <v>12</v>
      </c>
      <c r="I25" s="6" t="s">
        <v>32</v>
      </c>
      <c r="J25" s="9">
        <v>33000</v>
      </c>
      <c r="K25" s="7" t="s">
        <v>16</v>
      </c>
    </row>
    <row r="26" spans="2:12" ht="15.75" x14ac:dyDescent="0.25">
      <c r="D26" s="4">
        <v>22</v>
      </c>
      <c r="E26" s="5">
        <v>42825</v>
      </c>
      <c r="F26" s="6" t="s">
        <v>11</v>
      </c>
      <c r="G26" s="6">
        <v>3454254</v>
      </c>
      <c r="H26" s="6" t="s">
        <v>12</v>
      </c>
      <c r="I26" s="6" t="s">
        <v>33</v>
      </c>
      <c r="J26" s="9">
        <v>33000</v>
      </c>
      <c r="K26" s="7" t="s">
        <v>18</v>
      </c>
    </row>
    <row r="27" spans="2:12" ht="15.75" x14ac:dyDescent="0.25">
      <c r="D27" s="4">
        <v>23</v>
      </c>
      <c r="E27" s="5">
        <v>42825</v>
      </c>
      <c r="F27" s="6" t="s">
        <v>11</v>
      </c>
      <c r="G27" s="6">
        <v>3454262</v>
      </c>
      <c r="H27" s="6" t="s">
        <v>12</v>
      </c>
      <c r="I27" s="6" t="s">
        <v>23</v>
      </c>
      <c r="J27" s="9">
        <v>33000</v>
      </c>
      <c r="K27" s="7" t="s">
        <v>24</v>
      </c>
    </row>
    <row r="28" spans="2:12" ht="15.75" x14ac:dyDescent="0.25">
      <c r="D28" s="4">
        <v>24</v>
      </c>
      <c r="E28" s="5">
        <v>42825</v>
      </c>
      <c r="F28" s="6" t="s">
        <v>11</v>
      </c>
      <c r="G28" s="6">
        <v>3454253</v>
      </c>
      <c r="H28" s="6" t="s">
        <v>12</v>
      </c>
      <c r="I28" s="6" t="s">
        <v>34</v>
      </c>
      <c r="J28" s="9">
        <v>33000</v>
      </c>
      <c r="K28" s="7" t="s">
        <v>24</v>
      </c>
    </row>
    <row r="29" spans="2:12" ht="16.5" thickBot="1" x14ac:dyDescent="0.3">
      <c r="D29" s="283">
        <v>25</v>
      </c>
      <c r="E29" s="284">
        <v>42825</v>
      </c>
      <c r="F29" s="285" t="s">
        <v>11</v>
      </c>
      <c r="G29" s="285">
        <v>3454271</v>
      </c>
      <c r="H29" s="285" t="s">
        <v>12</v>
      </c>
      <c r="I29" s="285" t="s">
        <v>15</v>
      </c>
      <c r="J29" s="286">
        <v>33000</v>
      </c>
      <c r="K29" s="281" t="s">
        <v>21</v>
      </c>
    </row>
    <row r="30" spans="2:12" ht="16.5" thickBot="1" x14ac:dyDescent="0.3">
      <c r="D30" s="332" t="s">
        <v>35</v>
      </c>
      <c r="E30" s="333"/>
      <c r="F30" s="333"/>
      <c r="G30" s="333"/>
      <c r="H30" s="333"/>
      <c r="I30" s="333"/>
      <c r="J30" s="287">
        <f>SUM(J5:J29)</f>
        <v>825000</v>
      </c>
      <c r="K30" s="282"/>
      <c r="L30" s="280"/>
    </row>
    <row r="31" spans="2:12" x14ac:dyDescent="0.25">
      <c r="B31" s="10"/>
      <c r="C31" s="10"/>
      <c r="D31" s="11"/>
      <c r="E31" s="12"/>
      <c r="F31" s="12"/>
      <c r="G31" s="12"/>
      <c r="H31" s="12"/>
      <c r="I31" s="12"/>
      <c r="J31" s="13"/>
      <c r="K31" s="14"/>
      <c r="L31" s="14"/>
    </row>
    <row r="32" spans="2:12" x14ac:dyDescent="0.25">
      <c r="D32" s="13"/>
      <c r="E32" s="13"/>
      <c r="F32" s="15"/>
      <c r="G32" s="13"/>
      <c r="H32" s="13"/>
      <c r="I32" s="13"/>
      <c r="J32" s="16"/>
      <c r="K32" s="16"/>
      <c r="L32" s="16"/>
    </row>
    <row r="33" spans="2:12" x14ac:dyDescent="0.25">
      <c r="D33" s="16"/>
      <c r="E33" s="16"/>
      <c r="F33" s="16"/>
      <c r="G33" s="16"/>
      <c r="H33" s="16"/>
      <c r="I33" s="17"/>
      <c r="J33" s="16"/>
      <c r="K33" s="16"/>
      <c r="L33" s="16"/>
    </row>
    <row r="34" spans="2:12" x14ac:dyDescent="0.25">
      <c r="D34" s="16"/>
      <c r="E34" s="16"/>
      <c r="F34" s="16"/>
      <c r="G34" s="16"/>
      <c r="H34" s="16"/>
      <c r="I34" s="17"/>
      <c r="J34" s="16"/>
      <c r="K34" s="16"/>
      <c r="L34" s="16"/>
    </row>
    <row r="35" spans="2:12" x14ac:dyDescent="0.25">
      <c r="D35" s="16"/>
      <c r="E35" s="16"/>
      <c r="F35" s="16"/>
      <c r="G35" s="16"/>
      <c r="H35" s="16"/>
      <c r="I35" s="17"/>
      <c r="J35" s="16"/>
      <c r="K35" s="16"/>
      <c r="L35" s="16"/>
    </row>
    <row r="36" spans="2:12" ht="15.75" thickBot="1" x14ac:dyDescent="0.3">
      <c r="D36" s="16"/>
      <c r="E36" s="16"/>
      <c r="F36" s="16"/>
      <c r="G36" s="334"/>
      <c r="H36" s="334"/>
      <c r="I36" s="334"/>
    </row>
    <row r="37" spans="2:12" s="18" customFormat="1" ht="15.75" thickBot="1" x14ac:dyDescent="0.3">
      <c r="D37" s="335" t="s">
        <v>36</v>
      </c>
      <c r="E37" s="336"/>
      <c r="F37" s="336"/>
      <c r="G37" s="336"/>
      <c r="H37" s="19">
        <v>0</v>
      </c>
      <c r="I37" s="19">
        <v>0</v>
      </c>
      <c r="J37" s="337" t="s">
        <v>37</v>
      </c>
      <c r="K37" s="338"/>
    </row>
    <row r="38" spans="2:12" s="18" customFormat="1" ht="16.5" thickTop="1" thickBot="1" x14ac:dyDescent="0.3">
      <c r="D38" s="322" t="s">
        <v>38</v>
      </c>
      <c r="E38" s="323"/>
      <c r="F38" s="323"/>
      <c r="G38" s="323"/>
      <c r="H38" s="20">
        <f>SUM(D29)</f>
        <v>25</v>
      </c>
      <c r="I38" s="324">
        <f>SUM(K30)</f>
        <v>0</v>
      </c>
      <c r="J38" s="325"/>
      <c r="K38" s="21"/>
    </row>
    <row r="39" spans="2:12" s="18" customFormat="1" ht="16.5" thickTop="1" thickBot="1" x14ac:dyDescent="0.3">
      <c r="D39" s="326" t="s">
        <v>39</v>
      </c>
      <c r="E39" s="327"/>
      <c r="F39" s="327"/>
      <c r="G39" s="327"/>
      <c r="H39" s="22">
        <f>SUM(H37:H38)</f>
        <v>25</v>
      </c>
      <c r="I39" s="328" t="s">
        <v>40</v>
      </c>
      <c r="J39" s="329"/>
      <c r="K39" s="330"/>
    </row>
    <row r="40" spans="2:12" x14ac:dyDescent="0.25">
      <c r="D40" s="23"/>
      <c r="E40" s="23"/>
      <c r="F40" s="23"/>
      <c r="G40" s="23"/>
      <c r="H40" s="24"/>
      <c r="I40" s="24"/>
      <c r="J40" s="24"/>
      <c r="K40" s="24"/>
    </row>
    <row r="41" spans="2:12" ht="18.75" x14ac:dyDescent="0.3">
      <c r="B41" s="25"/>
      <c r="C41" s="26"/>
      <c r="D41" s="26" t="s">
        <v>41</v>
      </c>
      <c r="E41" s="27"/>
      <c r="F41" s="27"/>
      <c r="G41" s="27"/>
      <c r="H41" s="27"/>
      <c r="I41" s="27"/>
      <c r="J41" s="28"/>
      <c r="K41" s="298" t="s">
        <v>42</v>
      </c>
      <c r="L41" s="298"/>
    </row>
    <row r="42" spans="2:12" ht="18.75" x14ac:dyDescent="0.3">
      <c r="B42" s="25"/>
      <c r="C42" s="27"/>
      <c r="D42" s="27"/>
      <c r="E42" s="27"/>
      <c r="F42" s="27"/>
      <c r="G42" s="27"/>
      <c r="H42" s="27"/>
      <c r="I42" s="27"/>
      <c r="J42" s="27"/>
      <c r="K42" s="25"/>
      <c r="L42" s="25"/>
    </row>
    <row r="43" spans="2:12" ht="18.75" x14ac:dyDescent="0.3">
      <c r="B43" s="25"/>
      <c r="C43" s="27"/>
      <c r="D43" s="27"/>
      <c r="E43" s="331" t="s">
        <v>43</v>
      </c>
      <c r="F43" s="331"/>
      <c r="G43" s="331"/>
      <c r="H43" s="27"/>
      <c r="I43" s="27"/>
      <c r="J43" s="27"/>
      <c r="K43" s="25"/>
      <c r="L43" s="25"/>
    </row>
    <row r="44" spans="2:12" ht="18.75" x14ac:dyDescent="0.3">
      <c r="B44" s="25"/>
      <c r="C44" s="27"/>
      <c r="D44" s="27"/>
      <c r="E44" s="27"/>
      <c r="F44" s="321" t="s">
        <v>44</v>
      </c>
      <c r="G44" s="321"/>
      <c r="H44" s="321"/>
      <c r="I44" s="321"/>
      <c r="J44" s="27"/>
      <c r="K44" s="25"/>
      <c r="L44" s="25"/>
    </row>
  </sheetData>
  <mergeCells count="12">
    <mergeCell ref="D30:I30"/>
    <mergeCell ref="G36:I36"/>
    <mergeCell ref="D37:G37"/>
    <mergeCell ref="J37:K37"/>
    <mergeCell ref="D2:K2"/>
    <mergeCell ref="D3:K3"/>
    <mergeCell ref="F44:I44"/>
    <mergeCell ref="D38:G38"/>
    <mergeCell ref="I38:J38"/>
    <mergeCell ref="D39:G39"/>
    <mergeCell ref="I39:K39"/>
    <mergeCell ref="E43:G43"/>
  </mergeCells>
  <pageMargins left="0.7" right="0.7" top="0.75" bottom="0.75" header="0.3" footer="0.3"/>
  <pageSetup paperSize="9" scale="7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opLeftCell="A25" workbookViewId="0">
      <selection activeCell="I38" sqref="I38"/>
    </sheetView>
  </sheetViews>
  <sheetFormatPr defaultRowHeight="15" x14ac:dyDescent="0.25"/>
  <cols>
    <col min="1" max="1" width="4.5703125" customWidth="1"/>
    <col min="2" max="2" width="13.5703125" customWidth="1"/>
    <col min="3" max="3" width="15.5703125" customWidth="1"/>
    <col min="4" max="4" width="13" customWidth="1"/>
    <col min="5" max="5" width="11.42578125" customWidth="1"/>
    <col min="6" max="6" width="12" customWidth="1"/>
    <col min="7" max="7" width="14.140625" customWidth="1"/>
    <col min="8" max="8" width="17" customWidth="1"/>
    <col min="9" max="9" width="10.28515625" customWidth="1"/>
    <col min="10" max="10" width="12.7109375" customWidth="1"/>
    <col min="11" max="11" width="13" customWidth="1"/>
    <col min="12" max="12" width="13.140625" customWidth="1"/>
    <col min="14" max="14" width="19.28515625" customWidth="1"/>
    <col min="15" max="15" width="12" customWidth="1"/>
  </cols>
  <sheetData>
    <row r="2" spans="1:15" ht="21" x14ac:dyDescent="0.35">
      <c r="A2" s="391" t="s">
        <v>1656</v>
      </c>
      <c r="B2" s="392"/>
      <c r="C2" s="392"/>
      <c r="D2" s="392"/>
      <c r="E2" s="392"/>
      <c r="F2" s="392"/>
      <c r="G2" s="392"/>
      <c r="H2" s="392"/>
      <c r="I2" s="392"/>
      <c r="J2" s="392"/>
      <c r="K2" s="393"/>
      <c r="L2" s="51"/>
      <c r="M2" s="52"/>
      <c r="N2" s="51"/>
      <c r="O2" s="51"/>
    </row>
    <row r="3" spans="1:15" s="247" customFormat="1" ht="36" x14ac:dyDescent="0.25">
      <c r="A3" s="51" t="s">
        <v>1620</v>
      </c>
      <c r="B3" s="51" t="s">
        <v>3</v>
      </c>
      <c r="C3" s="51" t="s">
        <v>1621</v>
      </c>
      <c r="D3" s="51" t="s">
        <v>47</v>
      </c>
      <c r="E3" s="51" t="s">
        <v>1622</v>
      </c>
      <c r="F3" s="245" t="s">
        <v>1623</v>
      </c>
      <c r="G3" s="246" t="s">
        <v>1624</v>
      </c>
      <c r="H3" s="51" t="s">
        <v>1625</v>
      </c>
      <c r="I3" s="52" t="s">
        <v>1628</v>
      </c>
      <c r="J3" s="51" t="s">
        <v>1629</v>
      </c>
      <c r="K3" s="51" t="s">
        <v>1630</v>
      </c>
      <c r="L3" s="54"/>
      <c r="M3" s="50"/>
      <c r="N3" s="54"/>
      <c r="O3" s="54"/>
    </row>
    <row r="4" spans="1:15" x14ac:dyDescent="0.25">
      <c r="A4" s="40">
        <v>1</v>
      </c>
      <c r="B4" s="57">
        <v>42795</v>
      </c>
      <c r="C4" s="40" t="s">
        <v>1146</v>
      </c>
      <c r="D4" s="40" t="s">
        <v>1637</v>
      </c>
      <c r="E4" s="41">
        <v>3453244</v>
      </c>
      <c r="F4" s="42" t="s">
        <v>1190</v>
      </c>
      <c r="G4" s="43">
        <v>33000</v>
      </c>
      <c r="H4" s="43">
        <v>33000</v>
      </c>
      <c r="I4" s="45">
        <v>125043</v>
      </c>
      <c r="J4" s="46" t="s">
        <v>66</v>
      </c>
      <c r="K4" s="40" t="s">
        <v>913</v>
      </c>
      <c r="L4" s="53"/>
      <c r="M4" s="50"/>
      <c r="N4" s="54"/>
      <c r="O4" s="53"/>
    </row>
    <row r="5" spans="1:15" x14ac:dyDescent="0.25">
      <c r="A5" s="40">
        <f>A4+1</f>
        <v>2</v>
      </c>
      <c r="B5" s="57">
        <v>42795</v>
      </c>
      <c r="C5" s="40" t="s">
        <v>1146</v>
      </c>
      <c r="D5" s="40" t="s">
        <v>1637</v>
      </c>
      <c r="E5" s="41">
        <v>3453245</v>
      </c>
      <c r="F5" s="42" t="s">
        <v>1638</v>
      </c>
      <c r="G5" s="43">
        <v>33000</v>
      </c>
      <c r="H5" s="43">
        <v>33000</v>
      </c>
      <c r="I5" s="45">
        <v>125044</v>
      </c>
      <c r="J5" s="46" t="s">
        <v>66</v>
      </c>
      <c r="K5" s="40" t="s">
        <v>913</v>
      </c>
      <c r="L5" s="53"/>
      <c r="M5" s="50"/>
      <c r="N5" s="54"/>
      <c r="O5" s="53"/>
    </row>
    <row r="6" spans="1:15" x14ac:dyDescent="0.25">
      <c r="A6" s="40">
        <f t="shared" ref="A6:A18" si="0">A5+1</f>
        <v>3</v>
      </c>
      <c r="B6" s="57">
        <v>42795</v>
      </c>
      <c r="C6" s="40" t="s">
        <v>1146</v>
      </c>
      <c r="D6" s="40" t="s">
        <v>1637</v>
      </c>
      <c r="E6" s="41">
        <v>3453243</v>
      </c>
      <c r="F6" s="42" t="s">
        <v>1639</v>
      </c>
      <c r="G6" s="43">
        <v>33000</v>
      </c>
      <c r="H6" s="43">
        <v>33000</v>
      </c>
      <c r="I6" s="45">
        <v>125040</v>
      </c>
      <c r="J6" s="46" t="s">
        <v>66</v>
      </c>
      <c r="K6" s="40" t="s">
        <v>913</v>
      </c>
      <c r="L6" s="53"/>
      <c r="M6" s="50"/>
      <c r="N6" s="54"/>
      <c r="O6" s="53"/>
    </row>
    <row r="7" spans="1:15" x14ac:dyDescent="0.25">
      <c r="A7" s="40">
        <f t="shared" si="0"/>
        <v>4</v>
      </c>
      <c r="B7" s="57">
        <v>42795</v>
      </c>
      <c r="C7" s="40" t="s">
        <v>469</v>
      </c>
      <c r="D7" s="40" t="s">
        <v>1637</v>
      </c>
      <c r="E7" s="41">
        <v>3453181</v>
      </c>
      <c r="F7" s="42" t="s">
        <v>1640</v>
      </c>
      <c r="G7" s="43">
        <v>45000</v>
      </c>
      <c r="H7" s="43">
        <v>45000</v>
      </c>
      <c r="I7" s="45">
        <v>125045</v>
      </c>
      <c r="J7" s="46" t="s">
        <v>335</v>
      </c>
      <c r="K7" s="40" t="s">
        <v>335</v>
      </c>
      <c r="L7" s="53"/>
      <c r="M7" s="50"/>
      <c r="N7" s="54"/>
      <c r="O7" s="53"/>
    </row>
    <row r="8" spans="1:15" x14ac:dyDescent="0.25">
      <c r="A8" s="40">
        <f t="shared" si="0"/>
        <v>5</v>
      </c>
      <c r="B8" s="57">
        <v>42795</v>
      </c>
      <c r="C8" s="40" t="s">
        <v>469</v>
      </c>
      <c r="D8" s="40" t="s">
        <v>1637</v>
      </c>
      <c r="E8" s="41">
        <v>3453180</v>
      </c>
      <c r="F8" s="42" t="s">
        <v>1641</v>
      </c>
      <c r="G8" s="43">
        <v>45000</v>
      </c>
      <c r="H8" s="43">
        <v>45000</v>
      </c>
      <c r="I8" s="45">
        <v>125056</v>
      </c>
      <c r="J8" s="46" t="s">
        <v>335</v>
      </c>
      <c r="K8" s="40" t="s">
        <v>335</v>
      </c>
      <c r="L8" s="53"/>
      <c r="M8" s="50"/>
      <c r="N8" s="54"/>
      <c r="O8" s="53"/>
    </row>
    <row r="9" spans="1:15" x14ac:dyDescent="0.25">
      <c r="A9" s="40">
        <f t="shared" si="0"/>
        <v>6</v>
      </c>
      <c r="B9" s="57">
        <v>42795</v>
      </c>
      <c r="C9" s="40" t="s">
        <v>1642</v>
      </c>
      <c r="D9" s="40" t="s">
        <v>1637</v>
      </c>
      <c r="E9" s="41">
        <v>3453183</v>
      </c>
      <c r="F9" s="42" t="s">
        <v>1643</v>
      </c>
      <c r="G9" s="43">
        <v>33000</v>
      </c>
      <c r="H9" s="43">
        <v>33000</v>
      </c>
      <c r="I9" s="45">
        <v>125054</v>
      </c>
      <c r="J9" s="46" t="s">
        <v>66</v>
      </c>
      <c r="K9" s="40" t="s">
        <v>913</v>
      </c>
      <c r="L9" s="53"/>
      <c r="M9" s="50"/>
      <c r="N9" s="54"/>
      <c r="O9" s="53"/>
    </row>
    <row r="10" spans="1:15" x14ac:dyDescent="0.25">
      <c r="A10" s="40">
        <f t="shared" si="0"/>
        <v>7</v>
      </c>
      <c r="B10" s="57">
        <v>42795</v>
      </c>
      <c r="C10" s="40" t="s">
        <v>1644</v>
      </c>
      <c r="D10" s="40" t="s">
        <v>1637</v>
      </c>
      <c r="E10" s="41">
        <v>3453202</v>
      </c>
      <c r="F10" s="42" t="s">
        <v>1645</v>
      </c>
      <c r="G10" s="43">
        <v>40000</v>
      </c>
      <c r="H10" s="43">
        <v>40000</v>
      </c>
      <c r="I10" s="45">
        <v>125059</v>
      </c>
      <c r="J10" s="46" t="s">
        <v>761</v>
      </c>
      <c r="K10" s="40" t="s">
        <v>1273</v>
      </c>
      <c r="L10" s="53"/>
      <c r="M10" s="50"/>
      <c r="N10" s="54"/>
      <c r="O10" s="53"/>
    </row>
    <row r="11" spans="1:15" x14ac:dyDescent="0.25">
      <c r="A11" s="40">
        <f t="shared" si="0"/>
        <v>8</v>
      </c>
      <c r="B11" s="57">
        <v>42795</v>
      </c>
      <c r="C11" s="40" t="s">
        <v>1646</v>
      </c>
      <c r="D11" s="40" t="s">
        <v>1637</v>
      </c>
      <c r="E11" s="41">
        <v>3453250</v>
      </c>
      <c r="F11" s="42" t="s">
        <v>1647</v>
      </c>
      <c r="G11" s="43">
        <v>45000</v>
      </c>
      <c r="H11" s="43">
        <v>45000</v>
      </c>
      <c r="I11" s="45">
        <v>125055</v>
      </c>
      <c r="J11" s="46" t="s">
        <v>761</v>
      </c>
      <c r="K11" s="40" t="s">
        <v>1273</v>
      </c>
      <c r="L11" s="53"/>
      <c r="M11" s="50"/>
      <c r="N11" s="54"/>
      <c r="O11" s="53"/>
    </row>
    <row r="12" spans="1:15" x14ac:dyDescent="0.25">
      <c r="A12" s="40">
        <f t="shared" si="0"/>
        <v>9</v>
      </c>
      <c r="B12" s="57">
        <v>42795</v>
      </c>
      <c r="C12" s="40" t="s">
        <v>466</v>
      </c>
      <c r="D12" s="40" t="s">
        <v>1637</v>
      </c>
      <c r="E12" s="41">
        <v>3453267</v>
      </c>
      <c r="F12" s="42" t="s">
        <v>1648</v>
      </c>
      <c r="G12" s="43">
        <v>40000</v>
      </c>
      <c r="H12" s="43">
        <v>40000</v>
      </c>
      <c r="I12" s="45">
        <v>125061</v>
      </c>
      <c r="J12" s="46" t="s">
        <v>170</v>
      </c>
      <c r="K12" s="40" t="s">
        <v>768</v>
      </c>
      <c r="L12" s="53"/>
      <c r="M12" s="50"/>
      <c r="N12" s="54"/>
      <c r="O12" s="53"/>
    </row>
    <row r="13" spans="1:15" x14ac:dyDescent="0.25">
      <c r="A13" s="40">
        <f t="shared" si="0"/>
        <v>10</v>
      </c>
      <c r="B13" s="57">
        <v>42795</v>
      </c>
      <c r="C13" s="40" t="s">
        <v>1644</v>
      </c>
      <c r="D13" s="40" t="s">
        <v>1637</v>
      </c>
      <c r="E13" s="41">
        <v>3453201</v>
      </c>
      <c r="F13" s="42" t="s">
        <v>1649</v>
      </c>
      <c r="G13" s="43">
        <v>33000</v>
      </c>
      <c r="H13" s="43">
        <v>33000</v>
      </c>
      <c r="I13" s="45">
        <v>125069</v>
      </c>
      <c r="J13" s="46" t="s">
        <v>761</v>
      </c>
      <c r="K13" s="40" t="s">
        <v>1273</v>
      </c>
      <c r="L13" s="53"/>
      <c r="M13" s="50"/>
      <c r="N13" s="54"/>
      <c r="O13" s="53"/>
    </row>
    <row r="14" spans="1:15" x14ac:dyDescent="0.25">
      <c r="A14" s="40">
        <f t="shared" si="0"/>
        <v>11</v>
      </c>
      <c r="B14" s="57">
        <v>42795</v>
      </c>
      <c r="C14" s="40" t="s">
        <v>130</v>
      </c>
      <c r="D14" s="40" t="s">
        <v>1637</v>
      </c>
      <c r="E14" s="41">
        <v>3453134</v>
      </c>
      <c r="F14" s="42" t="s">
        <v>1650</v>
      </c>
      <c r="G14" s="43">
        <v>33000</v>
      </c>
      <c r="H14" s="43">
        <v>33000</v>
      </c>
      <c r="I14" s="45">
        <v>125060</v>
      </c>
      <c r="J14" s="46" t="s">
        <v>52</v>
      </c>
      <c r="K14" s="46" t="s">
        <v>772</v>
      </c>
      <c r="L14" s="53"/>
      <c r="M14" s="50"/>
      <c r="N14" s="54"/>
      <c r="O14" s="53"/>
    </row>
    <row r="15" spans="1:15" x14ac:dyDescent="0.25">
      <c r="A15" s="40">
        <f t="shared" si="0"/>
        <v>12</v>
      </c>
      <c r="B15" s="57">
        <v>42795</v>
      </c>
      <c r="C15" s="40" t="s">
        <v>1642</v>
      </c>
      <c r="D15" s="40" t="s">
        <v>1637</v>
      </c>
      <c r="E15" s="41">
        <v>3453254</v>
      </c>
      <c r="F15" s="42" t="s">
        <v>1651</v>
      </c>
      <c r="G15" s="43">
        <v>33000</v>
      </c>
      <c r="H15" s="43">
        <v>33000</v>
      </c>
      <c r="I15" s="45">
        <v>125066</v>
      </c>
      <c r="J15" s="46" t="s">
        <v>66</v>
      </c>
      <c r="K15" s="40" t="s">
        <v>913</v>
      </c>
      <c r="L15" s="53"/>
      <c r="M15" s="50"/>
      <c r="N15" s="54"/>
      <c r="O15" s="53"/>
    </row>
    <row r="16" spans="1:15" x14ac:dyDescent="0.25">
      <c r="A16" s="40">
        <f t="shared" si="0"/>
        <v>13</v>
      </c>
      <c r="B16" s="57">
        <v>42795</v>
      </c>
      <c r="C16" s="40" t="s">
        <v>905</v>
      </c>
      <c r="D16" s="40" t="s">
        <v>1637</v>
      </c>
      <c r="E16" s="41">
        <v>3453251</v>
      </c>
      <c r="F16" s="42" t="s">
        <v>1652</v>
      </c>
      <c r="G16" s="43">
        <v>33000</v>
      </c>
      <c r="H16" s="43">
        <v>33000</v>
      </c>
      <c r="I16" s="45">
        <v>125072</v>
      </c>
      <c r="J16" s="46" t="s">
        <v>66</v>
      </c>
      <c r="K16" s="40" t="s">
        <v>913</v>
      </c>
      <c r="L16" s="53"/>
      <c r="M16" s="50"/>
      <c r="N16" s="54"/>
      <c r="O16" s="53"/>
    </row>
    <row r="17" spans="1:15" x14ac:dyDescent="0.25">
      <c r="A17" s="40">
        <f t="shared" si="0"/>
        <v>14</v>
      </c>
      <c r="B17" s="57">
        <v>42795</v>
      </c>
      <c r="C17" s="40" t="s">
        <v>1642</v>
      </c>
      <c r="D17" s="40" t="s">
        <v>1637</v>
      </c>
      <c r="E17" s="41">
        <v>3453184</v>
      </c>
      <c r="F17" s="42" t="s">
        <v>1653</v>
      </c>
      <c r="G17" s="43">
        <v>33000</v>
      </c>
      <c r="H17" s="43">
        <v>33000</v>
      </c>
      <c r="I17" s="45">
        <v>125070</v>
      </c>
      <c r="J17" s="46" t="s">
        <v>66</v>
      </c>
      <c r="K17" s="40" t="s">
        <v>913</v>
      </c>
      <c r="L17" s="53"/>
      <c r="M17" s="50"/>
      <c r="N17" s="54"/>
      <c r="O17" s="53"/>
    </row>
    <row r="18" spans="1:15" x14ac:dyDescent="0.25">
      <c r="A18" s="40">
        <f t="shared" si="0"/>
        <v>15</v>
      </c>
      <c r="B18" s="57">
        <v>42795</v>
      </c>
      <c r="C18" s="40" t="s">
        <v>1642</v>
      </c>
      <c r="D18" s="40" t="s">
        <v>1637</v>
      </c>
      <c r="E18" s="41">
        <v>3453185</v>
      </c>
      <c r="F18" s="42" t="s">
        <v>1654</v>
      </c>
      <c r="G18" s="43">
        <v>33000</v>
      </c>
      <c r="H18" s="43">
        <v>33000</v>
      </c>
      <c r="I18" s="45">
        <v>125071</v>
      </c>
      <c r="J18" s="46" t="s">
        <v>66</v>
      </c>
      <c r="K18" s="40" t="s">
        <v>913</v>
      </c>
      <c r="L18" s="53"/>
      <c r="M18" s="50"/>
      <c r="N18" s="54"/>
      <c r="O18" s="53"/>
    </row>
    <row r="19" spans="1:15" x14ac:dyDescent="0.25">
      <c r="A19" s="40">
        <v>1</v>
      </c>
      <c r="B19" s="57">
        <v>42797</v>
      </c>
      <c r="C19" s="40" t="s">
        <v>1657</v>
      </c>
      <c r="D19" s="40" t="s">
        <v>1637</v>
      </c>
      <c r="E19" s="41">
        <v>3453599</v>
      </c>
      <c r="F19" s="42" t="s">
        <v>1658</v>
      </c>
      <c r="G19" s="43">
        <v>33000</v>
      </c>
      <c r="H19" s="43">
        <v>33000</v>
      </c>
      <c r="I19" s="45">
        <v>125250</v>
      </c>
      <c r="J19" s="46" t="s">
        <v>66</v>
      </c>
      <c r="K19" s="40" t="s">
        <v>913</v>
      </c>
      <c r="L19" s="53"/>
      <c r="M19" s="50"/>
      <c r="N19" s="54"/>
      <c r="O19" s="53"/>
    </row>
    <row r="20" spans="1:15" x14ac:dyDescent="0.25">
      <c r="A20" s="40">
        <f>A19+1</f>
        <v>2</v>
      </c>
      <c r="B20" s="57">
        <v>42797</v>
      </c>
      <c r="C20" s="40" t="s">
        <v>1657</v>
      </c>
      <c r="D20" s="40" t="s">
        <v>1637</v>
      </c>
      <c r="E20" s="41">
        <v>3453600</v>
      </c>
      <c r="F20" s="42" t="s">
        <v>1659</v>
      </c>
      <c r="G20" s="43">
        <v>33000</v>
      </c>
      <c r="H20" s="43">
        <v>33000</v>
      </c>
      <c r="I20" s="45">
        <v>125257</v>
      </c>
      <c r="J20" s="46" t="s">
        <v>66</v>
      </c>
      <c r="K20" s="40" t="s">
        <v>913</v>
      </c>
      <c r="L20" s="53"/>
      <c r="M20" s="50"/>
      <c r="N20" s="54"/>
      <c r="O20" s="53"/>
    </row>
    <row r="21" spans="1:15" x14ac:dyDescent="0.25">
      <c r="A21" s="40">
        <f>A20+1</f>
        <v>3</v>
      </c>
      <c r="B21" s="57">
        <v>42797</v>
      </c>
      <c r="C21" s="40" t="s">
        <v>1146</v>
      </c>
      <c r="D21" s="40" t="s">
        <v>1637</v>
      </c>
      <c r="E21" s="41">
        <v>3453226</v>
      </c>
      <c r="F21" s="42" t="s">
        <v>1660</v>
      </c>
      <c r="G21" s="43">
        <v>33000</v>
      </c>
      <c r="H21" s="43">
        <v>33000</v>
      </c>
      <c r="I21" s="45">
        <v>125268</v>
      </c>
      <c r="J21" s="46" t="s">
        <v>228</v>
      </c>
      <c r="K21" s="40" t="s">
        <v>913</v>
      </c>
      <c r="L21" s="53"/>
      <c r="M21" s="50"/>
      <c r="N21" s="54"/>
      <c r="O21" s="53"/>
    </row>
    <row r="22" spans="1:15" x14ac:dyDescent="0.25">
      <c r="A22" s="40">
        <f>A21+1</f>
        <v>4</v>
      </c>
      <c r="B22" s="57">
        <v>42797</v>
      </c>
      <c r="C22" s="40" t="s">
        <v>1661</v>
      </c>
      <c r="D22" s="40" t="s">
        <v>1637</v>
      </c>
      <c r="E22" s="41">
        <v>3453652</v>
      </c>
      <c r="F22" s="42" t="s">
        <v>1662</v>
      </c>
      <c r="G22" s="43">
        <v>45000</v>
      </c>
      <c r="H22" s="43">
        <v>45000</v>
      </c>
      <c r="I22" s="45">
        <v>125273</v>
      </c>
      <c r="J22" s="46" t="s">
        <v>63</v>
      </c>
      <c r="K22" s="40" t="s">
        <v>1273</v>
      </c>
    </row>
    <row r="23" spans="1:15" x14ac:dyDescent="0.25">
      <c r="A23" s="40">
        <f>A22+1</f>
        <v>5</v>
      </c>
      <c r="B23" s="57">
        <v>42797</v>
      </c>
      <c r="C23" s="40" t="s">
        <v>1663</v>
      </c>
      <c r="D23" s="40" t="s">
        <v>1637</v>
      </c>
      <c r="E23" s="41">
        <v>3453170</v>
      </c>
      <c r="F23" s="42" t="s">
        <v>1664</v>
      </c>
      <c r="G23" s="43">
        <v>40000</v>
      </c>
      <c r="H23" s="43">
        <v>40000</v>
      </c>
      <c r="I23" s="45">
        <v>125279</v>
      </c>
      <c r="J23" s="46" t="s">
        <v>63</v>
      </c>
      <c r="K23" s="40" t="s">
        <v>1273</v>
      </c>
    </row>
    <row r="24" spans="1:15" x14ac:dyDescent="0.25">
      <c r="A24" s="40">
        <v>1</v>
      </c>
      <c r="B24" s="57">
        <v>42805</v>
      </c>
      <c r="C24" s="40" t="s">
        <v>1657</v>
      </c>
      <c r="D24" s="40" t="s">
        <v>1631</v>
      </c>
      <c r="E24" s="41" t="s">
        <v>1666</v>
      </c>
      <c r="F24" s="42" t="s">
        <v>1667</v>
      </c>
      <c r="G24" s="43">
        <v>33000</v>
      </c>
      <c r="H24" s="43">
        <v>33000</v>
      </c>
      <c r="I24" s="44" t="s">
        <v>1668</v>
      </c>
      <c r="J24" s="40" t="s">
        <v>1669</v>
      </c>
      <c r="K24" s="40" t="s">
        <v>1670</v>
      </c>
      <c r="L24" s="40" t="s">
        <v>1671</v>
      </c>
      <c r="M24" s="45">
        <v>125653</v>
      </c>
      <c r="N24" s="46" t="s">
        <v>1672</v>
      </c>
      <c r="O24" s="40" t="s">
        <v>913</v>
      </c>
    </row>
    <row r="25" spans="1:15" x14ac:dyDescent="0.25">
      <c r="A25" s="40">
        <f>A24+1</f>
        <v>2</v>
      </c>
      <c r="B25" s="57">
        <v>42805</v>
      </c>
      <c r="C25" s="40" t="s">
        <v>1657</v>
      </c>
      <c r="D25" s="40" t="s">
        <v>1631</v>
      </c>
      <c r="E25" s="41" t="s">
        <v>1673</v>
      </c>
      <c r="F25" s="42" t="s">
        <v>136</v>
      </c>
      <c r="G25" s="43">
        <v>33000</v>
      </c>
      <c r="H25" s="43">
        <v>33000</v>
      </c>
      <c r="I25" s="44" t="s">
        <v>1674</v>
      </c>
      <c r="J25" s="40" t="s">
        <v>1675</v>
      </c>
      <c r="K25" s="40" t="s">
        <v>1670</v>
      </c>
      <c r="L25" s="40" t="s">
        <v>1671</v>
      </c>
      <c r="M25" s="45">
        <v>125664</v>
      </c>
      <c r="N25" s="46" t="s">
        <v>1672</v>
      </c>
      <c r="O25" s="40" t="s">
        <v>913</v>
      </c>
    </row>
    <row r="26" spans="1:15" x14ac:dyDescent="0.25">
      <c r="A26" s="40">
        <f>A25+1</f>
        <v>3</v>
      </c>
      <c r="B26" s="57">
        <v>42805</v>
      </c>
      <c r="C26" s="40" t="s">
        <v>1676</v>
      </c>
      <c r="D26" s="40" t="s">
        <v>1631</v>
      </c>
      <c r="E26" s="41" t="s">
        <v>1677</v>
      </c>
      <c r="F26" s="42" t="s">
        <v>1678</v>
      </c>
      <c r="G26" s="43">
        <v>45000</v>
      </c>
      <c r="H26" s="43">
        <v>45000</v>
      </c>
      <c r="I26" s="44" t="s">
        <v>1679</v>
      </c>
      <c r="J26" s="40" t="s">
        <v>1680</v>
      </c>
      <c r="K26" s="40" t="s">
        <v>1681</v>
      </c>
      <c r="L26" s="40" t="s">
        <v>1682</v>
      </c>
      <c r="M26" s="45">
        <v>125596</v>
      </c>
      <c r="N26" s="46" t="s">
        <v>1636</v>
      </c>
      <c r="O26" s="40" t="s">
        <v>1273</v>
      </c>
    </row>
    <row r="27" spans="1:15" x14ac:dyDescent="0.25">
      <c r="A27" s="40">
        <f>A26+1</f>
        <v>4</v>
      </c>
      <c r="B27" s="57">
        <v>42805</v>
      </c>
      <c r="C27" s="40" t="s">
        <v>1676</v>
      </c>
      <c r="D27" s="40" t="s">
        <v>1631</v>
      </c>
      <c r="E27" s="41" t="s">
        <v>1683</v>
      </c>
      <c r="F27" s="42" t="s">
        <v>1684</v>
      </c>
      <c r="G27" s="43">
        <v>45000</v>
      </c>
      <c r="H27" s="43">
        <v>45000</v>
      </c>
      <c r="I27" s="44" t="s">
        <v>1685</v>
      </c>
      <c r="J27" s="40" t="s">
        <v>1686</v>
      </c>
      <c r="K27" s="40" t="s">
        <v>1681</v>
      </c>
      <c r="L27" s="40" t="s">
        <v>1682</v>
      </c>
      <c r="M27" s="45">
        <v>125593</v>
      </c>
      <c r="N27" s="46" t="s">
        <v>1636</v>
      </c>
      <c r="O27" s="40" t="s">
        <v>1273</v>
      </c>
    </row>
    <row r="28" spans="1:15" x14ac:dyDescent="0.25">
      <c r="A28" s="40">
        <f>A27+1</f>
        <v>5</v>
      </c>
      <c r="B28" s="57">
        <v>42805</v>
      </c>
      <c r="C28" s="40" t="s">
        <v>1676</v>
      </c>
      <c r="D28" s="40" t="s">
        <v>1631</v>
      </c>
      <c r="E28" s="41" t="s">
        <v>1687</v>
      </c>
      <c r="F28" s="42" t="s">
        <v>1688</v>
      </c>
      <c r="G28" s="43">
        <v>45000</v>
      </c>
      <c r="H28" s="43">
        <v>45000</v>
      </c>
      <c r="I28" s="44" t="s">
        <v>1689</v>
      </c>
      <c r="J28" s="56" t="s">
        <v>1690</v>
      </c>
      <c r="K28" s="40" t="s">
        <v>1691</v>
      </c>
      <c r="L28" s="40" t="s">
        <v>1692</v>
      </c>
      <c r="M28" s="45">
        <v>125661</v>
      </c>
      <c r="N28" s="46" t="s">
        <v>1636</v>
      </c>
      <c r="O28" s="40" t="s">
        <v>1273</v>
      </c>
    </row>
    <row r="29" spans="1:15" x14ac:dyDescent="0.25">
      <c r="A29" s="40">
        <f>A28+1</f>
        <v>6</v>
      </c>
      <c r="B29" s="57">
        <v>42805</v>
      </c>
      <c r="C29" s="40" t="s">
        <v>1693</v>
      </c>
      <c r="D29" s="40" t="s">
        <v>1631</v>
      </c>
      <c r="E29" s="41" t="s">
        <v>1694</v>
      </c>
      <c r="F29" s="42" t="s">
        <v>305</v>
      </c>
      <c r="G29" s="43">
        <v>33000</v>
      </c>
      <c r="H29" s="43">
        <v>33000</v>
      </c>
      <c r="I29" s="44" t="s">
        <v>1695</v>
      </c>
      <c r="J29" s="40" t="s">
        <v>1696</v>
      </c>
      <c r="K29" s="40" t="s">
        <v>1632</v>
      </c>
      <c r="L29" s="40" t="s">
        <v>1697</v>
      </c>
      <c r="M29" s="45">
        <v>125663</v>
      </c>
      <c r="N29" s="46" t="s">
        <v>228</v>
      </c>
      <c r="O29" s="40" t="s">
        <v>913</v>
      </c>
    </row>
    <row r="30" spans="1:15" x14ac:dyDescent="0.25">
      <c r="A30" s="32">
        <v>1</v>
      </c>
      <c r="B30" s="248">
        <v>42808</v>
      </c>
      <c r="C30" s="40" t="s">
        <v>1699</v>
      </c>
      <c r="D30" s="40" t="s">
        <v>1631</v>
      </c>
      <c r="E30" s="41" t="s">
        <v>1700</v>
      </c>
      <c r="F30" s="42" t="s">
        <v>1701</v>
      </c>
      <c r="G30" s="43">
        <v>33000</v>
      </c>
      <c r="H30" s="43">
        <v>33000</v>
      </c>
      <c r="I30" s="44" t="s">
        <v>1702</v>
      </c>
      <c r="J30" s="40" t="s">
        <v>1703</v>
      </c>
      <c r="K30" s="40" t="s">
        <v>1685</v>
      </c>
      <c r="L30" s="40" t="s">
        <v>1704</v>
      </c>
      <c r="M30" s="45">
        <v>125829</v>
      </c>
      <c r="N30" s="46" t="s">
        <v>1672</v>
      </c>
      <c r="O30" s="40" t="s">
        <v>913</v>
      </c>
    </row>
    <row r="31" spans="1:15" ht="18.75" x14ac:dyDescent="0.3">
      <c r="A31" s="394" t="s">
        <v>1706</v>
      </c>
      <c r="B31" s="394"/>
      <c r="C31" s="394"/>
      <c r="D31" s="394"/>
      <c r="E31" s="394"/>
      <c r="F31" s="32"/>
      <c r="G31" s="58">
        <f>SUM(G4:G30)</f>
        <v>996000</v>
      </c>
      <c r="H31" s="58">
        <f>SUM(H4:H30)</f>
        <v>996000</v>
      </c>
    </row>
  </sheetData>
  <mergeCells count="2">
    <mergeCell ref="A2:K2"/>
    <mergeCell ref="A31:E3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topLeftCell="C1" workbookViewId="0">
      <selection activeCell="G7" sqref="G7"/>
    </sheetView>
  </sheetViews>
  <sheetFormatPr defaultRowHeight="15.75" x14ac:dyDescent="0.25"/>
  <cols>
    <col min="2" max="2" width="17.28515625" style="264" customWidth="1"/>
    <col min="3" max="3" width="17" style="264" customWidth="1"/>
    <col min="4" max="4" width="15.42578125" style="264" customWidth="1"/>
    <col min="5" max="5" width="16.42578125" style="264" customWidth="1"/>
    <col min="6" max="6" width="16.5703125" style="264" customWidth="1"/>
    <col min="7" max="7" width="13.28515625" style="264" customWidth="1"/>
    <col min="8" max="8" width="12.42578125" style="264" customWidth="1"/>
  </cols>
  <sheetData>
    <row r="2" spans="2:8" ht="18" x14ac:dyDescent="0.25">
      <c r="B2" s="400" t="s">
        <v>2211</v>
      </c>
      <c r="C2" s="400"/>
      <c r="D2" s="400"/>
      <c r="E2" s="400"/>
      <c r="F2" s="400"/>
      <c r="G2" s="400"/>
      <c r="H2" s="400"/>
    </row>
    <row r="3" spans="2:8" ht="16.5" thickBot="1" x14ac:dyDescent="0.3"/>
    <row r="4" spans="2:8" s="265" customFormat="1" ht="19.5" customHeight="1" thickBot="1" x14ac:dyDescent="0.25">
      <c r="B4" s="398" t="s">
        <v>2207</v>
      </c>
      <c r="C4" s="395" t="s">
        <v>2203</v>
      </c>
      <c r="D4" s="396"/>
      <c r="E4" s="395" t="s">
        <v>1631</v>
      </c>
      <c r="F4" s="397"/>
      <c r="G4" s="395" t="s">
        <v>2206</v>
      </c>
      <c r="H4" s="397"/>
    </row>
    <row r="5" spans="2:8" s="269" customFormat="1" ht="20.25" customHeight="1" thickBot="1" x14ac:dyDescent="0.3">
      <c r="B5" s="399"/>
      <c r="C5" s="266" t="s">
        <v>2204</v>
      </c>
      <c r="D5" s="267" t="s">
        <v>2205</v>
      </c>
      <c r="E5" s="266" t="s">
        <v>2204</v>
      </c>
      <c r="F5" s="268" t="s">
        <v>2205</v>
      </c>
      <c r="G5" s="266" t="s">
        <v>2204</v>
      </c>
      <c r="H5" s="268" t="s">
        <v>2205</v>
      </c>
    </row>
    <row r="6" spans="2:8" x14ac:dyDescent="0.3">
      <c r="B6" s="270" t="s">
        <v>2208</v>
      </c>
      <c r="C6" s="271">
        <v>3890000</v>
      </c>
      <c r="D6" s="272">
        <f>C6*133.28</f>
        <v>518459200</v>
      </c>
      <c r="E6" s="271">
        <v>4551000</v>
      </c>
      <c r="F6" s="272">
        <f>E6*133.28</f>
        <v>606557280</v>
      </c>
      <c r="G6" s="271">
        <v>0</v>
      </c>
      <c r="H6" s="272">
        <f>G6*133.28</f>
        <v>0</v>
      </c>
    </row>
    <row r="7" spans="2:8" x14ac:dyDescent="0.3">
      <c r="B7" s="270" t="s">
        <v>2209</v>
      </c>
      <c r="C7" s="271">
        <v>0</v>
      </c>
      <c r="D7" s="272">
        <f t="shared" ref="D7:D10" si="0">C7*133.28</f>
        <v>0</v>
      </c>
      <c r="E7" s="271">
        <v>996000</v>
      </c>
      <c r="F7" s="272">
        <f>E7*133.28</f>
        <v>132746880</v>
      </c>
      <c r="G7" s="271">
        <v>0</v>
      </c>
      <c r="H7" s="272">
        <f t="shared" ref="H7:H10" si="1">G7*133.28</f>
        <v>0</v>
      </c>
    </row>
    <row r="8" spans="2:8" x14ac:dyDescent="0.3">
      <c r="B8" s="270" t="s">
        <v>2210</v>
      </c>
      <c r="C8" s="271">
        <v>0</v>
      </c>
      <c r="D8" s="272">
        <f t="shared" si="0"/>
        <v>0</v>
      </c>
      <c r="E8" s="271">
        <v>7246000</v>
      </c>
      <c r="F8" s="272">
        <f>E8*133.28</f>
        <v>965746880</v>
      </c>
      <c r="G8" s="271">
        <v>0</v>
      </c>
      <c r="H8" s="272">
        <f t="shared" si="1"/>
        <v>0</v>
      </c>
    </row>
    <row r="9" spans="2:8" x14ac:dyDescent="0.3">
      <c r="B9" s="270" t="s">
        <v>11</v>
      </c>
      <c r="C9" s="271">
        <v>0</v>
      </c>
      <c r="D9" s="272">
        <f t="shared" si="0"/>
        <v>0</v>
      </c>
      <c r="E9" s="271">
        <v>825000</v>
      </c>
      <c r="F9" s="272">
        <f>E9*133.28</f>
        <v>109956000</v>
      </c>
      <c r="G9" s="271">
        <v>0</v>
      </c>
      <c r="H9" s="272">
        <f t="shared" si="1"/>
        <v>0</v>
      </c>
    </row>
    <row r="10" spans="2:8" ht="16.5" thickBot="1" x14ac:dyDescent="0.35">
      <c r="B10" s="270" t="s">
        <v>200</v>
      </c>
      <c r="C10" s="271">
        <v>5565000</v>
      </c>
      <c r="D10" s="272">
        <f t="shared" si="0"/>
        <v>741703200</v>
      </c>
      <c r="E10" s="271">
        <v>29748000</v>
      </c>
      <c r="F10" s="272">
        <f>E10*133.28</f>
        <v>3964813440</v>
      </c>
      <c r="G10" s="271">
        <v>0</v>
      </c>
      <c r="H10" s="272">
        <f t="shared" si="1"/>
        <v>0</v>
      </c>
    </row>
    <row r="11" spans="2:8" s="16" customFormat="1" thickBot="1" x14ac:dyDescent="0.3">
      <c r="B11" s="273" t="s">
        <v>1014</v>
      </c>
      <c r="C11" s="274">
        <f>SUM(C6:C10)</f>
        <v>9455000</v>
      </c>
      <c r="D11" s="275">
        <f>SUM(D6:D10)</f>
        <v>1260162400</v>
      </c>
      <c r="E11" s="274">
        <f>SUM(E6:E10)</f>
        <v>43366000</v>
      </c>
      <c r="F11" s="276">
        <f>SUM(F6:F10)</f>
        <v>5779820480</v>
      </c>
      <c r="G11" s="277"/>
      <c r="H11" s="278"/>
    </row>
    <row r="13" spans="2:8" x14ac:dyDescent="0.25">
      <c r="D13" s="279">
        <f>SUM(F11,D11)</f>
        <v>7039982880</v>
      </c>
    </row>
    <row r="15" spans="2:8" x14ac:dyDescent="0.25">
      <c r="D15" s="279">
        <f>SUM(C11,E11)</f>
        <v>52821000</v>
      </c>
    </row>
  </sheetData>
  <mergeCells count="5">
    <mergeCell ref="C4:D4"/>
    <mergeCell ref="E4:F4"/>
    <mergeCell ref="G4:H4"/>
    <mergeCell ref="B4:B5"/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N33"/>
  <sheetViews>
    <sheetView view="pageBreakPreview" topLeftCell="C1" zoomScale="60" zoomScaleNormal="100" workbookViewId="0">
      <selection activeCell="K24" sqref="K24"/>
    </sheetView>
  </sheetViews>
  <sheetFormatPr defaultRowHeight="15" x14ac:dyDescent="0.25"/>
  <cols>
    <col min="3" max="3" width="5.28515625" customWidth="1"/>
    <col min="4" max="4" width="7.5703125" customWidth="1"/>
    <col min="5" max="5" width="16.5703125" customWidth="1"/>
    <col min="6" max="6" width="19.7109375" customWidth="1"/>
    <col min="7" max="7" width="15.85546875" customWidth="1"/>
    <col min="8" max="8" width="19.42578125" customWidth="1"/>
    <col min="9" max="9" width="17.140625" customWidth="1"/>
    <col min="10" max="10" width="16.7109375" customWidth="1"/>
    <col min="11" max="11" width="32.7109375" customWidth="1"/>
    <col min="12" max="12" width="31" customWidth="1"/>
  </cols>
  <sheetData>
    <row r="1" spans="4:14" s="25" customFormat="1" ht="18.75" x14ac:dyDescent="0.3">
      <c r="D1" s="341" t="s">
        <v>0</v>
      </c>
      <c r="E1" s="341"/>
      <c r="F1" s="341"/>
      <c r="G1" s="341"/>
      <c r="H1" s="341"/>
      <c r="I1" s="341"/>
      <c r="J1" s="341"/>
      <c r="K1" s="341"/>
      <c r="L1" s="303"/>
      <c r="M1" s="303"/>
      <c r="N1" s="303"/>
    </row>
    <row r="2" spans="4:14" ht="27" thickBot="1" x14ac:dyDescent="0.3">
      <c r="D2" s="340" t="s">
        <v>1</v>
      </c>
      <c r="E2" s="340"/>
      <c r="F2" s="340"/>
      <c r="G2" s="340"/>
      <c r="H2" s="340"/>
      <c r="I2" s="340"/>
      <c r="J2" s="340"/>
      <c r="K2" s="340"/>
      <c r="L2" s="216"/>
      <c r="M2" s="2"/>
      <c r="N2" s="2"/>
    </row>
    <row r="3" spans="4:14" s="3" customFormat="1" ht="38.25" customHeight="1" thickBot="1" x14ac:dyDescent="0.35">
      <c r="D3" s="294" t="s">
        <v>2</v>
      </c>
      <c r="E3" s="295" t="s">
        <v>3</v>
      </c>
      <c r="F3" s="295" t="s">
        <v>4</v>
      </c>
      <c r="G3" s="296" t="s">
        <v>6</v>
      </c>
      <c r="H3" s="296" t="s">
        <v>7</v>
      </c>
      <c r="I3" s="295" t="s">
        <v>8</v>
      </c>
      <c r="J3" s="296" t="s">
        <v>9</v>
      </c>
      <c r="K3" s="297" t="s">
        <v>10</v>
      </c>
    </row>
    <row r="4" spans="4:14" ht="15.75" x14ac:dyDescent="0.25">
      <c r="D4" s="288">
        <v>1</v>
      </c>
      <c r="E4" s="289">
        <v>42825</v>
      </c>
      <c r="F4" s="290" t="s">
        <v>11</v>
      </c>
      <c r="G4" s="291">
        <v>3454250</v>
      </c>
      <c r="H4" s="291" t="s">
        <v>12</v>
      </c>
      <c r="I4" s="290" t="s">
        <v>13</v>
      </c>
      <c r="J4" s="292">
        <v>33000</v>
      </c>
      <c r="K4" s="293" t="s">
        <v>14</v>
      </c>
    </row>
    <row r="5" spans="4:14" ht="15.75" x14ac:dyDescent="0.25">
      <c r="D5" s="4">
        <v>2</v>
      </c>
      <c r="E5" s="5">
        <v>42825</v>
      </c>
      <c r="F5" s="6" t="s">
        <v>11</v>
      </c>
      <c r="G5" s="6">
        <v>3454258</v>
      </c>
      <c r="H5" s="6" t="s">
        <v>12</v>
      </c>
      <c r="I5" s="6" t="s">
        <v>15</v>
      </c>
      <c r="J5" s="8">
        <v>33000</v>
      </c>
      <c r="K5" s="7" t="s">
        <v>16</v>
      </c>
    </row>
    <row r="6" spans="4:14" ht="15.75" x14ac:dyDescent="0.25">
      <c r="D6" s="4">
        <v>3</v>
      </c>
      <c r="E6" s="5">
        <v>42825</v>
      </c>
      <c r="F6" s="6" t="s">
        <v>11</v>
      </c>
      <c r="G6" s="6">
        <v>3454257</v>
      </c>
      <c r="H6" s="6" t="s">
        <v>12</v>
      </c>
      <c r="I6" s="6" t="s">
        <v>17</v>
      </c>
      <c r="J6" s="8">
        <v>33000</v>
      </c>
      <c r="K6" s="7" t="s">
        <v>18</v>
      </c>
    </row>
    <row r="7" spans="4:14" ht="15.75" x14ac:dyDescent="0.25">
      <c r="D7" s="4">
        <v>4</v>
      </c>
      <c r="E7" s="5">
        <v>42825</v>
      </c>
      <c r="F7" s="6" t="s">
        <v>11</v>
      </c>
      <c r="G7" s="6">
        <v>3454260</v>
      </c>
      <c r="H7" s="6" t="s">
        <v>12</v>
      </c>
      <c r="I7" s="6" t="s">
        <v>19</v>
      </c>
      <c r="J7" s="8">
        <v>33000</v>
      </c>
      <c r="K7" s="7" t="s">
        <v>18</v>
      </c>
    </row>
    <row r="8" spans="4:14" ht="15.75" x14ac:dyDescent="0.25">
      <c r="D8" s="4">
        <v>5</v>
      </c>
      <c r="E8" s="5">
        <v>42825</v>
      </c>
      <c r="F8" s="6" t="s">
        <v>11</v>
      </c>
      <c r="G8" s="6">
        <v>3454268</v>
      </c>
      <c r="H8" s="6" t="s">
        <v>12</v>
      </c>
      <c r="I8" s="6" t="s">
        <v>20</v>
      </c>
      <c r="J8" s="8">
        <v>33000</v>
      </c>
      <c r="K8" s="7" t="s">
        <v>21</v>
      </c>
    </row>
    <row r="9" spans="4:14" ht="15.75" x14ac:dyDescent="0.25">
      <c r="D9" s="4">
        <v>6</v>
      </c>
      <c r="E9" s="5">
        <v>42825</v>
      </c>
      <c r="F9" s="6" t="s">
        <v>11</v>
      </c>
      <c r="G9" s="6">
        <v>3454267</v>
      </c>
      <c r="H9" s="6" t="s">
        <v>12</v>
      </c>
      <c r="I9" s="6" t="s">
        <v>22</v>
      </c>
      <c r="J9" s="8">
        <v>33000</v>
      </c>
      <c r="K9" s="7" t="s">
        <v>18</v>
      </c>
    </row>
    <row r="10" spans="4:14" ht="15.75" x14ac:dyDescent="0.25">
      <c r="D10" s="4">
        <v>7</v>
      </c>
      <c r="E10" s="5">
        <v>42825</v>
      </c>
      <c r="F10" s="6" t="s">
        <v>11</v>
      </c>
      <c r="G10" s="6">
        <v>3454275</v>
      </c>
      <c r="H10" s="6" t="s">
        <v>12</v>
      </c>
      <c r="I10" s="6" t="s">
        <v>23</v>
      </c>
      <c r="J10" s="9">
        <v>33000</v>
      </c>
      <c r="K10" s="7" t="s">
        <v>24</v>
      </c>
    </row>
    <row r="11" spans="4:14" ht="15.75" x14ac:dyDescent="0.25">
      <c r="D11" s="4">
        <v>8</v>
      </c>
      <c r="E11" s="5">
        <v>42825</v>
      </c>
      <c r="F11" s="6" t="s">
        <v>11</v>
      </c>
      <c r="G11" s="6">
        <v>3454274</v>
      </c>
      <c r="H11" s="6" t="s">
        <v>12</v>
      </c>
      <c r="I11" s="6" t="s">
        <v>25</v>
      </c>
      <c r="J11" s="9">
        <v>33000</v>
      </c>
      <c r="K11" s="7" t="s">
        <v>21</v>
      </c>
    </row>
    <row r="12" spans="4:14" ht="15.75" x14ac:dyDescent="0.25">
      <c r="D12" s="4">
        <v>9</v>
      </c>
      <c r="E12" s="5">
        <v>42825</v>
      </c>
      <c r="F12" s="6" t="s">
        <v>11</v>
      </c>
      <c r="G12" s="6">
        <v>3454273</v>
      </c>
      <c r="H12" s="6" t="s">
        <v>12</v>
      </c>
      <c r="I12" s="6" t="s">
        <v>26</v>
      </c>
      <c r="J12" s="9">
        <v>33000</v>
      </c>
      <c r="K12" s="7" t="s">
        <v>21</v>
      </c>
    </row>
    <row r="13" spans="4:14" ht="15.75" x14ac:dyDescent="0.25">
      <c r="D13" s="4">
        <v>10</v>
      </c>
      <c r="E13" s="5">
        <v>42825</v>
      </c>
      <c r="F13" s="6" t="s">
        <v>11</v>
      </c>
      <c r="G13" s="6">
        <v>3454251</v>
      </c>
      <c r="H13" s="6" t="s">
        <v>12</v>
      </c>
      <c r="I13" s="6" t="s">
        <v>26</v>
      </c>
      <c r="J13" s="9">
        <v>33000</v>
      </c>
      <c r="K13" s="7" t="s">
        <v>18</v>
      </c>
    </row>
    <row r="14" spans="4:14" ht="15.75" x14ac:dyDescent="0.25">
      <c r="D14" s="4">
        <v>11</v>
      </c>
      <c r="E14" s="5">
        <v>42825</v>
      </c>
      <c r="F14" s="6" t="s">
        <v>11</v>
      </c>
      <c r="G14" s="6">
        <v>3454270</v>
      </c>
      <c r="H14" s="6" t="s">
        <v>12</v>
      </c>
      <c r="I14" s="6" t="s">
        <v>15</v>
      </c>
      <c r="J14" s="9">
        <v>33000</v>
      </c>
      <c r="K14" s="7" t="s">
        <v>21</v>
      </c>
    </row>
    <row r="15" spans="4:14" ht="15.75" x14ac:dyDescent="0.25">
      <c r="D15" s="4">
        <v>12</v>
      </c>
      <c r="E15" s="5">
        <v>42825</v>
      </c>
      <c r="F15" s="6" t="s">
        <v>11</v>
      </c>
      <c r="G15" s="6">
        <v>3454269</v>
      </c>
      <c r="H15" s="6" t="s">
        <v>12</v>
      </c>
      <c r="I15" s="6" t="s">
        <v>15</v>
      </c>
      <c r="J15" s="9">
        <v>33000</v>
      </c>
      <c r="K15" s="7" t="s">
        <v>24</v>
      </c>
    </row>
    <row r="16" spans="4:14" ht="15.75" x14ac:dyDescent="0.25">
      <c r="D16" s="4">
        <v>13</v>
      </c>
      <c r="E16" s="5">
        <v>42825</v>
      </c>
      <c r="F16" s="6" t="s">
        <v>11</v>
      </c>
      <c r="G16" s="6">
        <v>3454252</v>
      </c>
      <c r="H16" s="6" t="s">
        <v>12</v>
      </c>
      <c r="I16" s="6" t="s">
        <v>27</v>
      </c>
      <c r="J16" s="9">
        <v>33000</v>
      </c>
      <c r="K16" s="7" t="s">
        <v>21</v>
      </c>
    </row>
    <row r="17" spans="4:12" ht="15.75" x14ac:dyDescent="0.25">
      <c r="D17" s="4">
        <v>14</v>
      </c>
      <c r="E17" s="5">
        <v>42825</v>
      </c>
      <c r="F17" s="6" t="s">
        <v>11</v>
      </c>
      <c r="G17" s="6">
        <v>3454261</v>
      </c>
      <c r="H17" s="6" t="s">
        <v>12</v>
      </c>
      <c r="I17" s="6" t="s">
        <v>28</v>
      </c>
      <c r="J17" s="9">
        <v>33000</v>
      </c>
      <c r="K17" s="7" t="s">
        <v>21</v>
      </c>
    </row>
    <row r="18" spans="4:12" ht="15.75" x14ac:dyDescent="0.25">
      <c r="D18" s="4">
        <v>15</v>
      </c>
      <c r="E18" s="5">
        <v>42825</v>
      </c>
      <c r="F18" s="6" t="s">
        <v>11</v>
      </c>
      <c r="G18" s="6">
        <v>3454265</v>
      </c>
      <c r="H18" s="6" t="s">
        <v>12</v>
      </c>
      <c r="I18" s="6" t="s">
        <v>28</v>
      </c>
      <c r="J18" s="9">
        <v>33000</v>
      </c>
      <c r="K18" s="7" t="s">
        <v>21</v>
      </c>
    </row>
    <row r="19" spans="4:12" ht="15.75" x14ac:dyDescent="0.25">
      <c r="D19" s="4">
        <v>16</v>
      </c>
      <c r="E19" s="5">
        <v>42825</v>
      </c>
      <c r="F19" s="6" t="s">
        <v>11</v>
      </c>
      <c r="G19" s="6">
        <v>3454266</v>
      </c>
      <c r="H19" s="6" t="s">
        <v>12</v>
      </c>
      <c r="I19" s="6" t="s">
        <v>29</v>
      </c>
      <c r="J19" s="9">
        <v>33000</v>
      </c>
      <c r="K19" s="7" t="s">
        <v>24</v>
      </c>
    </row>
    <row r="20" spans="4:12" ht="15.75" x14ac:dyDescent="0.25">
      <c r="D20" s="4">
        <v>17</v>
      </c>
      <c r="E20" s="5">
        <v>42825</v>
      </c>
      <c r="F20" s="6" t="s">
        <v>11</v>
      </c>
      <c r="G20" s="6">
        <v>3454264</v>
      </c>
      <c r="H20" s="6" t="s">
        <v>12</v>
      </c>
      <c r="I20" s="6" t="s">
        <v>30</v>
      </c>
      <c r="J20" s="9">
        <v>33000</v>
      </c>
      <c r="K20" s="7" t="s">
        <v>18</v>
      </c>
    </row>
    <row r="21" spans="4:12" ht="15.75" x14ac:dyDescent="0.25">
      <c r="D21" s="4">
        <v>18</v>
      </c>
      <c r="E21" s="5">
        <v>42825</v>
      </c>
      <c r="F21" s="6" t="s">
        <v>11</v>
      </c>
      <c r="G21" s="6">
        <v>3454263</v>
      </c>
      <c r="H21" s="6" t="s">
        <v>12</v>
      </c>
      <c r="I21" s="6" t="s">
        <v>15</v>
      </c>
      <c r="J21" s="9">
        <v>33000</v>
      </c>
      <c r="K21" s="7" t="s">
        <v>18</v>
      </c>
    </row>
    <row r="22" spans="4:12" ht="15.75" x14ac:dyDescent="0.25">
      <c r="D22" s="4">
        <v>19</v>
      </c>
      <c r="E22" s="5">
        <v>42825</v>
      </c>
      <c r="F22" s="6" t="s">
        <v>11</v>
      </c>
      <c r="G22" s="6">
        <v>3454256</v>
      </c>
      <c r="H22" s="6" t="s">
        <v>12</v>
      </c>
      <c r="I22" s="6" t="s">
        <v>29</v>
      </c>
      <c r="J22" s="9">
        <v>33000</v>
      </c>
      <c r="K22" s="7" t="s">
        <v>14</v>
      </c>
    </row>
    <row r="23" spans="4:12" ht="15.75" x14ac:dyDescent="0.25">
      <c r="D23" s="4">
        <v>20</v>
      </c>
      <c r="E23" s="5">
        <v>42825</v>
      </c>
      <c r="F23" s="6" t="s">
        <v>11</v>
      </c>
      <c r="G23" s="6">
        <v>3454272</v>
      </c>
      <c r="H23" s="6" t="s">
        <v>12</v>
      </c>
      <c r="I23" s="6" t="s">
        <v>31</v>
      </c>
      <c r="J23" s="9">
        <v>33000</v>
      </c>
      <c r="K23" s="7" t="s">
        <v>24</v>
      </c>
    </row>
    <row r="24" spans="4:12" ht="15.75" x14ac:dyDescent="0.25">
      <c r="D24" s="4">
        <v>21</v>
      </c>
      <c r="E24" s="5">
        <v>42825</v>
      </c>
      <c r="F24" s="6" t="s">
        <v>11</v>
      </c>
      <c r="G24" s="6">
        <v>3454255</v>
      </c>
      <c r="H24" s="6" t="s">
        <v>12</v>
      </c>
      <c r="I24" s="6" t="s">
        <v>32</v>
      </c>
      <c r="J24" s="9">
        <v>33000</v>
      </c>
      <c r="K24" s="7" t="s">
        <v>16</v>
      </c>
    </row>
    <row r="25" spans="4:12" ht="15.75" x14ac:dyDescent="0.25">
      <c r="D25" s="4">
        <v>22</v>
      </c>
      <c r="E25" s="5">
        <v>42825</v>
      </c>
      <c r="F25" s="6" t="s">
        <v>11</v>
      </c>
      <c r="G25" s="6">
        <v>3454254</v>
      </c>
      <c r="H25" s="6" t="s">
        <v>12</v>
      </c>
      <c r="I25" s="6" t="s">
        <v>33</v>
      </c>
      <c r="J25" s="9">
        <v>33000</v>
      </c>
      <c r="K25" s="7" t="s">
        <v>18</v>
      </c>
    </row>
    <row r="26" spans="4:12" ht="15.75" x14ac:dyDescent="0.25">
      <c r="D26" s="4">
        <v>23</v>
      </c>
      <c r="E26" s="5">
        <v>42825</v>
      </c>
      <c r="F26" s="6" t="s">
        <v>11</v>
      </c>
      <c r="G26" s="6">
        <v>3454262</v>
      </c>
      <c r="H26" s="6" t="s">
        <v>12</v>
      </c>
      <c r="I26" s="6" t="s">
        <v>23</v>
      </c>
      <c r="J26" s="9">
        <v>33000</v>
      </c>
      <c r="K26" s="7" t="s">
        <v>24</v>
      </c>
    </row>
    <row r="27" spans="4:12" ht="15.75" x14ac:dyDescent="0.25">
      <c r="D27" s="4">
        <v>24</v>
      </c>
      <c r="E27" s="5">
        <v>42825</v>
      </c>
      <c r="F27" s="6" t="s">
        <v>11</v>
      </c>
      <c r="G27" s="6">
        <v>3454253</v>
      </c>
      <c r="H27" s="6" t="s">
        <v>12</v>
      </c>
      <c r="I27" s="6" t="s">
        <v>34</v>
      </c>
      <c r="J27" s="9">
        <v>33000</v>
      </c>
      <c r="K27" s="7" t="s">
        <v>24</v>
      </c>
    </row>
    <row r="28" spans="4:12" ht="16.5" thickBot="1" x14ac:dyDescent="0.3">
      <c r="D28" s="283">
        <v>25</v>
      </c>
      <c r="E28" s="284">
        <v>42825</v>
      </c>
      <c r="F28" s="285" t="s">
        <v>11</v>
      </c>
      <c r="G28" s="285">
        <v>3454271</v>
      </c>
      <c r="H28" s="285" t="s">
        <v>12</v>
      </c>
      <c r="I28" s="285" t="s">
        <v>15</v>
      </c>
      <c r="J28" s="286">
        <v>33000</v>
      </c>
      <c r="K28" s="281" t="s">
        <v>21</v>
      </c>
    </row>
    <row r="29" spans="4:12" ht="16.5" thickBot="1" x14ac:dyDescent="0.3">
      <c r="D29" s="342" t="s">
        <v>35</v>
      </c>
      <c r="E29" s="343"/>
      <c r="F29" s="343"/>
      <c r="G29" s="343"/>
      <c r="H29" s="343"/>
      <c r="I29" s="343"/>
      <c r="J29" s="301">
        <f>SUM(J4:J28)</f>
        <v>825000</v>
      </c>
      <c r="K29" s="302"/>
      <c r="L29" s="280"/>
    </row>
    <row r="30" spans="4:12" x14ac:dyDescent="0.25">
      <c r="E30" s="299"/>
      <c r="F30" s="299"/>
      <c r="G30" s="299"/>
      <c r="H30" s="299"/>
      <c r="I30" s="299" t="s">
        <v>2212</v>
      </c>
      <c r="J30" s="300"/>
      <c r="K30" s="304"/>
      <c r="L30" s="306"/>
    </row>
    <row r="31" spans="4:12" x14ac:dyDescent="0.25">
      <c r="E31" s="299" t="s">
        <v>2213</v>
      </c>
      <c r="F31" s="299"/>
      <c r="G31" s="299"/>
      <c r="H31" s="299"/>
      <c r="I31" s="299"/>
      <c r="J31" s="300" t="s">
        <v>2214</v>
      </c>
      <c r="K31" s="305"/>
      <c r="L31" s="306"/>
    </row>
    <row r="32" spans="4:12" x14ac:dyDescent="0.25">
      <c r="E32" s="299" t="s">
        <v>2215</v>
      </c>
      <c r="F32" s="299"/>
      <c r="G32" s="299"/>
      <c r="H32" s="299"/>
      <c r="I32" s="299"/>
      <c r="J32" s="300" t="s">
        <v>2215</v>
      </c>
      <c r="K32" s="305"/>
      <c r="L32" s="306"/>
    </row>
    <row r="33" spans="5:12" x14ac:dyDescent="0.25">
      <c r="E33" s="299" t="s">
        <v>2216</v>
      </c>
      <c r="F33" s="299"/>
      <c r="G33" s="299"/>
      <c r="H33" s="299"/>
      <c r="I33" s="299"/>
      <c r="J33" s="300" t="s">
        <v>2217</v>
      </c>
      <c r="K33" s="305"/>
      <c r="L33" s="306"/>
    </row>
  </sheetData>
  <mergeCells count="3">
    <mergeCell ref="D1:K1"/>
    <mergeCell ref="D2:K2"/>
    <mergeCell ref="D29:I29"/>
  </mergeCells>
  <pageMargins left="0.7" right="0.7" top="0.75" bottom="0.75" header="0.3" footer="0.3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1"/>
  <sheetViews>
    <sheetView view="pageBreakPreview" zoomScale="40" zoomScaleNormal="80" zoomScaleSheetLayoutView="40" workbookViewId="0">
      <selection activeCell="B1" sqref="A1:K1060"/>
    </sheetView>
  </sheetViews>
  <sheetFormatPr defaultRowHeight="15" x14ac:dyDescent="0.25"/>
  <cols>
    <col min="1" max="2" width="9.140625" style="17"/>
    <col min="3" max="3" width="16.7109375" style="17" customWidth="1"/>
    <col min="4" max="4" width="37.7109375" style="17" customWidth="1"/>
    <col min="5" max="5" width="15.7109375" style="17" customWidth="1"/>
    <col min="6" max="6" width="20.42578125" style="17" customWidth="1"/>
    <col min="7" max="7" width="15.5703125" style="17" customWidth="1"/>
    <col min="8" max="8" width="16.5703125" style="17" customWidth="1"/>
    <col min="9" max="9" width="15.7109375" style="17" customWidth="1"/>
    <col min="10" max="10" width="32.85546875" style="17" customWidth="1"/>
    <col min="11" max="11" width="26.140625" style="17" customWidth="1"/>
    <col min="12" max="16384" width="9.140625" style="17"/>
  </cols>
  <sheetData>
    <row r="1" spans="1:11" s="65" customFormat="1" ht="23.25" x14ac:dyDescent="0.35">
      <c r="A1" s="204"/>
      <c r="B1" s="373" t="s">
        <v>45</v>
      </c>
      <c r="C1" s="373"/>
      <c r="D1" s="373"/>
      <c r="E1" s="373"/>
      <c r="F1" s="373"/>
      <c r="G1" s="373"/>
      <c r="H1" s="373"/>
      <c r="I1" s="373"/>
      <c r="J1" s="373"/>
      <c r="K1" s="373"/>
    </row>
    <row r="2" spans="1:11" s="65" customFormat="1" ht="24" thickBot="1" x14ac:dyDescent="0.4">
      <c r="A2" s="205"/>
      <c r="B2" s="373" t="s">
        <v>46</v>
      </c>
      <c r="C2" s="373"/>
      <c r="D2" s="373"/>
      <c r="E2" s="373"/>
      <c r="F2" s="373"/>
      <c r="G2" s="373"/>
      <c r="H2" s="373"/>
      <c r="I2" s="373"/>
      <c r="J2" s="373"/>
      <c r="K2" s="373"/>
    </row>
    <row r="3" spans="1:11" ht="54" customHeight="1" thickBot="1" x14ac:dyDescent="0.3">
      <c r="A3" s="98"/>
      <c r="B3" s="211" t="s">
        <v>2</v>
      </c>
      <c r="C3" s="212" t="s">
        <v>3</v>
      </c>
      <c r="D3" s="213" t="s">
        <v>4</v>
      </c>
      <c r="E3" s="213" t="s">
        <v>5</v>
      </c>
      <c r="F3" s="214" t="s">
        <v>6</v>
      </c>
      <c r="G3" s="214" t="s">
        <v>7</v>
      </c>
      <c r="H3" s="213" t="s">
        <v>8</v>
      </c>
      <c r="I3" s="214" t="s">
        <v>9</v>
      </c>
      <c r="J3" s="213" t="s">
        <v>10</v>
      </c>
      <c r="K3" s="215" t="s">
        <v>47</v>
      </c>
    </row>
    <row r="4" spans="1:11" x14ac:dyDescent="0.25">
      <c r="A4" s="97">
        <v>1</v>
      </c>
      <c r="B4" s="206">
        <v>1</v>
      </c>
      <c r="C4" s="207">
        <v>42795</v>
      </c>
      <c r="D4" s="208" t="s">
        <v>48</v>
      </c>
      <c r="E4" s="208">
        <v>17662</v>
      </c>
      <c r="F4" s="208">
        <v>125563</v>
      </c>
      <c r="G4" s="208" t="s">
        <v>12</v>
      </c>
      <c r="H4" s="208" t="s">
        <v>49</v>
      </c>
      <c r="I4" s="209">
        <v>33000</v>
      </c>
      <c r="J4" s="208" t="s">
        <v>50</v>
      </c>
      <c r="K4" s="210" t="str">
        <f t="shared" ref="K4:K70" si="0">IF(OR(D4="MOBIL",D4="CONOIL",D4="FORTE",D4="MRS",D4="OANDO",D4="TOTAL"),"MAJORS","INDEPENDENT")</f>
        <v>MAJORS</v>
      </c>
    </row>
    <row r="5" spans="1:11" x14ac:dyDescent="0.25">
      <c r="A5" s="97">
        <v>2</v>
      </c>
      <c r="B5" s="99">
        <v>2</v>
      </c>
      <c r="C5" s="100">
        <v>42795</v>
      </c>
      <c r="D5" s="101" t="s">
        <v>48</v>
      </c>
      <c r="E5" s="101">
        <v>17675</v>
      </c>
      <c r="F5" s="101">
        <v>125567</v>
      </c>
      <c r="G5" s="101" t="s">
        <v>12</v>
      </c>
      <c r="H5" s="101" t="s">
        <v>51</v>
      </c>
      <c r="I5" s="102">
        <v>33000</v>
      </c>
      <c r="J5" s="101" t="s">
        <v>52</v>
      </c>
      <c r="K5" s="103" t="str">
        <f t="shared" si="0"/>
        <v>MAJORS</v>
      </c>
    </row>
    <row r="6" spans="1:11" x14ac:dyDescent="0.25">
      <c r="A6" s="97">
        <v>3</v>
      </c>
      <c r="B6" s="99">
        <v>3</v>
      </c>
      <c r="C6" s="100">
        <v>42795</v>
      </c>
      <c r="D6" s="101" t="s">
        <v>48</v>
      </c>
      <c r="E6" s="101">
        <v>17692</v>
      </c>
      <c r="F6" s="101">
        <v>125527</v>
      </c>
      <c r="G6" s="101" t="s">
        <v>12</v>
      </c>
      <c r="H6" s="101" t="s">
        <v>53</v>
      </c>
      <c r="I6" s="102">
        <v>40000</v>
      </c>
      <c r="J6" s="101" t="s">
        <v>16</v>
      </c>
      <c r="K6" s="103" t="str">
        <f t="shared" si="0"/>
        <v>MAJORS</v>
      </c>
    </row>
    <row r="7" spans="1:11" x14ac:dyDescent="0.25">
      <c r="A7" s="97">
        <v>4</v>
      </c>
      <c r="B7" s="99">
        <v>4</v>
      </c>
      <c r="C7" s="100">
        <v>42795</v>
      </c>
      <c r="D7" s="101" t="s">
        <v>48</v>
      </c>
      <c r="E7" s="101">
        <v>17660</v>
      </c>
      <c r="F7" s="101">
        <v>125525</v>
      </c>
      <c r="G7" s="101" t="s">
        <v>12</v>
      </c>
      <c r="H7" s="101" t="s">
        <v>54</v>
      </c>
      <c r="I7" s="102">
        <v>40000</v>
      </c>
      <c r="J7" s="101" t="s">
        <v>55</v>
      </c>
      <c r="K7" s="103" t="str">
        <f t="shared" si="0"/>
        <v>MAJORS</v>
      </c>
    </row>
    <row r="8" spans="1:11" x14ac:dyDescent="0.25">
      <c r="A8" s="97">
        <v>5</v>
      </c>
      <c r="B8" s="99">
        <v>5</v>
      </c>
      <c r="C8" s="100">
        <v>42795</v>
      </c>
      <c r="D8" s="101" t="s">
        <v>48</v>
      </c>
      <c r="E8" s="101">
        <v>17701</v>
      </c>
      <c r="F8" s="101">
        <v>125562</v>
      </c>
      <c r="G8" s="101" t="s">
        <v>12</v>
      </c>
      <c r="H8" s="101" t="s">
        <v>56</v>
      </c>
      <c r="I8" s="102">
        <v>33000</v>
      </c>
      <c r="J8" s="101" t="s">
        <v>57</v>
      </c>
      <c r="K8" s="103" t="str">
        <f t="shared" si="0"/>
        <v>MAJORS</v>
      </c>
    </row>
    <row r="9" spans="1:11" ht="15.75" thickBot="1" x14ac:dyDescent="0.3">
      <c r="A9" s="98">
        <v>6</v>
      </c>
      <c r="B9" s="104">
        <v>6</v>
      </c>
      <c r="C9" s="105">
        <v>42795</v>
      </c>
      <c r="D9" s="106" t="s">
        <v>48</v>
      </c>
      <c r="E9" s="106">
        <v>17707</v>
      </c>
      <c r="F9" s="106">
        <v>125550</v>
      </c>
      <c r="G9" s="106" t="s">
        <v>12</v>
      </c>
      <c r="H9" s="106" t="s">
        <v>58</v>
      </c>
      <c r="I9" s="107">
        <v>33000</v>
      </c>
      <c r="J9" s="106" t="s">
        <v>59</v>
      </c>
      <c r="K9" s="108" t="str">
        <f t="shared" si="0"/>
        <v>MAJORS</v>
      </c>
    </row>
    <row r="10" spans="1:11" ht="15.75" thickBot="1" x14ac:dyDescent="0.3">
      <c r="A10" s="109"/>
      <c r="B10" s="109"/>
      <c r="C10" s="361" t="s">
        <v>60</v>
      </c>
      <c r="D10" s="361"/>
      <c r="E10" s="361"/>
      <c r="F10" s="361"/>
      <c r="G10" s="361"/>
      <c r="H10" s="361"/>
      <c r="I10" s="110">
        <f>SUM(I4:I9)</f>
        <v>212000</v>
      </c>
      <c r="J10" s="351"/>
      <c r="K10" s="351"/>
    </row>
    <row r="11" spans="1:11" x14ac:dyDescent="0.25">
      <c r="A11" s="97">
        <v>1</v>
      </c>
      <c r="B11" s="111">
        <v>7</v>
      </c>
      <c r="C11" s="112">
        <v>42795</v>
      </c>
      <c r="D11" s="113" t="s">
        <v>61</v>
      </c>
      <c r="E11" s="113">
        <v>17649</v>
      </c>
      <c r="F11" s="113">
        <v>3453159</v>
      </c>
      <c r="G11" s="113" t="s">
        <v>12</v>
      </c>
      <c r="H11" s="113" t="s">
        <v>62</v>
      </c>
      <c r="I11" s="114">
        <v>33000</v>
      </c>
      <c r="J11" s="113" t="s">
        <v>63</v>
      </c>
      <c r="K11" s="115" t="str">
        <f t="shared" si="0"/>
        <v>INDEPENDENT</v>
      </c>
    </row>
    <row r="12" spans="1:11" x14ac:dyDescent="0.25">
      <c r="A12" s="97">
        <v>2</v>
      </c>
      <c r="B12" s="99">
        <v>8</v>
      </c>
      <c r="C12" s="116">
        <v>42795</v>
      </c>
      <c r="D12" s="101" t="s">
        <v>64</v>
      </c>
      <c r="E12" s="101">
        <v>17650</v>
      </c>
      <c r="F12" s="101">
        <v>3453192</v>
      </c>
      <c r="G12" s="101" t="s">
        <v>12</v>
      </c>
      <c r="H12" s="101" t="s">
        <v>65</v>
      </c>
      <c r="I12" s="102">
        <v>33000</v>
      </c>
      <c r="J12" s="101" t="s">
        <v>66</v>
      </c>
      <c r="K12" s="103" t="str">
        <f t="shared" si="0"/>
        <v>INDEPENDENT</v>
      </c>
    </row>
    <row r="13" spans="1:11" x14ac:dyDescent="0.25">
      <c r="A13" s="97">
        <v>3</v>
      </c>
      <c r="B13" s="99">
        <v>9</v>
      </c>
      <c r="C13" s="116">
        <v>42795</v>
      </c>
      <c r="D13" s="101" t="s">
        <v>67</v>
      </c>
      <c r="E13" s="101">
        <v>17651</v>
      </c>
      <c r="F13" s="101">
        <v>3453199</v>
      </c>
      <c r="G13" s="101" t="s">
        <v>12</v>
      </c>
      <c r="H13" s="101" t="s">
        <v>68</v>
      </c>
      <c r="I13" s="102">
        <v>33000</v>
      </c>
      <c r="J13" s="101" t="s">
        <v>52</v>
      </c>
      <c r="K13" s="103" t="str">
        <f t="shared" si="0"/>
        <v>INDEPENDENT</v>
      </c>
    </row>
    <row r="14" spans="1:11" x14ac:dyDescent="0.25">
      <c r="A14" s="97">
        <v>4</v>
      </c>
      <c r="B14" s="99">
        <v>10</v>
      </c>
      <c r="C14" s="116">
        <v>42795</v>
      </c>
      <c r="D14" s="101" t="s">
        <v>67</v>
      </c>
      <c r="E14" s="101">
        <v>17652</v>
      </c>
      <c r="F14" s="101">
        <v>3453161</v>
      </c>
      <c r="G14" s="101" t="s">
        <v>12</v>
      </c>
      <c r="H14" s="101" t="s">
        <v>69</v>
      </c>
      <c r="I14" s="102">
        <v>33000</v>
      </c>
      <c r="J14" s="101" t="s">
        <v>52</v>
      </c>
      <c r="K14" s="103" t="str">
        <f t="shared" si="0"/>
        <v>INDEPENDENT</v>
      </c>
    </row>
    <row r="15" spans="1:11" x14ac:dyDescent="0.25">
      <c r="A15" s="97">
        <v>5</v>
      </c>
      <c r="B15" s="99">
        <v>11</v>
      </c>
      <c r="C15" s="116">
        <v>42795</v>
      </c>
      <c r="D15" s="101" t="s">
        <v>67</v>
      </c>
      <c r="E15" s="101">
        <v>17653</v>
      </c>
      <c r="F15" s="101">
        <v>3453210</v>
      </c>
      <c r="G15" s="101" t="s">
        <v>12</v>
      </c>
      <c r="H15" s="101" t="s">
        <v>70</v>
      </c>
      <c r="I15" s="102">
        <v>33000</v>
      </c>
      <c r="J15" s="101" t="s">
        <v>63</v>
      </c>
      <c r="K15" s="103" t="str">
        <f t="shared" si="0"/>
        <v>INDEPENDENT</v>
      </c>
    </row>
    <row r="16" spans="1:11" x14ac:dyDescent="0.25">
      <c r="A16" s="97">
        <v>6</v>
      </c>
      <c r="B16" s="99">
        <v>12</v>
      </c>
      <c r="C16" s="116">
        <v>42795</v>
      </c>
      <c r="D16" s="101" t="s">
        <v>71</v>
      </c>
      <c r="E16" s="101">
        <v>17654</v>
      </c>
      <c r="F16" s="101">
        <v>3453196</v>
      </c>
      <c r="G16" s="101" t="s">
        <v>12</v>
      </c>
      <c r="H16" s="101" t="s">
        <v>72</v>
      </c>
      <c r="I16" s="102">
        <v>33000</v>
      </c>
      <c r="J16" s="101" t="s">
        <v>16</v>
      </c>
      <c r="K16" s="103" t="str">
        <f t="shared" si="0"/>
        <v>INDEPENDENT</v>
      </c>
    </row>
    <row r="17" spans="1:11" x14ac:dyDescent="0.25">
      <c r="A17" s="97">
        <v>7</v>
      </c>
      <c r="B17" s="99">
        <v>13</v>
      </c>
      <c r="C17" s="116">
        <v>42795</v>
      </c>
      <c r="D17" s="101" t="s">
        <v>71</v>
      </c>
      <c r="E17" s="101">
        <v>17655</v>
      </c>
      <c r="F17" s="101">
        <v>3453195</v>
      </c>
      <c r="G17" s="101" t="s">
        <v>12</v>
      </c>
      <c r="H17" s="101" t="s">
        <v>73</v>
      </c>
      <c r="I17" s="102">
        <v>33000</v>
      </c>
      <c r="J17" s="101" t="s">
        <v>16</v>
      </c>
      <c r="K17" s="103" t="str">
        <f t="shared" si="0"/>
        <v>INDEPENDENT</v>
      </c>
    </row>
    <row r="18" spans="1:11" x14ac:dyDescent="0.25">
      <c r="A18" s="97">
        <v>8</v>
      </c>
      <c r="B18" s="99">
        <v>14</v>
      </c>
      <c r="C18" s="116">
        <v>42795</v>
      </c>
      <c r="D18" s="101" t="s">
        <v>71</v>
      </c>
      <c r="E18" s="101">
        <v>17658</v>
      </c>
      <c r="F18" s="101">
        <v>3453194</v>
      </c>
      <c r="G18" s="101" t="s">
        <v>12</v>
      </c>
      <c r="H18" s="101" t="s">
        <v>74</v>
      </c>
      <c r="I18" s="102">
        <v>33000</v>
      </c>
      <c r="J18" s="101" t="s">
        <v>16</v>
      </c>
      <c r="K18" s="103" t="str">
        <f t="shared" si="0"/>
        <v>INDEPENDENT</v>
      </c>
    </row>
    <row r="19" spans="1:11" x14ac:dyDescent="0.25">
      <c r="A19" s="97">
        <v>9</v>
      </c>
      <c r="B19" s="99">
        <v>15</v>
      </c>
      <c r="C19" s="116">
        <v>42795</v>
      </c>
      <c r="D19" s="101" t="s">
        <v>75</v>
      </c>
      <c r="E19" s="101">
        <v>17657</v>
      </c>
      <c r="F19" s="101">
        <v>3453182</v>
      </c>
      <c r="G19" s="101" t="s">
        <v>12</v>
      </c>
      <c r="H19" s="101" t="s">
        <v>76</v>
      </c>
      <c r="I19" s="102">
        <v>33000</v>
      </c>
      <c r="J19" s="101" t="s">
        <v>77</v>
      </c>
      <c r="K19" s="103" t="str">
        <f t="shared" si="0"/>
        <v>INDEPENDENT</v>
      </c>
    </row>
    <row r="20" spans="1:11" x14ac:dyDescent="0.25">
      <c r="A20" s="97">
        <v>10</v>
      </c>
      <c r="B20" s="99">
        <v>16</v>
      </c>
      <c r="C20" s="116">
        <v>42795</v>
      </c>
      <c r="D20" s="101" t="s">
        <v>78</v>
      </c>
      <c r="E20" s="101">
        <v>17659</v>
      </c>
      <c r="F20" s="101">
        <v>3453265</v>
      </c>
      <c r="G20" s="101" t="s">
        <v>12</v>
      </c>
      <c r="H20" s="101" t="s">
        <v>79</v>
      </c>
      <c r="I20" s="102">
        <v>33000</v>
      </c>
      <c r="J20" s="101" t="s">
        <v>52</v>
      </c>
      <c r="K20" s="103" t="str">
        <f t="shared" si="0"/>
        <v>INDEPENDENT</v>
      </c>
    </row>
    <row r="21" spans="1:11" x14ac:dyDescent="0.25">
      <c r="A21" s="97">
        <v>11</v>
      </c>
      <c r="B21" s="99">
        <v>17</v>
      </c>
      <c r="C21" s="116">
        <v>42795</v>
      </c>
      <c r="D21" s="101" t="s">
        <v>80</v>
      </c>
      <c r="E21" s="101">
        <v>17656</v>
      </c>
      <c r="F21" s="101">
        <v>3453344</v>
      </c>
      <c r="G21" s="101" t="s">
        <v>12</v>
      </c>
      <c r="H21" s="101" t="s">
        <v>81</v>
      </c>
      <c r="I21" s="102">
        <v>33000</v>
      </c>
      <c r="J21" s="101" t="s">
        <v>52</v>
      </c>
      <c r="K21" s="103" t="str">
        <f t="shared" si="0"/>
        <v>INDEPENDENT</v>
      </c>
    </row>
    <row r="22" spans="1:11" x14ac:dyDescent="0.25">
      <c r="A22" s="97">
        <v>12</v>
      </c>
      <c r="B22" s="99">
        <v>18</v>
      </c>
      <c r="C22" s="116">
        <v>42795</v>
      </c>
      <c r="D22" s="101" t="s">
        <v>82</v>
      </c>
      <c r="E22" s="101">
        <v>17661</v>
      </c>
      <c r="F22" s="101">
        <v>3453326</v>
      </c>
      <c r="G22" s="101" t="s">
        <v>12</v>
      </c>
      <c r="H22" s="101" t="s">
        <v>83</v>
      </c>
      <c r="I22" s="102">
        <v>33000</v>
      </c>
      <c r="J22" s="101" t="s">
        <v>84</v>
      </c>
      <c r="K22" s="103" t="str">
        <f t="shared" si="0"/>
        <v>INDEPENDENT</v>
      </c>
    </row>
    <row r="23" spans="1:11" x14ac:dyDescent="0.25">
      <c r="A23" s="97">
        <v>13</v>
      </c>
      <c r="B23" s="99">
        <v>19</v>
      </c>
      <c r="C23" s="116">
        <v>42795</v>
      </c>
      <c r="D23" s="101" t="s">
        <v>85</v>
      </c>
      <c r="E23" s="101">
        <v>17663</v>
      </c>
      <c r="F23" s="101">
        <v>3453338</v>
      </c>
      <c r="G23" s="101" t="s">
        <v>12</v>
      </c>
      <c r="H23" s="101" t="s">
        <v>86</v>
      </c>
      <c r="I23" s="102">
        <v>33000</v>
      </c>
      <c r="J23" s="101" t="s">
        <v>87</v>
      </c>
      <c r="K23" s="103" t="str">
        <f t="shared" si="0"/>
        <v>INDEPENDENT</v>
      </c>
    </row>
    <row r="24" spans="1:11" x14ac:dyDescent="0.25">
      <c r="A24" s="97">
        <v>14</v>
      </c>
      <c r="B24" s="99">
        <v>20</v>
      </c>
      <c r="C24" s="116">
        <v>42795</v>
      </c>
      <c r="D24" s="101" t="s">
        <v>88</v>
      </c>
      <c r="E24" s="101">
        <v>17664</v>
      </c>
      <c r="F24" s="101">
        <v>3453254</v>
      </c>
      <c r="G24" s="101" t="s">
        <v>12</v>
      </c>
      <c r="H24" s="101" t="s">
        <v>89</v>
      </c>
      <c r="I24" s="102">
        <v>33000</v>
      </c>
      <c r="J24" s="101" t="s">
        <v>90</v>
      </c>
      <c r="K24" s="103" t="str">
        <f t="shared" si="0"/>
        <v>INDEPENDENT</v>
      </c>
    </row>
    <row r="25" spans="1:11" x14ac:dyDescent="0.25">
      <c r="A25" s="97">
        <v>15</v>
      </c>
      <c r="B25" s="99">
        <v>21</v>
      </c>
      <c r="C25" s="116">
        <v>42795</v>
      </c>
      <c r="D25" s="101" t="s">
        <v>91</v>
      </c>
      <c r="E25" s="101" t="s">
        <v>92</v>
      </c>
      <c r="F25" s="101">
        <v>3453256</v>
      </c>
      <c r="G25" s="101" t="s">
        <v>12</v>
      </c>
      <c r="H25" s="101" t="s">
        <v>93</v>
      </c>
      <c r="I25" s="102">
        <v>33000</v>
      </c>
      <c r="J25" s="101" t="s">
        <v>57</v>
      </c>
      <c r="K25" s="103" t="str">
        <f t="shared" si="0"/>
        <v>INDEPENDENT</v>
      </c>
    </row>
    <row r="26" spans="1:11" x14ac:dyDescent="0.25">
      <c r="A26" s="97">
        <v>16</v>
      </c>
      <c r="B26" s="99">
        <v>22</v>
      </c>
      <c r="C26" s="116">
        <v>42795</v>
      </c>
      <c r="D26" s="101" t="s">
        <v>88</v>
      </c>
      <c r="E26" s="101">
        <v>17668</v>
      </c>
      <c r="F26" s="101">
        <v>3453253</v>
      </c>
      <c r="G26" s="101" t="s">
        <v>12</v>
      </c>
      <c r="H26" s="101" t="s">
        <v>94</v>
      </c>
      <c r="I26" s="102">
        <v>33000</v>
      </c>
      <c r="J26" s="101" t="s">
        <v>95</v>
      </c>
      <c r="K26" s="103" t="str">
        <f t="shared" si="0"/>
        <v>INDEPENDENT</v>
      </c>
    </row>
    <row r="27" spans="1:11" x14ac:dyDescent="0.25">
      <c r="A27" s="97">
        <v>17</v>
      </c>
      <c r="B27" s="99">
        <v>23</v>
      </c>
      <c r="C27" s="116">
        <v>42795</v>
      </c>
      <c r="D27" s="101" t="s">
        <v>96</v>
      </c>
      <c r="E27" s="101" t="s">
        <v>97</v>
      </c>
      <c r="F27" s="101">
        <v>3453258</v>
      </c>
      <c r="G27" s="101" t="s">
        <v>12</v>
      </c>
      <c r="H27" s="101" t="s">
        <v>98</v>
      </c>
      <c r="I27" s="102">
        <v>33000</v>
      </c>
      <c r="J27" s="101" t="s">
        <v>84</v>
      </c>
      <c r="K27" s="103" t="str">
        <f t="shared" si="0"/>
        <v>INDEPENDENT</v>
      </c>
    </row>
    <row r="28" spans="1:11" x14ac:dyDescent="0.25">
      <c r="A28" s="97">
        <v>18</v>
      </c>
      <c r="B28" s="99">
        <v>24</v>
      </c>
      <c r="C28" s="116">
        <v>42795</v>
      </c>
      <c r="D28" s="101" t="s">
        <v>99</v>
      </c>
      <c r="E28" s="101">
        <v>17672</v>
      </c>
      <c r="F28" s="101">
        <v>3453260</v>
      </c>
      <c r="G28" s="101" t="s">
        <v>12</v>
      </c>
      <c r="H28" s="101" t="s">
        <v>100</v>
      </c>
      <c r="I28" s="102">
        <v>33000</v>
      </c>
      <c r="J28" s="101" t="s">
        <v>52</v>
      </c>
      <c r="K28" s="103" t="str">
        <f t="shared" si="0"/>
        <v>INDEPENDENT</v>
      </c>
    </row>
    <row r="29" spans="1:11" x14ac:dyDescent="0.25">
      <c r="A29" s="97">
        <v>19</v>
      </c>
      <c r="B29" s="99">
        <v>25</v>
      </c>
      <c r="C29" s="116">
        <v>42795</v>
      </c>
      <c r="D29" s="101" t="s">
        <v>101</v>
      </c>
      <c r="E29" s="101">
        <v>17677</v>
      </c>
      <c r="F29" s="101">
        <v>3453310</v>
      </c>
      <c r="G29" s="101" t="s">
        <v>12</v>
      </c>
      <c r="H29" s="101" t="s">
        <v>102</v>
      </c>
      <c r="I29" s="102">
        <v>33000</v>
      </c>
      <c r="J29" s="101" t="s">
        <v>84</v>
      </c>
      <c r="K29" s="103" t="str">
        <f t="shared" si="0"/>
        <v>INDEPENDENT</v>
      </c>
    </row>
    <row r="30" spans="1:11" x14ac:dyDescent="0.25">
      <c r="A30" s="97">
        <v>20</v>
      </c>
      <c r="B30" s="99">
        <v>26</v>
      </c>
      <c r="C30" s="116">
        <v>42795</v>
      </c>
      <c r="D30" s="101" t="s">
        <v>103</v>
      </c>
      <c r="E30" s="101">
        <v>17679</v>
      </c>
      <c r="F30" s="101">
        <v>3453264</v>
      </c>
      <c r="G30" s="101" t="s">
        <v>12</v>
      </c>
      <c r="H30" s="101" t="s">
        <v>104</v>
      </c>
      <c r="I30" s="102">
        <v>40000</v>
      </c>
      <c r="J30" s="101" t="s">
        <v>63</v>
      </c>
      <c r="K30" s="103" t="str">
        <f t="shared" si="0"/>
        <v>INDEPENDENT</v>
      </c>
    </row>
    <row r="31" spans="1:11" x14ac:dyDescent="0.25">
      <c r="A31" s="97">
        <v>21</v>
      </c>
      <c r="B31" s="99">
        <v>27</v>
      </c>
      <c r="C31" s="116">
        <v>42795</v>
      </c>
      <c r="D31" s="101" t="s">
        <v>103</v>
      </c>
      <c r="E31" s="101">
        <v>17674</v>
      </c>
      <c r="F31" s="101">
        <v>3453248</v>
      </c>
      <c r="G31" s="101" t="s">
        <v>12</v>
      </c>
      <c r="H31" s="101" t="s">
        <v>105</v>
      </c>
      <c r="I31" s="102">
        <v>40000</v>
      </c>
      <c r="J31" s="101" t="s">
        <v>63</v>
      </c>
      <c r="K31" s="103" t="str">
        <f t="shared" si="0"/>
        <v>INDEPENDENT</v>
      </c>
    </row>
    <row r="32" spans="1:11" x14ac:dyDescent="0.25">
      <c r="A32" s="97">
        <v>22</v>
      </c>
      <c r="B32" s="99">
        <v>28</v>
      </c>
      <c r="C32" s="116">
        <v>42795</v>
      </c>
      <c r="D32" s="101" t="s">
        <v>106</v>
      </c>
      <c r="E32" s="101">
        <v>17682</v>
      </c>
      <c r="F32" s="101">
        <v>3453078</v>
      </c>
      <c r="G32" s="101" t="s">
        <v>12</v>
      </c>
      <c r="H32" s="101" t="s">
        <v>107</v>
      </c>
      <c r="I32" s="102">
        <v>33000</v>
      </c>
      <c r="J32" s="101" t="s">
        <v>108</v>
      </c>
      <c r="K32" s="103" t="str">
        <f t="shared" si="0"/>
        <v>INDEPENDENT</v>
      </c>
    </row>
    <row r="33" spans="1:11" x14ac:dyDescent="0.25">
      <c r="A33" s="97">
        <v>23</v>
      </c>
      <c r="B33" s="99">
        <v>29</v>
      </c>
      <c r="C33" s="116">
        <v>42795</v>
      </c>
      <c r="D33" s="101" t="s">
        <v>80</v>
      </c>
      <c r="E33" s="101">
        <v>17680</v>
      </c>
      <c r="F33" s="101">
        <v>3453346</v>
      </c>
      <c r="G33" s="101" t="s">
        <v>12</v>
      </c>
      <c r="H33" s="101" t="s">
        <v>109</v>
      </c>
      <c r="I33" s="102">
        <v>33000</v>
      </c>
      <c r="J33" s="101" t="s">
        <v>52</v>
      </c>
      <c r="K33" s="103" t="str">
        <f t="shared" si="0"/>
        <v>INDEPENDENT</v>
      </c>
    </row>
    <row r="34" spans="1:11" x14ac:dyDescent="0.25">
      <c r="A34" s="97">
        <v>24</v>
      </c>
      <c r="B34" s="99">
        <v>30</v>
      </c>
      <c r="C34" s="116">
        <v>42795</v>
      </c>
      <c r="D34" s="101" t="s">
        <v>110</v>
      </c>
      <c r="E34" s="101">
        <v>17684</v>
      </c>
      <c r="F34" s="101">
        <v>3453343</v>
      </c>
      <c r="G34" s="101" t="s">
        <v>12</v>
      </c>
      <c r="H34" s="101" t="s">
        <v>111</v>
      </c>
      <c r="I34" s="102">
        <v>33000</v>
      </c>
      <c r="J34" s="101" t="s">
        <v>52</v>
      </c>
      <c r="K34" s="103" t="str">
        <f t="shared" si="0"/>
        <v>INDEPENDENT</v>
      </c>
    </row>
    <row r="35" spans="1:11" x14ac:dyDescent="0.25">
      <c r="A35" s="97">
        <v>25</v>
      </c>
      <c r="B35" s="99">
        <v>31</v>
      </c>
      <c r="C35" s="116">
        <v>42795</v>
      </c>
      <c r="D35" s="101" t="s">
        <v>112</v>
      </c>
      <c r="E35" s="101">
        <v>17686</v>
      </c>
      <c r="F35" s="101">
        <v>3453312</v>
      </c>
      <c r="G35" s="101" t="s">
        <v>12</v>
      </c>
      <c r="H35" s="101" t="s">
        <v>113</v>
      </c>
      <c r="I35" s="102">
        <v>33000</v>
      </c>
      <c r="J35" s="101" t="s">
        <v>114</v>
      </c>
      <c r="K35" s="103" t="str">
        <f t="shared" si="0"/>
        <v>INDEPENDENT</v>
      </c>
    </row>
    <row r="36" spans="1:11" x14ac:dyDescent="0.25">
      <c r="A36" s="97">
        <v>26</v>
      </c>
      <c r="B36" s="99">
        <v>32</v>
      </c>
      <c r="C36" s="116">
        <v>42795</v>
      </c>
      <c r="D36" s="101" t="s">
        <v>115</v>
      </c>
      <c r="E36" s="101">
        <v>17690</v>
      </c>
      <c r="F36" s="101">
        <v>3453323</v>
      </c>
      <c r="G36" s="101" t="s">
        <v>12</v>
      </c>
      <c r="H36" s="101" t="s">
        <v>116</v>
      </c>
      <c r="I36" s="102">
        <v>33000</v>
      </c>
      <c r="J36" s="101" t="s">
        <v>66</v>
      </c>
      <c r="K36" s="103" t="str">
        <f t="shared" si="0"/>
        <v>INDEPENDENT</v>
      </c>
    </row>
    <row r="37" spans="1:11" x14ac:dyDescent="0.25">
      <c r="A37" s="97">
        <v>27</v>
      </c>
      <c r="B37" s="99">
        <v>33</v>
      </c>
      <c r="C37" s="116">
        <v>42795</v>
      </c>
      <c r="D37" s="101" t="s">
        <v>82</v>
      </c>
      <c r="E37" s="101">
        <v>17688</v>
      </c>
      <c r="F37" s="101">
        <v>3453325</v>
      </c>
      <c r="G37" s="101" t="s">
        <v>12</v>
      </c>
      <c r="H37" s="101" t="s">
        <v>117</v>
      </c>
      <c r="I37" s="102">
        <v>33000</v>
      </c>
      <c r="J37" s="101" t="s">
        <v>52</v>
      </c>
      <c r="K37" s="103" t="str">
        <f t="shared" si="0"/>
        <v>INDEPENDENT</v>
      </c>
    </row>
    <row r="38" spans="1:11" x14ac:dyDescent="0.25">
      <c r="A38" s="97">
        <v>28</v>
      </c>
      <c r="B38" s="99">
        <v>34</v>
      </c>
      <c r="C38" s="116">
        <v>42795</v>
      </c>
      <c r="D38" s="101" t="s">
        <v>80</v>
      </c>
      <c r="E38" s="101">
        <v>17693</v>
      </c>
      <c r="F38" s="101">
        <v>3453345</v>
      </c>
      <c r="G38" s="101" t="s">
        <v>12</v>
      </c>
      <c r="H38" s="101" t="s">
        <v>118</v>
      </c>
      <c r="I38" s="102">
        <v>33000</v>
      </c>
      <c r="J38" s="101" t="s">
        <v>52</v>
      </c>
      <c r="K38" s="103" t="str">
        <f t="shared" si="0"/>
        <v>INDEPENDENT</v>
      </c>
    </row>
    <row r="39" spans="1:11" x14ac:dyDescent="0.25">
      <c r="A39" s="97">
        <v>29</v>
      </c>
      <c r="B39" s="99">
        <v>35</v>
      </c>
      <c r="C39" s="116">
        <v>42795</v>
      </c>
      <c r="D39" s="101" t="s">
        <v>119</v>
      </c>
      <c r="E39" s="101">
        <v>17695</v>
      </c>
      <c r="F39" s="101">
        <v>3453209</v>
      </c>
      <c r="G39" s="101" t="s">
        <v>12</v>
      </c>
      <c r="H39" s="101" t="s">
        <v>120</v>
      </c>
      <c r="I39" s="102">
        <v>33000</v>
      </c>
      <c r="J39" s="101" t="s">
        <v>52</v>
      </c>
      <c r="K39" s="103" t="str">
        <f t="shared" si="0"/>
        <v>INDEPENDENT</v>
      </c>
    </row>
    <row r="40" spans="1:11" x14ac:dyDescent="0.25">
      <c r="A40" s="97">
        <v>30</v>
      </c>
      <c r="B40" s="99">
        <v>36</v>
      </c>
      <c r="C40" s="116">
        <v>42795</v>
      </c>
      <c r="D40" s="101" t="s">
        <v>101</v>
      </c>
      <c r="E40" s="101" t="s">
        <v>121</v>
      </c>
      <c r="F40" s="101">
        <v>3453337</v>
      </c>
      <c r="G40" s="101" t="s">
        <v>12</v>
      </c>
      <c r="H40" s="101" t="s">
        <v>122</v>
      </c>
      <c r="I40" s="102">
        <v>33000</v>
      </c>
      <c r="J40" s="101" t="s">
        <v>84</v>
      </c>
      <c r="K40" s="103" t="str">
        <f t="shared" si="0"/>
        <v>INDEPENDENT</v>
      </c>
    </row>
    <row r="41" spans="1:11" x14ac:dyDescent="0.25">
      <c r="A41" s="97">
        <v>31</v>
      </c>
      <c r="B41" s="99">
        <v>37</v>
      </c>
      <c r="C41" s="116">
        <v>42795</v>
      </c>
      <c r="D41" s="101" t="s">
        <v>123</v>
      </c>
      <c r="E41" s="101">
        <v>17700</v>
      </c>
      <c r="F41" s="101">
        <v>3453211</v>
      </c>
      <c r="G41" s="101" t="s">
        <v>12</v>
      </c>
      <c r="H41" s="101" t="s">
        <v>68</v>
      </c>
      <c r="I41" s="102">
        <v>33000</v>
      </c>
      <c r="J41" s="101" t="s">
        <v>124</v>
      </c>
      <c r="K41" s="103" t="str">
        <f t="shared" si="0"/>
        <v>INDEPENDENT</v>
      </c>
    </row>
    <row r="42" spans="1:11" x14ac:dyDescent="0.25">
      <c r="A42" s="97">
        <v>32</v>
      </c>
      <c r="B42" s="99">
        <v>38</v>
      </c>
      <c r="C42" s="116">
        <v>42795</v>
      </c>
      <c r="D42" s="101" t="s">
        <v>96</v>
      </c>
      <c r="E42" s="101">
        <v>17702</v>
      </c>
      <c r="F42" s="101">
        <v>3453283</v>
      </c>
      <c r="G42" s="101" t="s">
        <v>12</v>
      </c>
      <c r="H42" s="101" t="s">
        <v>125</v>
      </c>
      <c r="I42" s="102">
        <v>33000</v>
      </c>
      <c r="J42" s="101" t="s">
        <v>84</v>
      </c>
      <c r="K42" s="103" t="str">
        <f t="shared" si="0"/>
        <v>INDEPENDENT</v>
      </c>
    </row>
    <row r="43" spans="1:11" x14ac:dyDescent="0.25">
      <c r="A43" s="97">
        <v>33</v>
      </c>
      <c r="B43" s="99">
        <v>39</v>
      </c>
      <c r="C43" s="116">
        <v>42795</v>
      </c>
      <c r="D43" s="101" t="s">
        <v>67</v>
      </c>
      <c r="E43" s="101">
        <v>17699</v>
      </c>
      <c r="F43" s="101">
        <v>3453200</v>
      </c>
      <c r="G43" s="101" t="s">
        <v>12</v>
      </c>
      <c r="H43" s="101" t="s">
        <v>69</v>
      </c>
      <c r="I43" s="102">
        <v>33000</v>
      </c>
      <c r="J43" s="101" t="s">
        <v>126</v>
      </c>
      <c r="K43" s="103" t="str">
        <f t="shared" si="0"/>
        <v>INDEPENDENT</v>
      </c>
    </row>
    <row r="44" spans="1:11" x14ac:dyDescent="0.25">
      <c r="A44" s="97">
        <v>34</v>
      </c>
      <c r="B44" s="99">
        <v>40</v>
      </c>
      <c r="C44" s="116">
        <v>42795</v>
      </c>
      <c r="D44" s="101" t="s">
        <v>127</v>
      </c>
      <c r="E44" s="101">
        <v>17705</v>
      </c>
      <c r="F44" s="101">
        <v>3453349</v>
      </c>
      <c r="G44" s="101" t="s">
        <v>12</v>
      </c>
      <c r="H44" s="101" t="s">
        <v>128</v>
      </c>
      <c r="I44" s="102">
        <v>33000</v>
      </c>
      <c r="J44" s="101" t="s">
        <v>66</v>
      </c>
      <c r="K44" s="103" t="str">
        <f t="shared" si="0"/>
        <v>INDEPENDENT</v>
      </c>
    </row>
    <row r="45" spans="1:11" x14ac:dyDescent="0.25">
      <c r="A45" s="97">
        <v>35</v>
      </c>
      <c r="B45" s="99">
        <v>41</v>
      </c>
      <c r="C45" s="116">
        <v>42795</v>
      </c>
      <c r="D45" s="101" t="s">
        <v>78</v>
      </c>
      <c r="E45" s="101">
        <v>17706</v>
      </c>
      <c r="F45" s="101">
        <v>3453266</v>
      </c>
      <c r="G45" s="101" t="s">
        <v>12</v>
      </c>
      <c r="H45" s="101" t="s">
        <v>79</v>
      </c>
      <c r="I45" s="102">
        <v>33000</v>
      </c>
      <c r="J45" s="101" t="s">
        <v>52</v>
      </c>
      <c r="K45" s="103" t="str">
        <f t="shared" si="0"/>
        <v>INDEPENDENT</v>
      </c>
    </row>
    <row r="46" spans="1:11" x14ac:dyDescent="0.25">
      <c r="A46" s="97">
        <v>36</v>
      </c>
      <c r="B46" s="99">
        <v>42</v>
      </c>
      <c r="C46" s="116">
        <v>42795</v>
      </c>
      <c r="D46" s="101" t="s">
        <v>91</v>
      </c>
      <c r="E46" s="101">
        <v>17704</v>
      </c>
      <c r="F46" s="101">
        <v>3453257</v>
      </c>
      <c r="G46" s="101" t="s">
        <v>12</v>
      </c>
      <c r="H46" s="102" t="s">
        <v>129</v>
      </c>
      <c r="I46" s="102">
        <v>33000</v>
      </c>
      <c r="J46" s="101" t="s">
        <v>50</v>
      </c>
      <c r="K46" s="103" t="str">
        <f t="shared" si="0"/>
        <v>INDEPENDENT</v>
      </c>
    </row>
    <row r="47" spans="1:11" x14ac:dyDescent="0.25">
      <c r="A47" s="97">
        <v>37</v>
      </c>
      <c r="B47" s="99">
        <v>43</v>
      </c>
      <c r="C47" s="116">
        <v>42795</v>
      </c>
      <c r="D47" s="101" t="s">
        <v>130</v>
      </c>
      <c r="E47" s="101">
        <v>17703</v>
      </c>
      <c r="F47" s="101">
        <v>3453315</v>
      </c>
      <c r="G47" s="101" t="s">
        <v>12</v>
      </c>
      <c r="H47" s="101" t="s">
        <v>131</v>
      </c>
      <c r="I47" s="102">
        <v>33000</v>
      </c>
      <c r="J47" s="101" t="s">
        <v>52</v>
      </c>
      <c r="K47" s="103" t="str">
        <f t="shared" si="0"/>
        <v>INDEPENDENT</v>
      </c>
    </row>
    <row r="48" spans="1:11" x14ac:dyDescent="0.25">
      <c r="A48" s="97">
        <v>38</v>
      </c>
      <c r="B48" s="99">
        <v>44</v>
      </c>
      <c r="C48" s="116">
        <v>42795</v>
      </c>
      <c r="D48" s="101" t="s">
        <v>67</v>
      </c>
      <c r="E48" s="101">
        <v>17709</v>
      </c>
      <c r="F48" s="101">
        <v>3453233</v>
      </c>
      <c r="G48" s="101" t="s">
        <v>12</v>
      </c>
      <c r="H48" s="101" t="s">
        <v>132</v>
      </c>
      <c r="I48" s="102">
        <v>33000</v>
      </c>
      <c r="J48" s="101" t="s">
        <v>133</v>
      </c>
      <c r="K48" s="103" t="str">
        <f t="shared" si="0"/>
        <v>INDEPENDENT</v>
      </c>
    </row>
    <row r="49" spans="1:11" x14ac:dyDescent="0.25">
      <c r="A49" s="97">
        <v>39</v>
      </c>
      <c r="B49" s="99">
        <v>45</v>
      </c>
      <c r="C49" s="116">
        <v>42795</v>
      </c>
      <c r="D49" s="101" t="s">
        <v>112</v>
      </c>
      <c r="E49" s="101">
        <v>17708</v>
      </c>
      <c r="F49" s="101">
        <v>3453333</v>
      </c>
      <c r="G49" s="101" t="s">
        <v>12</v>
      </c>
      <c r="H49" s="101" t="s">
        <v>134</v>
      </c>
      <c r="I49" s="102">
        <v>33000</v>
      </c>
      <c r="J49" s="101" t="s">
        <v>114</v>
      </c>
      <c r="K49" s="103" t="str">
        <f t="shared" si="0"/>
        <v>INDEPENDENT</v>
      </c>
    </row>
    <row r="50" spans="1:11" x14ac:dyDescent="0.25">
      <c r="A50" s="97">
        <v>40</v>
      </c>
      <c r="B50" s="99">
        <v>46</v>
      </c>
      <c r="C50" s="116">
        <v>42795</v>
      </c>
      <c r="D50" s="101" t="s">
        <v>135</v>
      </c>
      <c r="E50" s="101">
        <v>17710</v>
      </c>
      <c r="F50" s="101">
        <v>3453263</v>
      </c>
      <c r="G50" s="101" t="s">
        <v>12</v>
      </c>
      <c r="H50" s="101" t="s">
        <v>136</v>
      </c>
      <c r="I50" s="102">
        <v>33000</v>
      </c>
      <c r="J50" s="101" t="s">
        <v>137</v>
      </c>
      <c r="K50" s="103" t="str">
        <f t="shared" si="0"/>
        <v>INDEPENDENT</v>
      </c>
    </row>
    <row r="51" spans="1:11" x14ac:dyDescent="0.25">
      <c r="A51" s="97">
        <v>41</v>
      </c>
      <c r="B51" s="99">
        <v>47</v>
      </c>
      <c r="C51" s="116">
        <v>42795</v>
      </c>
      <c r="D51" s="101" t="s">
        <v>135</v>
      </c>
      <c r="E51" s="101">
        <v>17711</v>
      </c>
      <c r="F51" s="101">
        <v>3453262</v>
      </c>
      <c r="G51" s="101" t="s">
        <v>12</v>
      </c>
      <c r="H51" s="101" t="s">
        <v>138</v>
      </c>
      <c r="I51" s="102">
        <v>33000</v>
      </c>
      <c r="J51" s="101" t="s">
        <v>66</v>
      </c>
      <c r="K51" s="103" t="str">
        <f t="shared" si="0"/>
        <v>INDEPENDENT</v>
      </c>
    </row>
    <row r="52" spans="1:11" x14ac:dyDescent="0.25">
      <c r="A52" s="97">
        <v>42</v>
      </c>
      <c r="B52" s="99">
        <v>48</v>
      </c>
      <c r="C52" s="116">
        <v>42795</v>
      </c>
      <c r="D52" s="101" t="s">
        <v>112</v>
      </c>
      <c r="E52" s="101">
        <v>17713</v>
      </c>
      <c r="F52" s="101">
        <v>3453311</v>
      </c>
      <c r="G52" s="101" t="s">
        <v>12</v>
      </c>
      <c r="H52" s="101" t="s">
        <v>30</v>
      </c>
      <c r="I52" s="102">
        <v>33000</v>
      </c>
      <c r="J52" s="101" t="s">
        <v>114</v>
      </c>
      <c r="K52" s="103" t="str">
        <f t="shared" si="0"/>
        <v>INDEPENDENT</v>
      </c>
    </row>
    <row r="53" spans="1:11" x14ac:dyDescent="0.25">
      <c r="A53" s="97">
        <v>43</v>
      </c>
      <c r="B53" s="99">
        <v>49</v>
      </c>
      <c r="C53" s="116">
        <v>42795</v>
      </c>
      <c r="D53" s="101" t="s">
        <v>139</v>
      </c>
      <c r="E53" s="101">
        <v>17648</v>
      </c>
      <c r="F53" s="101">
        <v>3453284</v>
      </c>
      <c r="G53" s="101" t="s">
        <v>12</v>
      </c>
      <c r="H53" s="101" t="s">
        <v>140</v>
      </c>
      <c r="I53" s="102">
        <v>33000</v>
      </c>
      <c r="J53" s="101" t="s">
        <v>114</v>
      </c>
      <c r="K53" s="103" t="str">
        <f t="shared" si="0"/>
        <v>INDEPENDENT</v>
      </c>
    </row>
    <row r="54" spans="1:11" x14ac:dyDescent="0.25">
      <c r="A54" s="97">
        <v>44</v>
      </c>
      <c r="B54" s="99">
        <v>50</v>
      </c>
      <c r="C54" s="116">
        <v>42795</v>
      </c>
      <c r="D54" s="101" t="s">
        <v>130</v>
      </c>
      <c r="E54" s="101">
        <v>17712</v>
      </c>
      <c r="F54" s="101">
        <v>3453313</v>
      </c>
      <c r="G54" s="101" t="s">
        <v>12</v>
      </c>
      <c r="H54" s="101" t="s">
        <v>141</v>
      </c>
      <c r="I54" s="102">
        <v>33000</v>
      </c>
      <c r="J54" s="101" t="s">
        <v>52</v>
      </c>
      <c r="K54" s="103" t="str">
        <f t="shared" si="0"/>
        <v>INDEPENDENT</v>
      </c>
    </row>
    <row r="55" spans="1:11" ht="15.75" thickBot="1" x14ac:dyDescent="0.3">
      <c r="A55" s="98">
        <v>45</v>
      </c>
      <c r="B55" s="104">
        <v>51</v>
      </c>
      <c r="C55" s="117">
        <v>42795</v>
      </c>
      <c r="D55" s="106" t="s">
        <v>112</v>
      </c>
      <c r="E55" s="106">
        <v>17714</v>
      </c>
      <c r="F55" s="106">
        <v>3453334</v>
      </c>
      <c r="G55" s="106" t="s">
        <v>12</v>
      </c>
      <c r="H55" s="106" t="s">
        <v>142</v>
      </c>
      <c r="I55" s="107">
        <v>33000</v>
      </c>
      <c r="J55" s="106" t="s">
        <v>52</v>
      </c>
      <c r="K55" s="108" t="str">
        <f t="shared" si="0"/>
        <v>INDEPENDENT</v>
      </c>
    </row>
    <row r="56" spans="1:11" ht="15.75" thickBot="1" x14ac:dyDescent="0.3">
      <c r="A56" s="349" t="s">
        <v>143</v>
      </c>
      <c r="B56" s="349"/>
      <c r="C56" s="349"/>
      <c r="D56" s="349"/>
      <c r="E56" s="349"/>
      <c r="F56" s="349"/>
      <c r="G56" s="349"/>
      <c r="H56" s="349"/>
      <c r="I56" s="118">
        <f>SUM(I11:I55)</f>
        <v>1499000</v>
      </c>
      <c r="J56" s="351"/>
      <c r="K56" s="351"/>
    </row>
    <row r="57" spans="1:11" x14ac:dyDescent="0.25">
      <c r="A57" s="97">
        <v>1</v>
      </c>
      <c r="B57" s="111">
        <v>52</v>
      </c>
      <c r="C57" s="119">
        <v>42796</v>
      </c>
      <c r="D57" s="113" t="s">
        <v>48</v>
      </c>
      <c r="E57" s="113">
        <v>17747</v>
      </c>
      <c r="F57" s="113">
        <v>125580</v>
      </c>
      <c r="G57" s="113" t="s">
        <v>12</v>
      </c>
      <c r="H57" s="113" t="s">
        <v>144</v>
      </c>
      <c r="I57" s="114">
        <v>45000</v>
      </c>
      <c r="J57" s="113" t="s">
        <v>145</v>
      </c>
      <c r="K57" s="115" t="str">
        <f t="shared" si="0"/>
        <v>MAJORS</v>
      </c>
    </row>
    <row r="58" spans="1:11" x14ac:dyDescent="0.25">
      <c r="A58" s="97">
        <v>2</v>
      </c>
      <c r="B58" s="99">
        <v>53</v>
      </c>
      <c r="C58" s="100">
        <v>42796</v>
      </c>
      <c r="D58" s="101" t="s">
        <v>48</v>
      </c>
      <c r="E58" s="101">
        <v>17748</v>
      </c>
      <c r="F58" s="101">
        <v>125578</v>
      </c>
      <c r="G58" s="101" t="s">
        <v>12</v>
      </c>
      <c r="H58" s="101" t="s">
        <v>146</v>
      </c>
      <c r="I58" s="102">
        <v>45000</v>
      </c>
      <c r="J58" s="101" t="s">
        <v>145</v>
      </c>
      <c r="K58" s="103" t="str">
        <f t="shared" si="0"/>
        <v>MAJORS</v>
      </c>
    </row>
    <row r="59" spans="1:11" x14ac:dyDescent="0.25">
      <c r="A59" s="97">
        <v>3</v>
      </c>
      <c r="B59" s="99">
        <v>54</v>
      </c>
      <c r="C59" s="100">
        <v>42796</v>
      </c>
      <c r="D59" s="101" t="s">
        <v>48</v>
      </c>
      <c r="E59" s="101">
        <v>17736</v>
      </c>
      <c r="F59" s="101">
        <v>125579</v>
      </c>
      <c r="G59" s="101" t="s">
        <v>12</v>
      </c>
      <c r="H59" s="101" t="s">
        <v>147</v>
      </c>
      <c r="I59" s="102">
        <v>40000</v>
      </c>
      <c r="J59" s="101" t="s">
        <v>63</v>
      </c>
      <c r="K59" s="103" t="str">
        <f t="shared" si="0"/>
        <v>MAJORS</v>
      </c>
    </row>
    <row r="60" spans="1:11" x14ac:dyDescent="0.25">
      <c r="A60" s="97">
        <v>4</v>
      </c>
      <c r="B60" s="99">
        <v>55</v>
      </c>
      <c r="C60" s="100">
        <v>42796</v>
      </c>
      <c r="D60" s="101" t="s">
        <v>48</v>
      </c>
      <c r="E60" s="101">
        <v>17730</v>
      </c>
      <c r="F60" s="101">
        <v>125582</v>
      </c>
      <c r="G60" s="101" t="s">
        <v>12</v>
      </c>
      <c r="H60" s="101" t="s">
        <v>148</v>
      </c>
      <c r="I60" s="102">
        <v>40000</v>
      </c>
      <c r="J60" s="101" t="s">
        <v>145</v>
      </c>
      <c r="K60" s="103" t="str">
        <f t="shared" si="0"/>
        <v>MAJORS</v>
      </c>
    </row>
    <row r="61" spans="1:11" x14ac:dyDescent="0.25">
      <c r="A61" s="97">
        <v>5</v>
      </c>
      <c r="B61" s="99">
        <v>56</v>
      </c>
      <c r="C61" s="100">
        <v>42796</v>
      </c>
      <c r="D61" s="101" t="s">
        <v>48</v>
      </c>
      <c r="E61" s="101">
        <v>17738</v>
      </c>
      <c r="F61" s="101">
        <v>125581</v>
      </c>
      <c r="G61" s="101" t="s">
        <v>12</v>
      </c>
      <c r="H61" s="101" t="s">
        <v>149</v>
      </c>
      <c r="I61" s="102">
        <v>40000</v>
      </c>
      <c r="J61" s="101" t="s">
        <v>63</v>
      </c>
      <c r="K61" s="103" t="str">
        <f t="shared" si="0"/>
        <v>MAJORS</v>
      </c>
    </row>
    <row r="62" spans="1:11" x14ac:dyDescent="0.25">
      <c r="A62" s="97">
        <v>6</v>
      </c>
      <c r="B62" s="99">
        <v>57</v>
      </c>
      <c r="C62" s="100">
        <v>42796</v>
      </c>
      <c r="D62" s="101" t="s">
        <v>150</v>
      </c>
      <c r="E62" s="101">
        <v>17771</v>
      </c>
      <c r="F62" s="101">
        <v>154277</v>
      </c>
      <c r="G62" s="101" t="s">
        <v>12</v>
      </c>
      <c r="H62" s="101" t="s">
        <v>151</v>
      </c>
      <c r="I62" s="102">
        <v>33000</v>
      </c>
      <c r="J62" s="101" t="s">
        <v>63</v>
      </c>
      <c r="K62" s="103" t="str">
        <f t="shared" si="0"/>
        <v>MAJORS</v>
      </c>
    </row>
    <row r="63" spans="1:11" x14ac:dyDescent="0.25">
      <c r="A63" s="97">
        <v>7</v>
      </c>
      <c r="B63" s="99">
        <v>58</v>
      </c>
      <c r="C63" s="100">
        <v>42796</v>
      </c>
      <c r="D63" s="101" t="s">
        <v>150</v>
      </c>
      <c r="E63" s="101">
        <v>17769</v>
      </c>
      <c r="F63" s="101">
        <v>154279</v>
      </c>
      <c r="G63" s="101" t="s">
        <v>12</v>
      </c>
      <c r="H63" s="101" t="s">
        <v>152</v>
      </c>
      <c r="I63" s="102">
        <v>40000</v>
      </c>
      <c r="J63" s="101" t="s">
        <v>63</v>
      </c>
      <c r="K63" s="103" t="str">
        <f t="shared" si="0"/>
        <v>MAJORS</v>
      </c>
    </row>
    <row r="64" spans="1:11" x14ac:dyDescent="0.25">
      <c r="A64" s="97">
        <v>8</v>
      </c>
      <c r="B64" s="99">
        <v>59</v>
      </c>
      <c r="C64" s="100">
        <v>42796</v>
      </c>
      <c r="D64" s="101" t="s">
        <v>150</v>
      </c>
      <c r="E64" s="101">
        <v>17757</v>
      </c>
      <c r="F64" s="101">
        <v>154276</v>
      </c>
      <c r="G64" s="101" t="s">
        <v>12</v>
      </c>
      <c r="H64" s="101" t="s">
        <v>153</v>
      </c>
      <c r="I64" s="102">
        <v>45000</v>
      </c>
      <c r="J64" s="101" t="s">
        <v>63</v>
      </c>
      <c r="K64" s="103" t="str">
        <f t="shared" si="0"/>
        <v>MAJORS</v>
      </c>
    </row>
    <row r="65" spans="1:11" x14ac:dyDescent="0.25">
      <c r="A65" s="97">
        <v>9</v>
      </c>
      <c r="B65" s="99">
        <v>60</v>
      </c>
      <c r="C65" s="100">
        <v>42796</v>
      </c>
      <c r="D65" s="101" t="s">
        <v>150</v>
      </c>
      <c r="E65" s="101">
        <v>17773</v>
      </c>
      <c r="F65" s="101">
        <v>154278</v>
      </c>
      <c r="G65" s="101" t="s">
        <v>12</v>
      </c>
      <c r="H65" s="101" t="s">
        <v>154</v>
      </c>
      <c r="I65" s="102">
        <v>40000</v>
      </c>
      <c r="J65" s="101" t="s">
        <v>63</v>
      </c>
      <c r="K65" s="103" t="str">
        <f t="shared" si="0"/>
        <v>MAJORS</v>
      </c>
    </row>
    <row r="66" spans="1:11" ht="15.75" thickBot="1" x14ac:dyDescent="0.3">
      <c r="A66" s="98">
        <v>10</v>
      </c>
      <c r="B66" s="104">
        <v>61</v>
      </c>
      <c r="C66" s="105">
        <v>42796</v>
      </c>
      <c r="D66" s="106" t="s">
        <v>150</v>
      </c>
      <c r="E66" s="106">
        <v>17762</v>
      </c>
      <c r="F66" s="106">
        <v>154280</v>
      </c>
      <c r="G66" s="106" t="s">
        <v>12</v>
      </c>
      <c r="H66" s="106" t="s">
        <v>155</v>
      </c>
      <c r="I66" s="107">
        <v>45000</v>
      </c>
      <c r="J66" s="106" t="s">
        <v>63</v>
      </c>
      <c r="K66" s="108" t="str">
        <f t="shared" si="0"/>
        <v>MAJORS</v>
      </c>
    </row>
    <row r="67" spans="1:11" ht="15.75" thickBot="1" x14ac:dyDescent="0.3">
      <c r="A67" s="370" t="s">
        <v>156</v>
      </c>
      <c r="B67" s="349"/>
      <c r="C67" s="349"/>
      <c r="D67" s="349"/>
      <c r="E67" s="349"/>
      <c r="F67" s="349"/>
      <c r="G67" s="349"/>
      <c r="H67" s="349"/>
      <c r="I67" s="110">
        <f>SUM(I57:I66)</f>
        <v>413000</v>
      </c>
      <c r="J67" s="351"/>
      <c r="K67" s="351"/>
    </row>
    <row r="68" spans="1:11" x14ac:dyDescent="0.25">
      <c r="A68" s="97">
        <v>1</v>
      </c>
      <c r="B68" s="111">
        <v>62</v>
      </c>
      <c r="C68" s="119">
        <v>42796</v>
      </c>
      <c r="D68" s="113" t="s">
        <v>157</v>
      </c>
      <c r="E68" s="113">
        <v>17716</v>
      </c>
      <c r="F68" s="113">
        <v>3453316</v>
      </c>
      <c r="G68" s="113" t="s">
        <v>12</v>
      </c>
      <c r="H68" s="113" t="s">
        <v>158</v>
      </c>
      <c r="I68" s="114">
        <v>33000</v>
      </c>
      <c r="J68" s="113" t="s">
        <v>52</v>
      </c>
      <c r="K68" s="115" t="str">
        <f t="shared" si="0"/>
        <v>INDEPENDENT</v>
      </c>
    </row>
    <row r="69" spans="1:11" x14ac:dyDescent="0.25">
      <c r="A69" s="97">
        <v>2</v>
      </c>
      <c r="B69" s="99">
        <v>63</v>
      </c>
      <c r="C69" s="100">
        <v>42796</v>
      </c>
      <c r="D69" s="101" t="s">
        <v>159</v>
      </c>
      <c r="E69" s="101">
        <v>17718</v>
      </c>
      <c r="F69" s="101">
        <v>3453347</v>
      </c>
      <c r="G69" s="101" t="s">
        <v>12</v>
      </c>
      <c r="H69" s="101" t="s">
        <v>160</v>
      </c>
      <c r="I69" s="102">
        <v>40000</v>
      </c>
      <c r="J69" s="101" t="s">
        <v>63</v>
      </c>
      <c r="K69" s="103" t="str">
        <f t="shared" si="0"/>
        <v>INDEPENDENT</v>
      </c>
    </row>
    <row r="70" spans="1:11" x14ac:dyDescent="0.25">
      <c r="A70" s="97">
        <v>3</v>
      </c>
      <c r="B70" s="99">
        <v>64</v>
      </c>
      <c r="C70" s="100">
        <v>42796</v>
      </c>
      <c r="D70" s="101" t="s">
        <v>159</v>
      </c>
      <c r="E70" s="101">
        <v>17717</v>
      </c>
      <c r="F70" s="101">
        <v>3453296</v>
      </c>
      <c r="G70" s="101" t="s">
        <v>12</v>
      </c>
      <c r="H70" s="101" t="s">
        <v>161</v>
      </c>
      <c r="I70" s="102">
        <v>33000</v>
      </c>
      <c r="J70" s="101" t="s">
        <v>133</v>
      </c>
      <c r="K70" s="103" t="str">
        <f t="shared" si="0"/>
        <v>INDEPENDENT</v>
      </c>
    </row>
    <row r="71" spans="1:11" x14ac:dyDescent="0.25">
      <c r="A71" s="97">
        <v>4</v>
      </c>
      <c r="B71" s="99">
        <v>65</v>
      </c>
      <c r="C71" s="100">
        <v>42796</v>
      </c>
      <c r="D71" s="101" t="s">
        <v>162</v>
      </c>
      <c r="E71" s="101">
        <v>17720</v>
      </c>
      <c r="F71" s="101">
        <v>3453160</v>
      </c>
      <c r="G71" s="101" t="s">
        <v>12</v>
      </c>
      <c r="H71" s="101" t="s">
        <v>163</v>
      </c>
      <c r="I71" s="102">
        <v>33000</v>
      </c>
      <c r="J71" s="101" t="s">
        <v>63</v>
      </c>
      <c r="K71" s="103" t="str">
        <f t="shared" ref="K71:K182" si="1">IF(OR(D71="MOBIL",D71="CONOIL",D71="FORTE",D71="MRS",D71="OANDO",D71="TOTAL"),"MAJORS","INDEPENDENT")</f>
        <v>INDEPENDENT</v>
      </c>
    </row>
    <row r="72" spans="1:11" x14ac:dyDescent="0.25">
      <c r="A72" s="97">
        <v>5</v>
      </c>
      <c r="B72" s="99">
        <v>66</v>
      </c>
      <c r="C72" s="100">
        <v>42796</v>
      </c>
      <c r="D72" s="101" t="s">
        <v>157</v>
      </c>
      <c r="E72" s="101">
        <v>17721</v>
      </c>
      <c r="F72" s="101">
        <v>3453314</v>
      </c>
      <c r="G72" s="101" t="s">
        <v>12</v>
      </c>
      <c r="H72" s="101" t="s">
        <v>164</v>
      </c>
      <c r="I72" s="102">
        <v>33000</v>
      </c>
      <c r="J72" s="101" t="s">
        <v>52</v>
      </c>
      <c r="K72" s="103" t="str">
        <f t="shared" si="1"/>
        <v>INDEPENDENT</v>
      </c>
    </row>
    <row r="73" spans="1:11" x14ac:dyDescent="0.25">
      <c r="A73" s="97">
        <v>6</v>
      </c>
      <c r="B73" s="99">
        <v>67</v>
      </c>
      <c r="C73" s="100">
        <v>42796</v>
      </c>
      <c r="D73" s="101" t="s">
        <v>165</v>
      </c>
      <c r="E73" s="101">
        <v>17722</v>
      </c>
      <c r="F73" s="101">
        <v>3453162</v>
      </c>
      <c r="G73" s="101" t="s">
        <v>12</v>
      </c>
      <c r="H73" s="101" t="s">
        <v>70</v>
      </c>
      <c r="I73" s="102">
        <v>33000</v>
      </c>
      <c r="J73" s="101" t="s">
        <v>52</v>
      </c>
      <c r="K73" s="103" t="str">
        <f t="shared" si="1"/>
        <v>INDEPENDENT</v>
      </c>
    </row>
    <row r="74" spans="1:11" x14ac:dyDescent="0.25">
      <c r="A74" s="97">
        <v>7</v>
      </c>
      <c r="B74" s="99">
        <v>68</v>
      </c>
      <c r="C74" s="100">
        <v>42796</v>
      </c>
      <c r="D74" s="101" t="s">
        <v>166</v>
      </c>
      <c r="E74" s="101">
        <v>17723</v>
      </c>
      <c r="F74" s="101">
        <v>3453332</v>
      </c>
      <c r="G74" s="101" t="s">
        <v>12</v>
      </c>
      <c r="H74" s="101" t="s">
        <v>167</v>
      </c>
      <c r="I74" s="102">
        <v>33000</v>
      </c>
      <c r="J74" s="101" t="s">
        <v>52</v>
      </c>
      <c r="K74" s="103" t="str">
        <f t="shared" si="1"/>
        <v>INDEPENDENT</v>
      </c>
    </row>
    <row r="75" spans="1:11" x14ac:dyDescent="0.25">
      <c r="A75" s="97">
        <v>8</v>
      </c>
      <c r="B75" s="99">
        <v>69</v>
      </c>
      <c r="C75" s="100">
        <v>42796</v>
      </c>
      <c r="D75" s="101" t="s">
        <v>165</v>
      </c>
      <c r="E75" s="101">
        <v>17725</v>
      </c>
      <c r="F75" s="101">
        <v>3453234</v>
      </c>
      <c r="G75" s="101" t="s">
        <v>12</v>
      </c>
      <c r="H75" s="101" t="s">
        <v>168</v>
      </c>
      <c r="I75" s="102">
        <v>33000</v>
      </c>
      <c r="J75" s="101" t="s">
        <v>63</v>
      </c>
      <c r="K75" s="103" t="str">
        <f t="shared" si="1"/>
        <v>INDEPENDENT</v>
      </c>
    </row>
    <row r="76" spans="1:11" x14ac:dyDescent="0.25">
      <c r="A76" s="97">
        <v>9</v>
      </c>
      <c r="B76" s="99">
        <v>70</v>
      </c>
      <c r="C76" s="100">
        <v>42796</v>
      </c>
      <c r="D76" s="101" t="s">
        <v>75</v>
      </c>
      <c r="E76" s="101">
        <v>17726</v>
      </c>
      <c r="F76" s="101">
        <v>3453203</v>
      </c>
      <c r="G76" s="101" t="s">
        <v>12</v>
      </c>
      <c r="H76" s="101" t="s">
        <v>169</v>
      </c>
      <c r="I76" s="102">
        <v>33000</v>
      </c>
      <c r="J76" s="101" t="s">
        <v>170</v>
      </c>
      <c r="K76" s="103" t="str">
        <f t="shared" si="1"/>
        <v>INDEPENDENT</v>
      </c>
    </row>
    <row r="77" spans="1:11" x14ac:dyDescent="0.25">
      <c r="A77" s="97">
        <v>10</v>
      </c>
      <c r="B77" s="99">
        <v>71</v>
      </c>
      <c r="C77" s="100">
        <v>42796</v>
      </c>
      <c r="D77" s="101" t="s">
        <v>88</v>
      </c>
      <c r="E77" s="101">
        <v>17724</v>
      </c>
      <c r="F77" s="101">
        <v>3453500</v>
      </c>
      <c r="G77" s="101" t="s">
        <v>12</v>
      </c>
      <c r="H77" s="101" t="s">
        <v>171</v>
      </c>
      <c r="I77" s="102">
        <v>33000</v>
      </c>
      <c r="J77" s="101" t="s">
        <v>172</v>
      </c>
      <c r="K77" s="103" t="str">
        <f t="shared" si="1"/>
        <v>INDEPENDENT</v>
      </c>
    </row>
    <row r="78" spans="1:11" x14ac:dyDescent="0.25">
      <c r="A78" s="97">
        <v>11</v>
      </c>
      <c r="B78" s="99">
        <v>72</v>
      </c>
      <c r="C78" s="100">
        <v>42796</v>
      </c>
      <c r="D78" s="101" t="s">
        <v>173</v>
      </c>
      <c r="E78" s="101">
        <v>17728</v>
      </c>
      <c r="F78" s="101">
        <v>3453308</v>
      </c>
      <c r="G78" s="101" t="s">
        <v>12</v>
      </c>
      <c r="H78" s="101" t="s">
        <v>81</v>
      </c>
      <c r="I78" s="102">
        <v>33000</v>
      </c>
      <c r="J78" s="101" t="s">
        <v>52</v>
      </c>
      <c r="K78" s="103" t="str">
        <f t="shared" si="1"/>
        <v>INDEPENDENT</v>
      </c>
    </row>
    <row r="79" spans="1:11" x14ac:dyDescent="0.25">
      <c r="A79" s="97">
        <v>12</v>
      </c>
      <c r="B79" s="99">
        <v>73</v>
      </c>
      <c r="C79" s="100">
        <v>42796</v>
      </c>
      <c r="D79" s="101" t="s">
        <v>174</v>
      </c>
      <c r="E79" s="101">
        <v>17729</v>
      </c>
      <c r="F79" s="101">
        <v>3453331</v>
      </c>
      <c r="G79" s="101" t="s">
        <v>12</v>
      </c>
      <c r="H79" s="101" t="s">
        <v>175</v>
      </c>
      <c r="I79" s="102">
        <v>33000</v>
      </c>
      <c r="J79" s="101" t="s">
        <v>52</v>
      </c>
      <c r="K79" s="103" t="str">
        <f t="shared" si="1"/>
        <v>INDEPENDENT</v>
      </c>
    </row>
    <row r="80" spans="1:11" x14ac:dyDescent="0.25">
      <c r="A80" s="97">
        <v>13</v>
      </c>
      <c r="B80" s="99">
        <v>74</v>
      </c>
      <c r="C80" s="100">
        <v>42796</v>
      </c>
      <c r="D80" s="101" t="s">
        <v>176</v>
      </c>
      <c r="E80" s="101">
        <v>17719</v>
      </c>
      <c r="F80" s="101">
        <v>3453336</v>
      </c>
      <c r="G80" s="101" t="s">
        <v>12</v>
      </c>
      <c r="H80" s="101" t="s">
        <v>177</v>
      </c>
      <c r="I80" s="102">
        <v>40000</v>
      </c>
      <c r="J80" s="101" t="s">
        <v>63</v>
      </c>
      <c r="K80" s="103" t="str">
        <f t="shared" si="1"/>
        <v>INDEPENDENT</v>
      </c>
    </row>
    <row r="81" spans="1:11" x14ac:dyDescent="0.25">
      <c r="A81" s="97">
        <v>14</v>
      </c>
      <c r="B81" s="99">
        <v>75</v>
      </c>
      <c r="C81" s="100">
        <v>42796</v>
      </c>
      <c r="D81" s="101" t="s">
        <v>178</v>
      </c>
      <c r="E81" s="101">
        <v>17731</v>
      </c>
      <c r="F81" s="101">
        <v>3453324</v>
      </c>
      <c r="G81" s="101" t="s">
        <v>12</v>
      </c>
      <c r="H81" s="101" t="s">
        <v>179</v>
      </c>
      <c r="I81" s="102">
        <v>33000</v>
      </c>
      <c r="J81" s="101" t="s">
        <v>52</v>
      </c>
      <c r="K81" s="103" t="str">
        <f t="shared" si="1"/>
        <v>INDEPENDENT</v>
      </c>
    </row>
    <row r="82" spans="1:11" x14ac:dyDescent="0.25">
      <c r="A82" s="97">
        <v>15</v>
      </c>
      <c r="B82" s="99">
        <v>76</v>
      </c>
      <c r="C82" s="100">
        <v>42796</v>
      </c>
      <c r="D82" s="101" t="s">
        <v>180</v>
      </c>
      <c r="E82" s="101">
        <v>17732</v>
      </c>
      <c r="F82" s="101">
        <v>3453317</v>
      </c>
      <c r="G82" s="101" t="s">
        <v>12</v>
      </c>
      <c r="H82" s="101" t="s">
        <v>181</v>
      </c>
      <c r="I82" s="102">
        <v>33000</v>
      </c>
      <c r="J82" s="101" t="s">
        <v>52</v>
      </c>
      <c r="K82" s="103" t="str">
        <f t="shared" si="1"/>
        <v>INDEPENDENT</v>
      </c>
    </row>
    <row r="83" spans="1:11" x14ac:dyDescent="0.25">
      <c r="A83" s="97">
        <v>16</v>
      </c>
      <c r="B83" s="99">
        <v>77</v>
      </c>
      <c r="C83" s="100">
        <v>42796</v>
      </c>
      <c r="D83" s="101" t="s">
        <v>182</v>
      </c>
      <c r="E83" s="101">
        <v>17733</v>
      </c>
      <c r="F83" s="101">
        <v>3453327</v>
      </c>
      <c r="G83" s="101" t="s">
        <v>12</v>
      </c>
      <c r="H83" s="101" t="s">
        <v>183</v>
      </c>
      <c r="I83" s="102">
        <v>33000</v>
      </c>
      <c r="J83" s="101" t="s">
        <v>52</v>
      </c>
      <c r="K83" s="103" t="str">
        <f t="shared" si="1"/>
        <v>INDEPENDENT</v>
      </c>
    </row>
    <row r="84" spans="1:11" x14ac:dyDescent="0.25">
      <c r="A84" s="97">
        <v>17</v>
      </c>
      <c r="B84" s="99">
        <v>78</v>
      </c>
      <c r="C84" s="100">
        <v>42796</v>
      </c>
      <c r="D84" s="101" t="s">
        <v>184</v>
      </c>
      <c r="E84" s="101">
        <v>17739</v>
      </c>
      <c r="F84" s="101">
        <v>3453471</v>
      </c>
      <c r="G84" s="101" t="s">
        <v>12</v>
      </c>
      <c r="H84" s="101" t="s">
        <v>185</v>
      </c>
      <c r="I84" s="102">
        <v>33000</v>
      </c>
      <c r="J84" s="101" t="s">
        <v>186</v>
      </c>
      <c r="K84" s="103" t="str">
        <f t="shared" si="1"/>
        <v>INDEPENDENT</v>
      </c>
    </row>
    <row r="85" spans="1:11" x14ac:dyDescent="0.25">
      <c r="A85" s="97">
        <v>18</v>
      </c>
      <c r="B85" s="99">
        <v>79</v>
      </c>
      <c r="C85" s="100">
        <v>42796</v>
      </c>
      <c r="D85" s="101" t="s">
        <v>187</v>
      </c>
      <c r="E85" s="101">
        <v>17735</v>
      </c>
      <c r="F85" s="101">
        <v>3453294</v>
      </c>
      <c r="G85" s="101" t="s">
        <v>12</v>
      </c>
      <c r="H85" s="101" t="s">
        <v>188</v>
      </c>
      <c r="I85" s="102">
        <v>33000</v>
      </c>
      <c r="J85" s="101" t="s">
        <v>189</v>
      </c>
      <c r="K85" s="103" t="str">
        <f t="shared" si="1"/>
        <v>INDEPENDENT</v>
      </c>
    </row>
    <row r="86" spans="1:11" x14ac:dyDescent="0.25">
      <c r="A86" s="97">
        <v>19</v>
      </c>
      <c r="B86" s="99">
        <v>80</v>
      </c>
      <c r="C86" s="100">
        <v>42796</v>
      </c>
      <c r="D86" s="101" t="s">
        <v>187</v>
      </c>
      <c r="E86" s="101">
        <v>17734</v>
      </c>
      <c r="F86" s="101">
        <v>3453295</v>
      </c>
      <c r="G86" s="101" t="s">
        <v>12</v>
      </c>
      <c r="H86" s="101" t="s">
        <v>190</v>
      </c>
      <c r="I86" s="102">
        <v>33000</v>
      </c>
      <c r="J86" s="101" t="s">
        <v>189</v>
      </c>
      <c r="K86" s="103" t="str">
        <f t="shared" si="1"/>
        <v>INDEPENDENT</v>
      </c>
    </row>
    <row r="87" spans="1:11" x14ac:dyDescent="0.25">
      <c r="A87" s="97">
        <v>20</v>
      </c>
      <c r="B87" s="99">
        <v>81</v>
      </c>
      <c r="C87" s="100">
        <v>42796</v>
      </c>
      <c r="D87" s="101" t="s">
        <v>75</v>
      </c>
      <c r="E87" s="101">
        <v>17737</v>
      </c>
      <c r="F87" s="101">
        <v>3453474</v>
      </c>
      <c r="G87" s="101" t="s">
        <v>12</v>
      </c>
      <c r="H87" s="101" t="s">
        <v>191</v>
      </c>
      <c r="I87" s="102">
        <v>40000</v>
      </c>
      <c r="J87" s="101" t="s">
        <v>50</v>
      </c>
      <c r="K87" s="103" t="str">
        <f t="shared" si="1"/>
        <v>INDEPENDENT</v>
      </c>
    </row>
    <row r="88" spans="1:11" x14ac:dyDescent="0.25">
      <c r="A88" s="97">
        <v>21</v>
      </c>
      <c r="B88" s="99">
        <v>82</v>
      </c>
      <c r="C88" s="100">
        <v>42796</v>
      </c>
      <c r="D88" s="101" t="s">
        <v>180</v>
      </c>
      <c r="E88" s="101">
        <v>17742</v>
      </c>
      <c r="F88" s="101">
        <v>3453318</v>
      </c>
      <c r="G88" s="101" t="s">
        <v>12</v>
      </c>
      <c r="H88" s="101" t="s">
        <v>192</v>
      </c>
      <c r="I88" s="102">
        <v>33000</v>
      </c>
      <c r="J88" s="101" t="s">
        <v>52</v>
      </c>
      <c r="K88" s="103" t="str">
        <f t="shared" si="1"/>
        <v>INDEPENDENT</v>
      </c>
    </row>
    <row r="89" spans="1:11" x14ac:dyDescent="0.25">
      <c r="A89" s="97">
        <v>22</v>
      </c>
      <c r="B89" s="99">
        <v>83</v>
      </c>
      <c r="C89" s="100">
        <v>42796</v>
      </c>
      <c r="D89" s="101" t="s">
        <v>174</v>
      </c>
      <c r="E89" s="101">
        <v>17741</v>
      </c>
      <c r="F89" s="101">
        <v>3453330</v>
      </c>
      <c r="G89" s="101" t="s">
        <v>12</v>
      </c>
      <c r="H89" s="101" t="s">
        <v>73</v>
      </c>
      <c r="I89" s="102">
        <v>33000</v>
      </c>
      <c r="J89" s="101" t="s">
        <v>52</v>
      </c>
      <c r="K89" s="103" t="str">
        <f t="shared" si="1"/>
        <v>INDEPENDENT</v>
      </c>
    </row>
    <row r="90" spans="1:11" x14ac:dyDescent="0.25">
      <c r="A90" s="97">
        <v>23</v>
      </c>
      <c r="B90" s="99">
        <v>84</v>
      </c>
      <c r="C90" s="100">
        <v>42796</v>
      </c>
      <c r="D90" s="101" t="s">
        <v>88</v>
      </c>
      <c r="E90" s="101">
        <v>17740</v>
      </c>
      <c r="F90" s="101">
        <v>3453477</v>
      </c>
      <c r="G90" s="101" t="s">
        <v>12</v>
      </c>
      <c r="H90" s="101" t="s">
        <v>193</v>
      </c>
      <c r="I90" s="102">
        <v>33000</v>
      </c>
      <c r="J90" s="101" t="s">
        <v>194</v>
      </c>
      <c r="K90" s="103" t="str">
        <f t="shared" si="1"/>
        <v>INDEPENDENT</v>
      </c>
    </row>
    <row r="91" spans="1:11" x14ac:dyDescent="0.25">
      <c r="A91" s="97">
        <v>24</v>
      </c>
      <c r="B91" s="99">
        <v>85</v>
      </c>
      <c r="C91" s="100">
        <v>42796</v>
      </c>
      <c r="D91" s="101" t="s">
        <v>88</v>
      </c>
      <c r="E91" s="101">
        <v>17743</v>
      </c>
      <c r="F91" s="101">
        <v>3453519</v>
      </c>
      <c r="G91" s="101" t="s">
        <v>12</v>
      </c>
      <c r="H91" s="101" t="s">
        <v>195</v>
      </c>
      <c r="I91" s="102">
        <v>33000</v>
      </c>
      <c r="J91" s="101" t="s">
        <v>194</v>
      </c>
      <c r="K91" s="103" t="str">
        <f t="shared" si="1"/>
        <v>INDEPENDENT</v>
      </c>
    </row>
    <row r="92" spans="1:11" x14ac:dyDescent="0.25">
      <c r="A92" s="97">
        <v>25</v>
      </c>
      <c r="B92" s="99">
        <v>86</v>
      </c>
      <c r="C92" s="100">
        <v>42796</v>
      </c>
      <c r="D92" s="101" t="s">
        <v>173</v>
      </c>
      <c r="E92" s="101">
        <v>17751</v>
      </c>
      <c r="F92" s="101">
        <v>3453397</v>
      </c>
      <c r="G92" s="101" t="s">
        <v>12</v>
      </c>
      <c r="H92" s="101" t="s">
        <v>196</v>
      </c>
      <c r="I92" s="102">
        <v>33000</v>
      </c>
      <c r="J92" s="101" t="s">
        <v>52</v>
      </c>
      <c r="K92" s="103" t="str">
        <f t="shared" si="1"/>
        <v>INDEPENDENT</v>
      </c>
    </row>
    <row r="93" spans="1:11" x14ac:dyDescent="0.25">
      <c r="A93" s="97">
        <v>26</v>
      </c>
      <c r="B93" s="99">
        <v>87</v>
      </c>
      <c r="C93" s="100">
        <v>42796</v>
      </c>
      <c r="D93" s="101" t="s">
        <v>197</v>
      </c>
      <c r="E93" s="101">
        <v>17752</v>
      </c>
      <c r="F93" s="101">
        <v>3453451</v>
      </c>
      <c r="G93" s="101" t="s">
        <v>12</v>
      </c>
      <c r="H93" s="101" t="s">
        <v>198</v>
      </c>
      <c r="I93" s="102">
        <v>40000</v>
      </c>
      <c r="J93" s="101" t="s">
        <v>199</v>
      </c>
      <c r="K93" s="103" t="str">
        <f t="shared" si="1"/>
        <v>INDEPENDENT</v>
      </c>
    </row>
    <row r="94" spans="1:11" x14ac:dyDescent="0.25">
      <c r="A94" s="97">
        <v>27</v>
      </c>
      <c r="B94" s="99">
        <v>88</v>
      </c>
      <c r="C94" s="100">
        <v>42796</v>
      </c>
      <c r="D94" s="101" t="s">
        <v>200</v>
      </c>
      <c r="E94" s="101">
        <v>17744</v>
      </c>
      <c r="F94" s="101">
        <v>3453483</v>
      </c>
      <c r="G94" s="101" t="s">
        <v>12</v>
      </c>
      <c r="H94" s="101" t="s">
        <v>201</v>
      </c>
      <c r="I94" s="102">
        <v>33000</v>
      </c>
      <c r="J94" s="101" t="s">
        <v>202</v>
      </c>
      <c r="K94" s="103" t="str">
        <f t="shared" si="1"/>
        <v>INDEPENDENT</v>
      </c>
    </row>
    <row r="95" spans="1:11" x14ac:dyDescent="0.25">
      <c r="A95" s="97">
        <v>28</v>
      </c>
      <c r="B95" s="99">
        <v>89</v>
      </c>
      <c r="C95" s="100">
        <v>42796</v>
      </c>
      <c r="D95" s="101" t="s">
        <v>203</v>
      </c>
      <c r="E95" s="101">
        <v>17755</v>
      </c>
      <c r="F95" s="101">
        <v>3453521</v>
      </c>
      <c r="G95" s="101" t="s">
        <v>12</v>
      </c>
      <c r="H95" s="101" t="s">
        <v>204</v>
      </c>
      <c r="I95" s="102">
        <v>33000</v>
      </c>
      <c r="J95" s="101" t="s">
        <v>205</v>
      </c>
      <c r="K95" s="103" t="str">
        <f t="shared" si="1"/>
        <v>INDEPENDENT</v>
      </c>
    </row>
    <row r="96" spans="1:11" x14ac:dyDescent="0.25">
      <c r="A96" s="97">
        <v>29</v>
      </c>
      <c r="B96" s="99">
        <v>90</v>
      </c>
      <c r="C96" s="100">
        <v>42796</v>
      </c>
      <c r="D96" s="101" t="s">
        <v>206</v>
      </c>
      <c r="E96" s="101">
        <v>17753</v>
      </c>
      <c r="F96" s="101">
        <v>3453293</v>
      </c>
      <c r="G96" s="101" t="s">
        <v>12</v>
      </c>
      <c r="H96" s="101" t="s">
        <v>207</v>
      </c>
      <c r="I96" s="102">
        <v>33000</v>
      </c>
      <c r="J96" s="101" t="s">
        <v>208</v>
      </c>
      <c r="K96" s="103" t="str">
        <f t="shared" si="1"/>
        <v>INDEPENDENT</v>
      </c>
    </row>
    <row r="97" spans="1:11" x14ac:dyDescent="0.25">
      <c r="A97" s="97">
        <v>30</v>
      </c>
      <c r="B97" s="99">
        <v>91</v>
      </c>
      <c r="C97" s="100">
        <v>42796</v>
      </c>
      <c r="D97" s="101" t="s">
        <v>209</v>
      </c>
      <c r="E97" s="101">
        <v>17754</v>
      </c>
      <c r="F97" s="101">
        <v>3453320</v>
      </c>
      <c r="G97" s="101" t="s">
        <v>12</v>
      </c>
      <c r="H97" s="101" t="s">
        <v>49</v>
      </c>
      <c r="I97" s="102">
        <v>33000</v>
      </c>
      <c r="J97" s="101" t="s">
        <v>50</v>
      </c>
      <c r="K97" s="103" t="str">
        <f t="shared" si="1"/>
        <v>INDEPENDENT</v>
      </c>
    </row>
    <row r="98" spans="1:11" x14ac:dyDescent="0.25">
      <c r="A98" s="97">
        <v>31</v>
      </c>
      <c r="B98" s="99">
        <v>92</v>
      </c>
      <c r="C98" s="100">
        <v>42796</v>
      </c>
      <c r="D98" s="101" t="s">
        <v>209</v>
      </c>
      <c r="E98" s="101">
        <v>17756</v>
      </c>
      <c r="F98" s="101">
        <v>3453319</v>
      </c>
      <c r="G98" s="101" t="s">
        <v>12</v>
      </c>
      <c r="H98" s="101" t="s">
        <v>210</v>
      </c>
      <c r="I98" s="102">
        <v>33000</v>
      </c>
      <c r="J98" s="101" t="s">
        <v>211</v>
      </c>
      <c r="K98" s="103" t="str">
        <f t="shared" si="1"/>
        <v>INDEPENDENT</v>
      </c>
    </row>
    <row r="99" spans="1:11" x14ac:dyDescent="0.25">
      <c r="A99" s="97">
        <v>32</v>
      </c>
      <c r="B99" s="99">
        <v>93</v>
      </c>
      <c r="C99" s="100">
        <v>42796</v>
      </c>
      <c r="D99" s="101" t="s">
        <v>173</v>
      </c>
      <c r="E99" s="101">
        <v>17758</v>
      </c>
      <c r="F99" s="101">
        <v>3453309</v>
      </c>
      <c r="G99" s="101" t="s">
        <v>12</v>
      </c>
      <c r="H99" s="101" t="s">
        <v>212</v>
      </c>
      <c r="I99" s="102">
        <v>33000</v>
      </c>
      <c r="J99" s="101" t="s">
        <v>52</v>
      </c>
      <c r="K99" s="103" t="str">
        <f t="shared" si="1"/>
        <v>INDEPENDENT</v>
      </c>
    </row>
    <row r="100" spans="1:11" x14ac:dyDescent="0.25">
      <c r="A100" s="97">
        <v>33</v>
      </c>
      <c r="B100" s="99">
        <v>94</v>
      </c>
      <c r="C100" s="100">
        <v>42796</v>
      </c>
      <c r="D100" s="101" t="s">
        <v>200</v>
      </c>
      <c r="E100" s="101">
        <v>17759</v>
      </c>
      <c r="F100" s="101">
        <v>3453480</v>
      </c>
      <c r="G100" s="101" t="s">
        <v>12</v>
      </c>
      <c r="H100" s="101" t="s">
        <v>213</v>
      </c>
      <c r="I100" s="102">
        <v>33000</v>
      </c>
      <c r="J100" s="101" t="s">
        <v>63</v>
      </c>
      <c r="K100" s="103" t="str">
        <f t="shared" si="1"/>
        <v>INDEPENDENT</v>
      </c>
    </row>
    <row r="101" spans="1:11" x14ac:dyDescent="0.25">
      <c r="A101" s="97">
        <v>34</v>
      </c>
      <c r="B101" s="99">
        <v>95</v>
      </c>
      <c r="C101" s="100">
        <v>42796</v>
      </c>
      <c r="D101" s="101" t="s">
        <v>214</v>
      </c>
      <c r="E101" s="101">
        <v>17761</v>
      </c>
      <c r="F101" s="101">
        <v>3453456</v>
      </c>
      <c r="G101" s="101" t="s">
        <v>12</v>
      </c>
      <c r="H101" s="101" t="s">
        <v>215</v>
      </c>
      <c r="I101" s="102">
        <v>40000</v>
      </c>
      <c r="J101" s="101" t="s">
        <v>216</v>
      </c>
      <c r="K101" s="103" t="str">
        <f t="shared" si="1"/>
        <v>INDEPENDENT</v>
      </c>
    </row>
    <row r="102" spans="1:11" x14ac:dyDescent="0.25">
      <c r="A102" s="97">
        <v>35</v>
      </c>
      <c r="B102" s="99">
        <v>96</v>
      </c>
      <c r="C102" s="100">
        <v>42796</v>
      </c>
      <c r="D102" s="101" t="s">
        <v>217</v>
      </c>
      <c r="E102" s="101">
        <v>17760</v>
      </c>
      <c r="F102" s="101">
        <v>3453247</v>
      </c>
      <c r="G102" s="101" t="s">
        <v>12</v>
      </c>
      <c r="H102" s="101" t="s">
        <v>218</v>
      </c>
      <c r="I102" s="102">
        <v>33000</v>
      </c>
      <c r="J102" s="101" t="s">
        <v>66</v>
      </c>
      <c r="K102" s="103" t="str">
        <f t="shared" si="1"/>
        <v>INDEPENDENT</v>
      </c>
    </row>
    <row r="103" spans="1:11" x14ac:dyDescent="0.25">
      <c r="A103" s="97">
        <v>36</v>
      </c>
      <c r="B103" s="99">
        <v>97</v>
      </c>
      <c r="C103" s="100">
        <v>42796</v>
      </c>
      <c r="D103" s="101" t="s">
        <v>214</v>
      </c>
      <c r="E103" s="101">
        <v>17763</v>
      </c>
      <c r="F103" s="101">
        <v>3453467</v>
      </c>
      <c r="G103" s="101" t="s">
        <v>12</v>
      </c>
      <c r="H103" s="102" t="s">
        <v>219</v>
      </c>
      <c r="I103" s="102">
        <v>33000</v>
      </c>
      <c r="J103" s="101" t="s">
        <v>216</v>
      </c>
      <c r="K103" s="103" t="str">
        <f t="shared" si="1"/>
        <v>INDEPENDENT</v>
      </c>
    </row>
    <row r="104" spans="1:11" x14ac:dyDescent="0.25">
      <c r="A104" s="97">
        <v>37</v>
      </c>
      <c r="B104" s="99">
        <v>98</v>
      </c>
      <c r="C104" s="100">
        <v>42796</v>
      </c>
      <c r="D104" s="101" t="s">
        <v>127</v>
      </c>
      <c r="E104" s="101">
        <v>17764</v>
      </c>
      <c r="F104" s="101">
        <v>3453348</v>
      </c>
      <c r="G104" s="101" t="s">
        <v>12</v>
      </c>
      <c r="H104" s="101" t="s">
        <v>220</v>
      </c>
      <c r="I104" s="102">
        <v>33000</v>
      </c>
      <c r="J104" s="101" t="s">
        <v>16</v>
      </c>
      <c r="K104" s="103" t="str">
        <f t="shared" si="1"/>
        <v>INDEPENDENT</v>
      </c>
    </row>
    <row r="105" spans="1:11" x14ac:dyDescent="0.25">
      <c r="A105" s="97">
        <v>38</v>
      </c>
      <c r="B105" s="99">
        <v>99</v>
      </c>
      <c r="C105" s="100">
        <v>42796</v>
      </c>
      <c r="D105" s="101" t="s">
        <v>203</v>
      </c>
      <c r="E105" s="101">
        <v>17768</v>
      </c>
      <c r="F105" s="101">
        <v>3453520</v>
      </c>
      <c r="G105" s="101" t="s">
        <v>12</v>
      </c>
      <c r="H105" s="101" t="s">
        <v>22</v>
      </c>
      <c r="I105" s="102">
        <v>33000</v>
      </c>
      <c r="J105" s="101" t="s">
        <v>205</v>
      </c>
      <c r="K105" s="103" t="str">
        <f t="shared" si="1"/>
        <v>INDEPENDENT</v>
      </c>
    </row>
    <row r="106" spans="1:11" x14ac:dyDescent="0.25">
      <c r="A106" s="97">
        <v>39</v>
      </c>
      <c r="B106" s="99">
        <v>100</v>
      </c>
      <c r="C106" s="100">
        <v>42796</v>
      </c>
      <c r="D106" s="101" t="s">
        <v>214</v>
      </c>
      <c r="E106" s="101">
        <v>17767</v>
      </c>
      <c r="F106" s="101">
        <v>3453357</v>
      </c>
      <c r="G106" s="101" t="s">
        <v>12</v>
      </c>
      <c r="H106" s="101" t="s">
        <v>221</v>
      </c>
      <c r="I106" s="102">
        <v>40000</v>
      </c>
      <c r="J106" s="101" t="s">
        <v>216</v>
      </c>
      <c r="K106" s="103" t="str">
        <f t="shared" si="1"/>
        <v>INDEPENDENT</v>
      </c>
    </row>
    <row r="107" spans="1:11" x14ac:dyDescent="0.25">
      <c r="A107" s="97">
        <v>40</v>
      </c>
      <c r="B107" s="99">
        <v>101</v>
      </c>
      <c r="C107" s="100">
        <v>42796</v>
      </c>
      <c r="D107" s="101" t="s">
        <v>209</v>
      </c>
      <c r="E107" s="101">
        <v>17766</v>
      </c>
      <c r="F107" s="101">
        <v>3453321</v>
      </c>
      <c r="G107" s="101" t="s">
        <v>12</v>
      </c>
      <c r="H107" s="101" t="s">
        <v>222</v>
      </c>
      <c r="I107" s="102">
        <v>33000</v>
      </c>
      <c r="J107" s="101" t="s">
        <v>223</v>
      </c>
      <c r="K107" s="103" t="str">
        <f t="shared" si="1"/>
        <v>INDEPENDENT</v>
      </c>
    </row>
    <row r="108" spans="1:11" x14ac:dyDescent="0.25">
      <c r="A108" s="97">
        <v>41</v>
      </c>
      <c r="B108" s="99">
        <v>102</v>
      </c>
      <c r="C108" s="100">
        <v>42796</v>
      </c>
      <c r="D108" s="101" t="s">
        <v>224</v>
      </c>
      <c r="E108" s="101">
        <v>17765</v>
      </c>
      <c r="F108" s="101">
        <v>3452962</v>
      </c>
      <c r="G108" s="101" t="s">
        <v>12</v>
      </c>
      <c r="H108" s="101" t="s">
        <v>225</v>
      </c>
      <c r="I108" s="102">
        <v>33000</v>
      </c>
      <c r="J108" s="101" t="s">
        <v>66</v>
      </c>
      <c r="K108" s="103" t="str">
        <f t="shared" si="1"/>
        <v>INDEPENDENT</v>
      </c>
    </row>
    <row r="109" spans="1:11" x14ac:dyDescent="0.25">
      <c r="A109" s="97">
        <v>42</v>
      </c>
      <c r="B109" s="99">
        <v>103</v>
      </c>
      <c r="C109" s="100">
        <v>42796</v>
      </c>
      <c r="D109" s="101" t="s">
        <v>197</v>
      </c>
      <c r="E109" s="101">
        <v>17772</v>
      </c>
      <c r="F109" s="101">
        <v>3453320</v>
      </c>
      <c r="G109" s="101" t="s">
        <v>12</v>
      </c>
      <c r="H109" s="101" t="s">
        <v>226</v>
      </c>
      <c r="I109" s="102">
        <v>40000</v>
      </c>
      <c r="J109" s="101" t="s">
        <v>52</v>
      </c>
      <c r="K109" s="103" t="str">
        <f t="shared" si="1"/>
        <v>INDEPENDENT</v>
      </c>
    </row>
    <row r="110" spans="1:11" x14ac:dyDescent="0.25">
      <c r="A110" s="97">
        <v>43</v>
      </c>
      <c r="B110" s="99">
        <v>104</v>
      </c>
      <c r="C110" s="100">
        <v>42796</v>
      </c>
      <c r="D110" s="101" t="s">
        <v>214</v>
      </c>
      <c r="E110" s="101">
        <v>17770</v>
      </c>
      <c r="F110" s="101">
        <v>3453458</v>
      </c>
      <c r="G110" s="101" t="s">
        <v>12</v>
      </c>
      <c r="H110" s="101" t="s">
        <v>227</v>
      </c>
      <c r="I110" s="102">
        <v>40000</v>
      </c>
      <c r="J110" s="101" t="s">
        <v>228</v>
      </c>
      <c r="K110" s="103" t="str">
        <f t="shared" si="1"/>
        <v>INDEPENDENT</v>
      </c>
    </row>
    <row r="111" spans="1:11" x14ac:dyDescent="0.25">
      <c r="A111" s="97">
        <v>44</v>
      </c>
      <c r="B111" s="99">
        <v>105</v>
      </c>
      <c r="C111" s="100">
        <v>42796</v>
      </c>
      <c r="D111" s="101" t="s">
        <v>174</v>
      </c>
      <c r="E111" s="101">
        <v>17715</v>
      </c>
      <c r="F111" s="101">
        <v>3453329</v>
      </c>
      <c r="G111" s="101" t="s">
        <v>12</v>
      </c>
      <c r="H111" s="101" t="s">
        <v>229</v>
      </c>
      <c r="I111" s="102">
        <v>33000</v>
      </c>
      <c r="J111" s="101" t="s">
        <v>52</v>
      </c>
      <c r="K111" s="103" t="str">
        <f t="shared" si="1"/>
        <v>INDEPENDENT</v>
      </c>
    </row>
    <row r="112" spans="1:11" x14ac:dyDescent="0.25">
      <c r="A112" s="97">
        <v>45</v>
      </c>
      <c r="B112" s="99">
        <v>106</v>
      </c>
      <c r="C112" s="100">
        <v>42796</v>
      </c>
      <c r="D112" s="101" t="s">
        <v>200</v>
      </c>
      <c r="E112" s="101" t="s">
        <v>230</v>
      </c>
      <c r="F112" s="101">
        <v>3453486</v>
      </c>
      <c r="G112" s="101" t="s">
        <v>12</v>
      </c>
      <c r="H112" s="101" t="s">
        <v>231</v>
      </c>
      <c r="I112" s="102">
        <v>33000</v>
      </c>
      <c r="J112" s="101" t="s">
        <v>52</v>
      </c>
      <c r="K112" s="103" t="str">
        <f t="shared" si="1"/>
        <v>INDEPENDENT</v>
      </c>
    </row>
    <row r="113" spans="1:11" x14ac:dyDescent="0.25">
      <c r="A113" s="97">
        <v>46</v>
      </c>
      <c r="B113" s="99">
        <v>107</v>
      </c>
      <c r="C113" s="100">
        <v>42796</v>
      </c>
      <c r="D113" s="101" t="s">
        <v>200</v>
      </c>
      <c r="E113" s="101" t="s">
        <v>232</v>
      </c>
      <c r="F113" s="101">
        <v>3453494</v>
      </c>
      <c r="G113" s="101" t="s">
        <v>12</v>
      </c>
      <c r="H113" s="101" t="s">
        <v>233</v>
      </c>
      <c r="I113" s="102">
        <v>33000</v>
      </c>
      <c r="J113" s="101" t="s">
        <v>52</v>
      </c>
      <c r="K113" s="103" t="str">
        <f t="shared" si="1"/>
        <v>INDEPENDENT</v>
      </c>
    </row>
    <row r="114" spans="1:11" ht="15.75" thickBot="1" x14ac:dyDescent="0.3">
      <c r="A114" s="98">
        <v>47</v>
      </c>
      <c r="B114" s="104">
        <v>108</v>
      </c>
      <c r="C114" s="105">
        <v>42796</v>
      </c>
      <c r="D114" s="106" t="s">
        <v>234</v>
      </c>
      <c r="E114" s="106">
        <v>17727</v>
      </c>
      <c r="F114" s="106">
        <v>3453276</v>
      </c>
      <c r="G114" s="106" t="s">
        <v>12</v>
      </c>
      <c r="H114" s="106" t="s">
        <v>235</v>
      </c>
      <c r="I114" s="107">
        <v>33000</v>
      </c>
      <c r="J114" s="106" t="s">
        <v>52</v>
      </c>
      <c r="K114" s="108" t="str">
        <f t="shared" si="1"/>
        <v>INDEPENDENT</v>
      </c>
    </row>
    <row r="115" spans="1:11" ht="15.75" thickBot="1" x14ac:dyDescent="0.3">
      <c r="A115" s="120"/>
      <c r="B115" s="349" t="s">
        <v>236</v>
      </c>
      <c r="C115" s="349"/>
      <c r="D115" s="349"/>
      <c r="E115" s="349"/>
      <c r="F115" s="349"/>
      <c r="G115" s="349"/>
      <c r="H115" s="349"/>
      <c r="I115" s="110">
        <f>SUM(I68:I114)</f>
        <v>1607000</v>
      </c>
      <c r="J115" s="362"/>
      <c r="K115" s="362"/>
    </row>
    <row r="116" spans="1:11" x14ac:dyDescent="0.25">
      <c r="A116" s="97">
        <v>1</v>
      </c>
      <c r="B116" s="111">
        <v>109</v>
      </c>
      <c r="C116" s="119">
        <v>42797</v>
      </c>
      <c r="D116" s="121" t="s">
        <v>48</v>
      </c>
      <c r="E116" s="121">
        <v>17781</v>
      </c>
      <c r="F116" s="121">
        <v>125677</v>
      </c>
      <c r="G116" s="113" t="s">
        <v>12</v>
      </c>
      <c r="H116" s="121" t="s">
        <v>235</v>
      </c>
      <c r="I116" s="122">
        <v>33000</v>
      </c>
      <c r="J116" s="123" t="s">
        <v>237</v>
      </c>
      <c r="K116" s="115" t="str">
        <f t="shared" si="1"/>
        <v>MAJORS</v>
      </c>
    </row>
    <row r="117" spans="1:11" x14ac:dyDescent="0.25">
      <c r="A117" s="97">
        <v>2</v>
      </c>
      <c r="B117" s="99">
        <v>110</v>
      </c>
      <c r="C117" s="116">
        <v>42797</v>
      </c>
      <c r="D117" s="82" t="s">
        <v>48</v>
      </c>
      <c r="E117" s="82">
        <v>17786</v>
      </c>
      <c r="F117" s="82">
        <v>125664</v>
      </c>
      <c r="G117" s="101" t="s">
        <v>12</v>
      </c>
      <c r="H117" s="82" t="s">
        <v>238</v>
      </c>
      <c r="I117" s="124">
        <v>33000</v>
      </c>
      <c r="J117" s="83" t="s">
        <v>239</v>
      </c>
      <c r="K117" s="103" t="str">
        <f t="shared" si="1"/>
        <v>MAJORS</v>
      </c>
    </row>
    <row r="118" spans="1:11" x14ac:dyDescent="0.25">
      <c r="A118" s="97">
        <v>3</v>
      </c>
      <c r="B118" s="99">
        <v>111</v>
      </c>
      <c r="C118" s="116">
        <v>42797</v>
      </c>
      <c r="D118" s="82" t="s">
        <v>48</v>
      </c>
      <c r="E118" s="82">
        <v>17791</v>
      </c>
      <c r="F118" s="82">
        <v>125680</v>
      </c>
      <c r="G118" s="101" t="s">
        <v>12</v>
      </c>
      <c r="H118" s="82" t="s">
        <v>140</v>
      </c>
      <c r="I118" s="124">
        <v>33000</v>
      </c>
      <c r="J118" s="83" t="s">
        <v>237</v>
      </c>
      <c r="K118" s="103" t="str">
        <f t="shared" si="1"/>
        <v>MAJORS</v>
      </c>
    </row>
    <row r="119" spans="1:11" x14ac:dyDescent="0.25">
      <c r="A119" s="97">
        <v>4</v>
      </c>
      <c r="B119" s="99">
        <v>112</v>
      </c>
      <c r="C119" s="116">
        <v>42797</v>
      </c>
      <c r="D119" s="82" t="s">
        <v>48</v>
      </c>
      <c r="E119" s="82">
        <v>17793</v>
      </c>
      <c r="F119" s="82">
        <v>125671</v>
      </c>
      <c r="G119" s="101" t="s">
        <v>12</v>
      </c>
      <c r="H119" s="82" t="s">
        <v>240</v>
      </c>
      <c r="I119" s="124">
        <v>33000</v>
      </c>
      <c r="J119" s="83" t="s">
        <v>241</v>
      </c>
      <c r="K119" s="103" t="str">
        <f t="shared" si="1"/>
        <v>MAJORS</v>
      </c>
    </row>
    <row r="120" spans="1:11" x14ac:dyDescent="0.25">
      <c r="A120" s="97">
        <v>5</v>
      </c>
      <c r="B120" s="99">
        <v>113</v>
      </c>
      <c r="C120" s="116">
        <v>42797</v>
      </c>
      <c r="D120" s="82" t="s">
        <v>48</v>
      </c>
      <c r="E120" s="82">
        <v>17806</v>
      </c>
      <c r="F120" s="82">
        <v>125650</v>
      </c>
      <c r="G120" s="101" t="s">
        <v>12</v>
      </c>
      <c r="H120" s="82" t="s">
        <v>242</v>
      </c>
      <c r="I120" s="124">
        <v>33000</v>
      </c>
      <c r="J120" s="83" t="s">
        <v>239</v>
      </c>
      <c r="K120" s="103" t="str">
        <f t="shared" si="1"/>
        <v>MAJORS</v>
      </c>
    </row>
    <row r="121" spans="1:11" x14ac:dyDescent="0.25">
      <c r="A121" s="97">
        <v>6</v>
      </c>
      <c r="B121" s="99">
        <v>114</v>
      </c>
      <c r="C121" s="116">
        <v>42797</v>
      </c>
      <c r="D121" s="82" t="s">
        <v>48</v>
      </c>
      <c r="E121" s="82">
        <v>17807</v>
      </c>
      <c r="F121" s="82">
        <v>125683</v>
      </c>
      <c r="G121" s="101" t="s">
        <v>12</v>
      </c>
      <c r="H121" s="82" t="s">
        <v>243</v>
      </c>
      <c r="I121" s="124">
        <v>33000</v>
      </c>
      <c r="J121" s="83" t="s">
        <v>237</v>
      </c>
      <c r="K121" s="103" t="str">
        <f t="shared" si="1"/>
        <v>MAJORS</v>
      </c>
    </row>
    <row r="122" spans="1:11" x14ac:dyDescent="0.25">
      <c r="A122" s="97">
        <v>7</v>
      </c>
      <c r="B122" s="99">
        <v>115</v>
      </c>
      <c r="C122" s="116">
        <v>42797</v>
      </c>
      <c r="D122" s="82" t="s">
        <v>48</v>
      </c>
      <c r="E122" s="82">
        <v>17814</v>
      </c>
      <c r="F122" s="82">
        <v>125670</v>
      </c>
      <c r="G122" s="101" t="s">
        <v>12</v>
      </c>
      <c r="H122" s="82" t="s">
        <v>54</v>
      </c>
      <c r="I122" s="124">
        <v>33000</v>
      </c>
      <c r="J122" s="83" t="s">
        <v>244</v>
      </c>
      <c r="K122" s="103" t="str">
        <f t="shared" si="1"/>
        <v>MAJORS</v>
      </c>
    </row>
    <row r="123" spans="1:11" x14ac:dyDescent="0.25">
      <c r="A123" s="97">
        <v>8</v>
      </c>
      <c r="B123" s="99">
        <v>116</v>
      </c>
      <c r="C123" s="116">
        <v>42797</v>
      </c>
      <c r="D123" s="125" t="s">
        <v>48</v>
      </c>
      <c r="E123" s="125">
        <v>17785</v>
      </c>
      <c r="F123" s="125">
        <v>125672</v>
      </c>
      <c r="G123" s="101" t="s">
        <v>12</v>
      </c>
      <c r="H123" s="125" t="s">
        <v>245</v>
      </c>
      <c r="I123" s="126">
        <v>33000</v>
      </c>
      <c r="J123" s="127" t="s">
        <v>241</v>
      </c>
      <c r="K123" s="103" t="str">
        <f t="shared" si="1"/>
        <v>MAJORS</v>
      </c>
    </row>
    <row r="124" spans="1:11" x14ac:dyDescent="0.25">
      <c r="A124" s="97">
        <v>9</v>
      </c>
      <c r="B124" s="99">
        <v>117</v>
      </c>
      <c r="C124" s="116">
        <v>42797</v>
      </c>
      <c r="D124" s="82" t="s">
        <v>48</v>
      </c>
      <c r="E124" s="82">
        <v>17817</v>
      </c>
      <c r="F124" s="82">
        <v>125668</v>
      </c>
      <c r="G124" s="101" t="s">
        <v>12</v>
      </c>
      <c r="H124" s="82" t="s">
        <v>246</v>
      </c>
      <c r="I124" s="124">
        <v>33000</v>
      </c>
      <c r="J124" s="83" t="s">
        <v>239</v>
      </c>
      <c r="K124" s="103" t="str">
        <f t="shared" si="1"/>
        <v>MAJORS</v>
      </c>
    </row>
    <row r="125" spans="1:11" x14ac:dyDescent="0.25">
      <c r="A125" s="97">
        <v>10</v>
      </c>
      <c r="B125" s="99">
        <v>118</v>
      </c>
      <c r="C125" s="116">
        <v>42797</v>
      </c>
      <c r="D125" s="125" t="s">
        <v>48</v>
      </c>
      <c r="E125" s="125">
        <v>17790</v>
      </c>
      <c r="F125" s="125">
        <v>125666</v>
      </c>
      <c r="G125" s="101" t="s">
        <v>12</v>
      </c>
      <c r="H125" s="125" t="s">
        <v>247</v>
      </c>
      <c r="I125" s="126">
        <v>33000</v>
      </c>
      <c r="J125" s="127" t="s">
        <v>244</v>
      </c>
      <c r="K125" s="103" t="str">
        <f t="shared" si="1"/>
        <v>MAJORS</v>
      </c>
    </row>
    <row r="126" spans="1:11" x14ac:dyDescent="0.25">
      <c r="A126" s="97">
        <v>11</v>
      </c>
      <c r="B126" s="99">
        <v>119</v>
      </c>
      <c r="C126" s="116">
        <v>42797</v>
      </c>
      <c r="D126" s="125" t="s">
        <v>48</v>
      </c>
      <c r="E126" s="125">
        <v>17794</v>
      </c>
      <c r="F126" s="125">
        <v>125660</v>
      </c>
      <c r="G126" s="101" t="s">
        <v>12</v>
      </c>
      <c r="H126" s="125" t="s">
        <v>248</v>
      </c>
      <c r="I126" s="126">
        <v>33000</v>
      </c>
      <c r="J126" s="127" t="s">
        <v>239</v>
      </c>
      <c r="K126" s="103" t="str">
        <f t="shared" si="1"/>
        <v>MAJORS</v>
      </c>
    </row>
    <row r="127" spans="1:11" ht="15.75" thickBot="1" x14ac:dyDescent="0.3">
      <c r="A127" s="98">
        <v>12</v>
      </c>
      <c r="B127" s="104">
        <v>120</v>
      </c>
      <c r="C127" s="117">
        <v>42797</v>
      </c>
      <c r="D127" s="128" t="s">
        <v>48</v>
      </c>
      <c r="E127" s="128">
        <v>17810</v>
      </c>
      <c r="F127" s="128">
        <v>125678</v>
      </c>
      <c r="G127" s="106" t="s">
        <v>12</v>
      </c>
      <c r="H127" s="128" t="s">
        <v>249</v>
      </c>
      <c r="I127" s="129">
        <v>33000</v>
      </c>
      <c r="J127" s="130" t="s">
        <v>237</v>
      </c>
      <c r="K127" s="108" t="str">
        <f t="shared" si="1"/>
        <v>MAJORS</v>
      </c>
    </row>
    <row r="128" spans="1:11" x14ac:dyDescent="0.25">
      <c r="A128" s="97"/>
      <c r="B128" s="131"/>
      <c r="C128" s="371" t="s">
        <v>250</v>
      </c>
      <c r="D128" s="371"/>
      <c r="E128" s="371"/>
      <c r="F128" s="371"/>
      <c r="G128" s="371"/>
      <c r="H128" s="371"/>
      <c r="I128" s="132">
        <f>SUM(I116:I127)</f>
        <v>396000</v>
      </c>
      <c r="J128" s="372"/>
      <c r="K128" s="372"/>
    </row>
    <row r="129" spans="1:11" ht="15.75" thickBot="1" x14ac:dyDescent="0.3">
      <c r="A129" s="97"/>
      <c r="B129" s="131"/>
      <c r="C129" s="133"/>
      <c r="D129" s="29"/>
      <c r="E129" s="29"/>
      <c r="F129" s="29"/>
      <c r="G129" s="131"/>
      <c r="H129" s="29"/>
      <c r="I129" s="30"/>
      <c r="J129" s="372"/>
      <c r="K129" s="372"/>
    </row>
    <row r="130" spans="1:11" x14ac:dyDescent="0.25">
      <c r="A130" s="97">
        <v>1</v>
      </c>
      <c r="B130" s="111">
        <v>121</v>
      </c>
      <c r="C130" s="112">
        <v>42797</v>
      </c>
      <c r="D130" s="134" t="s">
        <v>251</v>
      </c>
      <c r="E130" s="134">
        <v>17774</v>
      </c>
      <c r="F130" s="134">
        <v>3453466</v>
      </c>
      <c r="G130" s="113" t="s">
        <v>12</v>
      </c>
      <c r="H130" s="134" t="s">
        <v>252</v>
      </c>
      <c r="I130" s="135">
        <v>33000</v>
      </c>
      <c r="J130" s="134" t="s">
        <v>253</v>
      </c>
      <c r="K130" s="115" t="str">
        <f t="shared" si="1"/>
        <v>INDEPENDENT</v>
      </c>
    </row>
    <row r="131" spans="1:11" x14ac:dyDescent="0.25">
      <c r="A131" s="97">
        <v>2</v>
      </c>
      <c r="B131" s="99">
        <v>122</v>
      </c>
      <c r="C131" s="116">
        <v>42797</v>
      </c>
      <c r="D131" s="70" t="s">
        <v>254</v>
      </c>
      <c r="E131" s="70">
        <v>17775</v>
      </c>
      <c r="F131" s="70">
        <v>3453498</v>
      </c>
      <c r="G131" s="101" t="s">
        <v>12</v>
      </c>
      <c r="H131" s="70" t="s">
        <v>255</v>
      </c>
      <c r="I131" s="136">
        <v>33000</v>
      </c>
      <c r="J131" s="70" t="s">
        <v>256</v>
      </c>
      <c r="K131" s="103" t="str">
        <f t="shared" si="1"/>
        <v>INDEPENDENT</v>
      </c>
    </row>
    <row r="132" spans="1:11" x14ac:dyDescent="0.25">
      <c r="A132" s="97">
        <v>3</v>
      </c>
      <c r="B132" s="99">
        <v>123</v>
      </c>
      <c r="C132" s="116">
        <v>42797</v>
      </c>
      <c r="D132" s="70" t="s">
        <v>254</v>
      </c>
      <c r="E132" s="70">
        <v>17776</v>
      </c>
      <c r="F132" s="70">
        <v>3453499</v>
      </c>
      <c r="G132" s="101" t="s">
        <v>12</v>
      </c>
      <c r="H132" s="70" t="s">
        <v>257</v>
      </c>
      <c r="I132" s="136">
        <v>33000</v>
      </c>
      <c r="J132" s="70" t="s">
        <v>256</v>
      </c>
      <c r="K132" s="103" t="str">
        <f t="shared" si="1"/>
        <v>INDEPENDENT</v>
      </c>
    </row>
    <row r="133" spans="1:11" x14ac:dyDescent="0.25">
      <c r="A133" s="97">
        <v>4</v>
      </c>
      <c r="B133" s="99">
        <v>124</v>
      </c>
      <c r="C133" s="116">
        <v>42797</v>
      </c>
      <c r="D133" s="70" t="s">
        <v>258</v>
      </c>
      <c r="E133" s="70">
        <v>17777</v>
      </c>
      <c r="F133" s="70">
        <v>3453452</v>
      </c>
      <c r="G133" s="101" t="s">
        <v>12</v>
      </c>
      <c r="H133" s="70" t="s">
        <v>259</v>
      </c>
      <c r="I133" s="136">
        <v>33000</v>
      </c>
      <c r="J133" s="70" t="s">
        <v>260</v>
      </c>
      <c r="K133" s="103" t="str">
        <f t="shared" si="1"/>
        <v>INDEPENDENT</v>
      </c>
    </row>
    <row r="134" spans="1:11" x14ac:dyDescent="0.25">
      <c r="A134" s="97">
        <v>5</v>
      </c>
      <c r="B134" s="99">
        <v>125</v>
      </c>
      <c r="C134" s="116">
        <v>42797</v>
      </c>
      <c r="D134" s="70" t="s">
        <v>258</v>
      </c>
      <c r="E134" s="70">
        <v>17778</v>
      </c>
      <c r="F134" s="70">
        <v>3453453</v>
      </c>
      <c r="G134" s="101" t="s">
        <v>12</v>
      </c>
      <c r="H134" s="70" t="s">
        <v>261</v>
      </c>
      <c r="I134" s="136">
        <v>33000</v>
      </c>
      <c r="J134" s="70" t="s">
        <v>260</v>
      </c>
      <c r="K134" s="103" t="str">
        <f t="shared" si="1"/>
        <v>INDEPENDENT</v>
      </c>
    </row>
    <row r="135" spans="1:11" x14ac:dyDescent="0.25">
      <c r="A135" s="97">
        <v>6</v>
      </c>
      <c r="B135" s="99">
        <v>126</v>
      </c>
      <c r="C135" s="116">
        <v>42797</v>
      </c>
      <c r="D135" s="70" t="s">
        <v>262</v>
      </c>
      <c r="E135" s="70">
        <v>17779</v>
      </c>
      <c r="F135" s="70">
        <v>3453508</v>
      </c>
      <c r="G135" s="101" t="s">
        <v>12</v>
      </c>
      <c r="H135" s="70" t="s">
        <v>263</v>
      </c>
      <c r="I135" s="136">
        <v>33000</v>
      </c>
      <c r="J135" s="70" t="s">
        <v>264</v>
      </c>
      <c r="K135" s="103" t="str">
        <f t="shared" si="1"/>
        <v>INDEPENDENT</v>
      </c>
    </row>
    <row r="136" spans="1:11" x14ac:dyDescent="0.25">
      <c r="A136" s="97">
        <v>7</v>
      </c>
      <c r="B136" s="99">
        <v>127</v>
      </c>
      <c r="C136" s="116">
        <v>42797</v>
      </c>
      <c r="D136" s="70" t="s">
        <v>224</v>
      </c>
      <c r="E136" s="70">
        <v>17780</v>
      </c>
      <c r="F136" s="70">
        <v>3453507</v>
      </c>
      <c r="G136" s="101" t="s">
        <v>12</v>
      </c>
      <c r="H136" s="70" t="s">
        <v>116</v>
      </c>
      <c r="I136" s="136">
        <v>33000</v>
      </c>
      <c r="J136" s="70" t="s">
        <v>264</v>
      </c>
      <c r="K136" s="103" t="str">
        <f t="shared" si="1"/>
        <v>INDEPENDENT</v>
      </c>
    </row>
    <row r="137" spans="1:11" x14ac:dyDescent="0.25">
      <c r="A137" s="97">
        <v>8</v>
      </c>
      <c r="B137" s="99">
        <v>128</v>
      </c>
      <c r="C137" s="116">
        <v>42797</v>
      </c>
      <c r="D137" s="70" t="s">
        <v>265</v>
      </c>
      <c r="E137" s="70">
        <v>17782</v>
      </c>
      <c r="F137" s="70">
        <v>3458481</v>
      </c>
      <c r="G137" s="101" t="s">
        <v>12</v>
      </c>
      <c r="H137" s="70" t="s">
        <v>266</v>
      </c>
      <c r="I137" s="136">
        <v>33000</v>
      </c>
      <c r="J137" s="70" t="s">
        <v>267</v>
      </c>
      <c r="K137" s="103" t="str">
        <f t="shared" si="1"/>
        <v>INDEPENDENT</v>
      </c>
    </row>
    <row r="138" spans="1:11" x14ac:dyDescent="0.25">
      <c r="A138" s="97">
        <v>9</v>
      </c>
      <c r="B138" s="99">
        <v>129</v>
      </c>
      <c r="C138" s="116">
        <v>42797</v>
      </c>
      <c r="D138" s="70" t="s">
        <v>268</v>
      </c>
      <c r="E138" s="70">
        <v>17783</v>
      </c>
      <c r="F138" s="70">
        <v>3453342</v>
      </c>
      <c r="G138" s="101" t="s">
        <v>12</v>
      </c>
      <c r="H138" s="70" t="s">
        <v>269</v>
      </c>
      <c r="I138" s="136">
        <v>33000</v>
      </c>
      <c r="J138" s="70" t="s">
        <v>270</v>
      </c>
      <c r="K138" s="103" t="str">
        <f t="shared" si="1"/>
        <v>INDEPENDENT</v>
      </c>
    </row>
    <row r="139" spans="1:11" x14ac:dyDescent="0.25">
      <c r="A139" s="97">
        <v>10</v>
      </c>
      <c r="B139" s="99">
        <v>130</v>
      </c>
      <c r="C139" s="116">
        <v>42797</v>
      </c>
      <c r="D139" s="70" t="s">
        <v>265</v>
      </c>
      <c r="E139" s="70">
        <v>17784</v>
      </c>
      <c r="F139" s="70">
        <v>3453497</v>
      </c>
      <c r="G139" s="101" t="s">
        <v>12</v>
      </c>
      <c r="H139" s="70" t="s">
        <v>271</v>
      </c>
      <c r="I139" s="136">
        <v>33000</v>
      </c>
      <c r="J139" s="70" t="s">
        <v>272</v>
      </c>
      <c r="K139" s="103" t="str">
        <f t="shared" si="1"/>
        <v>INDEPENDENT</v>
      </c>
    </row>
    <row r="140" spans="1:11" x14ac:dyDescent="0.25">
      <c r="A140" s="97">
        <v>11</v>
      </c>
      <c r="B140" s="99">
        <v>131</v>
      </c>
      <c r="C140" s="116">
        <v>42797</v>
      </c>
      <c r="D140" s="70" t="s">
        <v>265</v>
      </c>
      <c r="E140" s="70">
        <v>17789</v>
      </c>
      <c r="F140" s="70">
        <v>3453478</v>
      </c>
      <c r="G140" s="101" t="s">
        <v>12</v>
      </c>
      <c r="H140" s="70" t="s">
        <v>273</v>
      </c>
      <c r="I140" s="136">
        <v>33000</v>
      </c>
      <c r="J140" s="70" t="s">
        <v>267</v>
      </c>
      <c r="K140" s="103" t="str">
        <f t="shared" si="1"/>
        <v>INDEPENDENT</v>
      </c>
    </row>
    <row r="141" spans="1:11" x14ac:dyDescent="0.25">
      <c r="A141" s="97">
        <v>12</v>
      </c>
      <c r="B141" s="99">
        <v>132</v>
      </c>
      <c r="C141" s="116">
        <v>42797</v>
      </c>
      <c r="D141" s="70" t="s">
        <v>274</v>
      </c>
      <c r="E141" s="70">
        <v>17792</v>
      </c>
      <c r="F141" s="70">
        <v>3453322</v>
      </c>
      <c r="G141" s="101" t="s">
        <v>12</v>
      </c>
      <c r="H141" s="70" t="s">
        <v>275</v>
      </c>
      <c r="I141" s="136">
        <v>33000</v>
      </c>
      <c r="J141" s="70" t="s">
        <v>264</v>
      </c>
      <c r="K141" s="103" t="str">
        <f t="shared" si="1"/>
        <v>INDEPENDENT</v>
      </c>
    </row>
    <row r="142" spans="1:11" x14ac:dyDescent="0.25">
      <c r="A142" s="97">
        <v>13</v>
      </c>
      <c r="B142" s="99">
        <v>133</v>
      </c>
      <c r="C142" s="116">
        <v>42797</v>
      </c>
      <c r="D142" s="70" t="s">
        <v>276</v>
      </c>
      <c r="E142" s="70">
        <v>17796</v>
      </c>
      <c r="F142" s="70">
        <v>3453100</v>
      </c>
      <c r="G142" s="101" t="s">
        <v>12</v>
      </c>
      <c r="H142" s="70" t="s">
        <v>222</v>
      </c>
      <c r="I142" s="136">
        <v>33000</v>
      </c>
      <c r="J142" s="70" t="s">
        <v>277</v>
      </c>
      <c r="K142" s="103" t="str">
        <f t="shared" si="1"/>
        <v>INDEPENDENT</v>
      </c>
    </row>
    <row r="143" spans="1:11" x14ac:dyDescent="0.25">
      <c r="A143" s="97">
        <v>14</v>
      </c>
      <c r="B143" s="99">
        <v>134</v>
      </c>
      <c r="C143" s="116">
        <v>42797</v>
      </c>
      <c r="D143" s="70" t="s">
        <v>278</v>
      </c>
      <c r="E143" s="70">
        <v>17797</v>
      </c>
      <c r="F143" s="70">
        <v>3453504</v>
      </c>
      <c r="G143" s="101" t="s">
        <v>12</v>
      </c>
      <c r="H143" s="70" t="s">
        <v>179</v>
      </c>
      <c r="I143" s="136">
        <v>33000</v>
      </c>
      <c r="J143" s="70" t="s">
        <v>241</v>
      </c>
      <c r="K143" s="103" t="str">
        <f t="shared" si="1"/>
        <v>INDEPENDENT</v>
      </c>
    </row>
    <row r="144" spans="1:11" x14ac:dyDescent="0.25">
      <c r="A144" s="97">
        <v>15</v>
      </c>
      <c r="B144" s="99">
        <v>135</v>
      </c>
      <c r="C144" s="116">
        <v>42797</v>
      </c>
      <c r="D144" s="70" t="s">
        <v>85</v>
      </c>
      <c r="E144" s="70">
        <v>17799</v>
      </c>
      <c r="F144" s="70">
        <v>3453550</v>
      </c>
      <c r="G144" s="101" t="s">
        <v>12</v>
      </c>
      <c r="H144" s="70" t="s">
        <v>279</v>
      </c>
      <c r="I144" s="136">
        <v>33000</v>
      </c>
      <c r="J144" s="70" t="s">
        <v>272</v>
      </c>
      <c r="K144" s="103" t="str">
        <f t="shared" si="1"/>
        <v>INDEPENDENT</v>
      </c>
    </row>
    <row r="145" spans="1:11" x14ac:dyDescent="0.25">
      <c r="A145" s="97">
        <v>16</v>
      </c>
      <c r="B145" s="99">
        <v>136</v>
      </c>
      <c r="C145" s="116">
        <v>42797</v>
      </c>
      <c r="D145" s="70" t="s">
        <v>280</v>
      </c>
      <c r="E145" s="70">
        <v>17800</v>
      </c>
      <c r="F145" s="70">
        <v>3453546</v>
      </c>
      <c r="G145" s="101" t="s">
        <v>12</v>
      </c>
      <c r="H145" s="70" t="s">
        <v>281</v>
      </c>
      <c r="I145" s="136">
        <v>33000</v>
      </c>
      <c r="J145" s="70" t="s">
        <v>241</v>
      </c>
      <c r="K145" s="103" t="str">
        <f t="shared" si="1"/>
        <v>INDEPENDENT</v>
      </c>
    </row>
    <row r="146" spans="1:11" x14ac:dyDescent="0.25">
      <c r="A146" s="97">
        <v>17</v>
      </c>
      <c r="B146" s="99">
        <v>137</v>
      </c>
      <c r="C146" s="116">
        <v>42797</v>
      </c>
      <c r="D146" s="70" t="s">
        <v>282</v>
      </c>
      <c r="E146" s="70">
        <v>17803</v>
      </c>
      <c r="F146" s="70">
        <v>3453465</v>
      </c>
      <c r="G146" s="101" t="s">
        <v>12</v>
      </c>
      <c r="H146" s="70" t="s">
        <v>283</v>
      </c>
      <c r="I146" s="136">
        <v>33000</v>
      </c>
      <c r="J146" s="70" t="s">
        <v>237</v>
      </c>
      <c r="K146" s="103" t="str">
        <f t="shared" si="1"/>
        <v>INDEPENDENT</v>
      </c>
    </row>
    <row r="147" spans="1:11" x14ac:dyDescent="0.25">
      <c r="A147" s="97">
        <v>18</v>
      </c>
      <c r="B147" s="99">
        <v>138</v>
      </c>
      <c r="C147" s="116">
        <v>42797</v>
      </c>
      <c r="D147" s="70" t="s">
        <v>280</v>
      </c>
      <c r="E147" s="70">
        <v>17804</v>
      </c>
      <c r="F147" s="70">
        <v>3453545</v>
      </c>
      <c r="G147" s="101" t="s">
        <v>12</v>
      </c>
      <c r="H147" s="70" t="s">
        <v>284</v>
      </c>
      <c r="I147" s="136">
        <v>33000</v>
      </c>
      <c r="J147" s="70" t="s">
        <v>241</v>
      </c>
      <c r="K147" s="103" t="str">
        <f t="shared" si="1"/>
        <v>INDEPENDENT</v>
      </c>
    </row>
    <row r="148" spans="1:11" x14ac:dyDescent="0.25">
      <c r="A148" s="97">
        <v>19</v>
      </c>
      <c r="B148" s="99">
        <v>139</v>
      </c>
      <c r="C148" s="116">
        <v>42797</v>
      </c>
      <c r="D148" s="70" t="s">
        <v>85</v>
      </c>
      <c r="E148" s="70">
        <v>17808</v>
      </c>
      <c r="F148" s="70">
        <v>3453349</v>
      </c>
      <c r="G148" s="101" t="s">
        <v>12</v>
      </c>
      <c r="H148" s="70" t="s">
        <v>285</v>
      </c>
      <c r="I148" s="136">
        <v>33000</v>
      </c>
      <c r="J148" s="70" t="s">
        <v>264</v>
      </c>
      <c r="K148" s="103" t="str">
        <f t="shared" si="1"/>
        <v>INDEPENDENT</v>
      </c>
    </row>
    <row r="149" spans="1:11" x14ac:dyDescent="0.25">
      <c r="A149" s="97">
        <v>20</v>
      </c>
      <c r="B149" s="99">
        <v>140</v>
      </c>
      <c r="C149" s="116">
        <v>42797</v>
      </c>
      <c r="D149" s="70" t="s">
        <v>280</v>
      </c>
      <c r="E149" s="70">
        <v>17809</v>
      </c>
      <c r="F149" s="70">
        <v>3453544</v>
      </c>
      <c r="G149" s="101" t="s">
        <v>12</v>
      </c>
      <c r="H149" s="70" t="s">
        <v>286</v>
      </c>
      <c r="I149" s="136">
        <v>33000</v>
      </c>
      <c r="J149" s="70" t="s">
        <v>241</v>
      </c>
      <c r="K149" s="103" t="str">
        <f t="shared" si="1"/>
        <v>INDEPENDENT</v>
      </c>
    </row>
    <row r="150" spans="1:11" x14ac:dyDescent="0.25">
      <c r="A150" s="97">
        <v>21</v>
      </c>
      <c r="B150" s="99">
        <v>141</v>
      </c>
      <c r="C150" s="116">
        <v>42797</v>
      </c>
      <c r="D150" s="70" t="s">
        <v>287</v>
      </c>
      <c r="E150" s="70">
        <v>17811</v>
      </c>
      <c r="F150" s="70">
        <v>3453461</v>
      </c>
      <c r="G150" s="101" t="s">
        <v>12</v>
      </c>
      <c r="H150" s="70" t="s">
        <v>288</v>
      </c>
      <c r="I150" s="136">
        <v>33000</v>
      </c>
      <c r="J150" s="70" t="s">
        <v>289</v>
      </c>
      <c r="K150" s="103" t="str">
        <f t="shared" si="1"/>
        <v>INDEPENDENT</v>
      </c>
    </row>
    <row r="151" spans="1:11" x14ac:dyDescent="0.25">
      <c r="A151" s="97">
        <v>22</v>
      </c>
      <c r="B151" s="99">
        <v>142</v>
      </c>
      <c r="C151" s="116">
        <v>42797</v>
      </c>
      <c r="D151" s="70" t="s">
        <v>290</v>
      </c>
      <c r="E151" s="70">
        <v>17812</v>
      </c>
      <c r="F151" s="70">
        <v>3453552</v>
      </c>
      <c r="G151" s="101" t="s">
        <v>12</v>
      </c>
      <c r="H151" s="70" t="s">
        <v>291</v>
      </c>
      <c r="I151" s="136">
        <v>33000</v>
      </c>
      <c r="J151" s="70" t="s">
        <v>292</v>
      </c>
      <c r="K151" s="103" t="str">
        <f t="shared" si="1"/>
        <v>INDEPENDENT</v>
      </c>
    </row>
    <row r="152" spans="1:11" x14ac:dyDescent="0.25">
      <c r="A152" s="97">
        <v>23</v>
      </c>
      <c r="B152" s="99">
        <v>143</v>
      </c>
      <c r="C152" s="116">
        <v>42797</v>
      </c>
      <c r="D152" s="70" t="s">
        <v>293</v>
      </c>
      <c r="E152" s="70">
        <v>17815</v>
      </c>
      <c r="F152" s="70">
        <v>3453540</v>
      </c>
      <c r="G152" s="101" t="s">
        <v>12</v>
      </c>
      <c r="H152" s="70" t="s">
        <v>294</v>
      </c>
      <c r="I152" s="136">
        <v>40000</v>
      </c>
      <c r="J152" s="70" t="s">
        <v>295</v>
      </c>
      <c r="K152" s="103" t="str">
        <f t="shared" si="1"/>
        <v>INDEPENDENT</v>
      </c>
    </row>
    <row r="153" spans="1:11" x14ac:dyDescent="0.25">
      <c r="A153" s="97">
        <v>24</v>
      </c>
      <c r="B153" s="99">
        <v>144</v>
      </c>
      <c r="C153" s="116">
        <v>42797</v>
      </c>
      <c r="D153" s="70" t="s">
        <v>296</v>
      </c>
      <c r="E153" s="70">
        <v>17816</v>
      </c>
      <c r="F153" s="70">
        <v>3453280</v>
      </c>
      <c r="G153" s="101" t="s">
        <v>12</v>
      </c>
      <c r="H153" s="70" t="s">
        <v>297</v>
      </c>
      <c r="I153" s="136">
        <v>40000</v>
      </c>
      <c r="J153" s="70" t="s">
        <v>260</v>
      </c>
      <c r="K153" s="103" t="str">
        <f t="shared" si="1"/>
        <v>INDEPENDENT</v>
      </c>
    </row>
    <row r="154" spans="1:11" x14ac:dyDescent="0.25">
      <c r="A154" s="97">
        <v>25</v>
      </c>
      <c r="B154" s="99">
        <v>145</v>
      </c>
      <c r="C154" s="116">
        <v>42797</v>
      </c>
      <c r="D154" s="70" t="s">
        <v>265</v>
      </c>
      <c r="E154" s="70">
        <v>17819</v>
      </c>
      <c r="F154" s="70">
        <v>3453487</v>
      </c>
      <c r="G154" s="101" t="s">
        <v>12</v>
      </c>
      <c r="H154" s="70" t="s">
        <v>298</v>
      </c>
      <c r="I154" s="136">
        <v>33000</v>
      </c>
      <c r="J154" s="70" t="s">
        <v>289</v>
      </c>
      <c r="K154" s="103" t="str">
        <f t="shared" si="1"/>
        <v>INDEPENDENT</v>
      </c>
    </row>
    <row r="155" spans="1:11" x14ac:dyDescent="0.25">
      <c r="A155" s="97">
        <v>26</v>
      </c>
      <c r="B155" s="99">
        <v>146</v>
      </c>
      <c r="C155" s="116">
        <v>42797</v>
      </c>
      <c r="D155" s="70" t="s">
        <v>265</v>
      </c>
      <c r="E155" s="70">
        <v>17818</v>
      </c>
      <c r="F155" s="70">
        <v>3453491</v>
      </c>
      <c r="G155" s="101" t="s">
        <v>12</v>
      </c>
      <c r="H155" s="70" t="s">
        <v>299</v>
      </c>
      <c r="I155" s="136">
        <v>33000</v>
      </c>
      <c r="J155" s="70" t="s">
        <v>267</v>
      </c>
      <c r="K155" s="103" t="str">
        <f t="shared" si="1"/>
        <v>INDEPENDENT</v>
      </c>
    </row>
    <row r="156" spans="1:11" x14ac:dyDescent="0.25">
      <c r="A156" s="97">
        <v>27</v>
      </c>
      <c r="B156" s="99">
        <v>147</v>
      </c>
      <c r="C156" s="116">
        <v>42797</v>
      </c>
      <c r="D156" s="70" t="s">
        <v>282</v>
      </c>
      <c r="E156" s="70">
        <v>17820</v>
      </c>
      <c r="F156" s="70">
        <v>3458463</v>
      </c>
      <c r="G156" s="101" t="s">
        <v>12</v>
      </c>
      <c r="H156" s="70" t="s">
        <v>300</v>
      </c>
      <c r="I156" s="136">
        <v>33000</v>
      </c>
      <c r="J156" s="70" t="s">
        <v>237</v>
      </c>
      <c r="K156" s="103" t="str">
        <f t="shared" si="1"/>
        <v>INDEPENDENT</v>
      </c>
    </row>
    <row r="157" spans="1:11" x14ac:dyDescent="0.25">
      <c r="A157" s="97">
        <v>28</v>
      </c>
      <c r="B157" s="99">
        <v>148</v>
      </c>
      <c r="C157" s="116">
        <v>42797</v>
      </c>
      <c r="D157" s="70" t="s">
        <v>301</v>
      </c>
      <c r="E157" s="70">
        <v>17823</v>
      </c>
      <c r="F157" s="70">
        <v>3453501</v>
      </c>
      <c r="G157" s="101" t="s">
        <v>12</v>
      </c>
      <c r="H157" s="70" t="s">
        <v>302</v>
      </c>
      <c r="I157" s="136">
        <v>33000</v>
      </c>
      <c r="J157" s="70" t="s">
        <v>237</v>
      </c>
      <c r="K157" s="103" t="str">
        <f t="shared" si="1"/>
        <v>INDEPENDENT</v>
      </c>
    </row>
    <row r="158" spans="1:11" x14ac:dyDescent="0.25">
      <c r="A158" s="97">
        <v>29</v>
      </c>
      <c r="B158" s="99">
        <v>149</v>
      </c>
      <c r="C158" s="116">
        <v>42797</v>
      </c>
      <c r="D158" s="70" t="s">
        <v>278</v>
      </c>
      <c r="E158" s="70">
        <v>17825</v>
      </c>
      <c r="F158" s="70">
        <v>3453525</v>
      </c>
      <c r="G158" s="101" t="s">
        <v>12</v>
      </c>
      <c r="H158" s="70" t="s">
        <v>303</v>
      </c>
      <c r="I158" s="136">
        <v>33000</v>
      </c>
      <c r="J158" s="70" t="s">
        <v>264</v>
      </c>
      <c r="K158" s="103" t="str">
        <f t="shared" si="1"/>
        <v>INDEPENDENT</v>
      </c>
    </row>
    <row r="159" spans="1:11" x14ac:dyDescent="0.25">
      <c r="A159" s="97">
        <v>30</v>
      </c>
      <c r="B159" s="99">
        <v>150</v>
      </c>
      <c r="C159" s="116">
        <v>42797</v>
      </c>
      <c r="D159" s="70" t="s">
        <v>304</v>
      </c>
      <c r="E159" s="70">
        <v>17826</v>
      </c>
      <c r="F159" s="70">
        <v>3453524</v>
      </c>
      <c r="G159" s="101" t="s">
        <v>12</v>
      </c>
      <c r="H159" s="70" t="s">
        <v>305</v>
      </c>
      <c r="I159" s="136">
        <v>33000</v>
      </c>
      <c r="J159" s="70" t="s">
        <v>244</v>
      </c>
      <c r="K159" s="103" t="str">
        <f t="shared" si="1"/>
        <v>INDEPENDENT</v>
      </c>
    </row>
    <row r="160" spans="1:11" x14ac:dyDescent="0.25">
      <c r="A160" s="97">
        <v>31</v>
      </c>
      <c r="B160" s="99">
        <v>151</v>
      </c>
      <c r="C160" s="116">
        <v>42797</v>
      </c>
      <c r="D160" s="70" t="s">
        <v>306</v>
      </c>
      <c r="E160" s="70">
        <v>17827</v>
      </c>
      <c r="F160" s="70">
        <v>3453350</v>
      </c>
      <c r="G160" s="101" t="s">
        <v>12</v>
      </c>
      <c r="H160" s="70" t="s">
        <v>307</v>
      </c>
      <c r="I160" s="136">
        <v>33000</v>
      </c>
      <c r="J160" s="70" t="s">
        <v>308</v>
      </c>
      <c r="K160" s="103" t="str">
        <f t="shared" si="1"/>
        <v>INDEPENDENT</v>
      </c>
    </row>
    <row r="161" spans="1:11" x14ac:dyDescent="0.25">
      <c r="A161" s="97">
        <v>32</v>
      </c>
      <c r="B161" s="99">
        <v>152</v>
      </c>
      <c r="C161" s="116">
        <v>42797</v>
      </c>
      <c r="D161" s="70" t="s">
        <v>301</v>
      </c>
      <c r="E161" s="70">
        <v>17828</v>
      </c>
      <c r="F161" s="70">
        <v>3453502</v>
      </c>
      <c r="G161" s="101" t="s">
        <v>12</v>
      </c>
      <c r="H161" s="70" t="s">
        <v>309</v>
      </c>
      <c r="I161" s="136">
        <v>33000</v>
      </c>
      <c r="J161" s="70" t="s">
        <v>310</v>
      </c>
      <c r="K161" s="103" t="str">
        <f t="shared" si="1"/>
        <v>INDEPENDENT</v>
      </c>
    </row>
    <row r="162" spans="1:11" x14ac:dyDescent="0.25">
      <c r="A162" s="97">
        <v>33</v>
      </c>
      <c r="B162" s="99">
        <v>153</v>
      </c>
      <c r="C162" s="116">
        <v>42797</v>
      </c>
      <c r="D162" s="70" t="s">
        <v>75</v>
      </c>
      <c r="E162" s="70">
        <v>17829</v>
      </c>
      <c r="F162" s="70">
        <v>3453476</v>
      </c>
      <c r="G162" s="101" t="s">
        <v>12</v>
      </c>
      <c r="H162" s="70" t="s">
        <v>311</v>
      </c>
      <c r="I162" s="136">
        <v>33000</v>
      </c>
      <c r="J162" s="70" t="s">
        <v>295</v>
      </c>
      <c r="K162" s="103" t="str">
        <f t="shared" si="1"/>
        <v>INDEPENDENT</v>
      </c>
    </row>
    <row r="163" spans="1:11" x14ac:dyDescent="0.25">
      <c r="A163" s="97">
        <v>34</v>
      </c>
      <c r="B163" s="99">
        <v>154</v>
      </c>
      <c r="C163" s="116">
        <v>42797</v>
      </c>
      <c r="D163" s="137" t="s">
        <v>287</v>
      </c>
      <c r="E163" s="137">
        <v>17787</v>
      </c>
      <c r="F163" s="137">
        <v>3453462</v>
      </c>
      <c r="G163" s="101" t="s">
        <v>12</v>
      </c>
      <c r="H163" s="137" t="s">
        <v>73</v>
      </c>
      <c r="I163" s="138">
        <v>33000</v>
      </c>
      <c r="J163" s="137" t="s">
        <v>289</v>
      </c>
      <c r="K163" s="103" t="str">
        <f t="shared" si="1"/>
        <v>INDEPENDENT</v>
      </c>
    </row>
    <row r="164" spans="1:11" x14ac:dyDescent="0.25">
      <c r="A164" s="97">
        <v>35</v>
      </c>
      <c r="B164" s="99">
        <v>155</v>
      </c>
      <c r="C164" s="116">
        <v>42797</v>
      </c>
      <c r="D164" s="137" t="s">
        <v>290</v>
      </c>
      <c r="E164" s="137">
        <v>17788</v>
      </c>
      <c r="F164" s="137">
        <v>3453551</v>
      </c>
      <c r="G164" s="101" t="s">
        <v>12</v>
      </c>
      <c r="H164" s="137" t="s">
        <v>312</v>
      </c>
      <c r="I164" s="138">
        <v>33000</v>
      </c>
      <c r="J164" s="137" t="s">
        <v>313</v>
      </c>
      <c r="K164" s="103" t="str">
        <f t="shared" si="1"/>
        <v>INDEPENDENT</v>
      </c>
    </row>
    <row r="165" spans="1:11" x14ac:dyDescent="0.25">
      <c r="A165" s="97">
        <v>36</v>
      </c>
      <c r="B165" s="99">
        <v>156</v>
      </c>
      <c r="C165" s="116">
        <v>42797</v>
      </c>
      <c r="D165" s="137" t="s">
        <v>314</v>
      </c>
      <c r="E165" s="137">
        <v>17795</v>
      </c>
      <c r="F165" s="137">
        <v>3453460</v>
      </c>
      <c r="G165" s="101" t="s">
        <v>12</v>
      </c>
      <c r="H165" s="137" t="s">
        <v>109</v>
      </c>
      <c r="I165" s="138">
        <v>33000</v>
      </c>
      <c r="J165" s="137" t="s">
        <v>289</v>
      </c>
      <c r="K165" s="103" t="str">
        <f t="shared" si="1"/>
        <v>INDEPENDENT</v>
      </c>
    </row>
    <row r="166" spans="1:11" x14ac:dyDescent="0.25">
      <c r="A166" s="97">
        <v>37</v>
      </c>
      <c r="B166" s="99">
        <v>157</v>
      </c>
      <c r="C166" s="116">
        <v>42797</v>
      </c>
      <c r="D166" s="137" t="s">
        <v>315</v>
      </c>
      <c r="E166" s="137">
        <v>17798</v>
      </c>
      <c r="F166" s="137">
        <v>3453305</v>
      </c>
      <c r="G166" s="101" t="s">
        <v>12</v>
      </c>
      <c r="H166" s="137" t="s">
        <v>316</v>
      </c>
      <c r="I166" s="138">
        <v>40000</v>
      </c>
      <c r="J166" s="137" t="s">
        <v>317</v>
      </c>
      <c r="K166" s="103" t="str">
        <f t="shared" si="1"/>
        <v>INDEPENDENT</v>
      </c>
    </row>
    <row r="167" spans="1:11" x14ac:dyDescent="0.25">
      <c r="A167" s="97">
        <v>38</v>
      </c>
      <c r="B167" s="99">
        <v>158</v>
      </c>
      <c r="C167" s="116">
        <v>42797</v>
      </c>
      <c r="D167" s="137" t="s">
        <v>318</v>
      </c>
      <c r="E167" s="137">
        <v>17801</v>
      </c>
      <c r="F167" s="137">
        <v>3453543</v>
      </c>
      <c r="G167" s="101" t="s">
        <v>12</v>
      </c>
      <c r="H167" s="137" t="s">
        <v>319</v>
      </c>
      <c r="I167" s="138">
        <v>40000</v>
      </c>
      <c r="J167" s="137" t="s">
        <v>320</v>
      </c>
      <c r="K167" s="103" t="str">
        <f t="shared" si="1"/>
        <v>INDEPENDENT</v>
      </c>
    </row>
    <row r="168" spans="1:11" x14ac:dyDescent="0.25">
      <c r="A168" s="97">
        <v>39</v>
      </c>
      <c r="B168" s="99">
        <v>159</v>
      </c>
      <c r="C168" s="116">
        <v>42797</v>
      </c>
      <c r="D168" s="137" t="s">
        <v>321</v>
      </c>
      <c r="E168" s="137">
        <v>17802</v>
      </c>
      <c r="F168" s="137">
        <v>3453542</v>
      </c>
      <c r="G168" s="101" t="s">
        <v>12</v>
      </c>
      <c r="H168" s="137" t="s">
        <v>322</v>
      </c>
      <c r="I168" s="138">
        <v>33000</v>
      </c>
      <c r="J168" s="137" t="s">
        <v>323</v>
      </c>
      <c r="K168" s="103" t="str">
        <f t="shared" si="1"/>
        <v>INDEPENDENT</v>
      </c>
    </row>
    <row r="169" spans="1:11" x14ac:dyDescent="0.25">
      <c r="A169" s="97">
        <v>40</v>
      </c>
      <c r="B169" s="99">
        <v>160</v>
      </c>
      <c r="C169" s="116">
        <v>42797</v>
      </c>
      <c r="D169" s="137" t="s">
        <v>265</v>
      </c>
      <c r="E169" s="137">
        <v>17805</v>
      </c>
      <c r="F169" s="137">
        <v>3453492</v>
      </c>
      <c r="G169" s="101" t="s">
        <v>12</v>
      </c>
      <c r="H169" s="137" t="s">
        <v>231</v>
      </c>
      <c r="I169" s="138">
        <v>33000</v>
      </c>
      <c r="J169" s="137" t="s">
        <v>289</v>
      </c>
      <c r="K169" s="103" t="str">
        <f t="shared" si="1"/>
        <v>INDEPENDENT</v>
      </c>
    </row>
    <row r="170" spans="1:11" x14ac:dyDescent="0.25">
      <c r="A170" s="97">
        <v>41</v>
      </c>
      <c r="B170" s="99">
        <v>161</v>
      </c>
      <c r="C170" s="116">
        <v>42797</v>
      </c>
      <c r="D170" s="137" t="s">
        <v>324</v>
      </c>
      <c r="E170" s="137">
        <v>17813</v>
      </c>
      <c r="F170" s="137">
        <v>3453527</v>
      </c>
      <c r="G170" s="101" t="s">
        <v>12</v>
      </c>
      <c r="H170" s="137" t="s">
        <v>325</v>
      </c>
      <c r="I170" s="138">
        <v>33000</v>
      </c>
      <c r="J170" s="137" t="s">
        <v>326</v>
      </c>
      <c r="K170" s="103" t="str">
        <f t="shared" si="1"/>
        <v>INDEPENDENT</v>
      </c>
    </row>
    <row r="171" spans="1:11" x14ac:dyDescent="0.25">
      <c r="A171" s="97">
        <v>42</v>
      </c>
      <c r="B171" s="99">
        <v>162</v>
      </c>
      <c r="C171" s="116">
        <v>42797</v>
      </c>
      <c r="D171" s="137" t="s">
        <v>327</v>
      </c>
      <c r="E171" s="137">
        <v>17821</v>
      </c>
      <c r="F171" s="137">
        <v>3453340</v>
      </c>
      <c r="G171" s="101" t="s">
        <v>12</v>
      </c>
      <c r="H171" s="137" t="s">
        <v>328</v>
      </c>
      <c r="I171" s="138">
        <v>33000</v>
      </c>
      <c r="J171" s="137" t="s">
        <v>329</v>
      </c>
      <c r="K171" s="103" t="str">
        <f t="shared" si="1"/>
        <v>INDEPENDENT</v>
      </c>
    </row>
    <row r="172" spans="1:11" x14ac:dyDescent="0.25">
      <c r="A172" s="97">
        <v>43</v>
      </c>
      <c r="B172" s="99">
        <v>163</v>
      </c>
      <c r="C172" s="116">
        <v>42797</v>
      </c>
      <c r="D172" s="137" t="s">
        <v>290</v>
      </c>
      <c r="E172" s="137">
        <v>177822</v>
      </c>
      <c r="F172" s="137">
        <v>3453341</v>
      </c>
      <c r="G172" s="101" t="s">
        <v>12</v>
      </c>
      <c r="H172" s="137" t="s">
        <v>330</v>
      </c>
      <c r="I172" s="138">
        <v>33000</v>
      </c>
      <c r="J172" s="137" t="s">
        <v>313</v>
      </c>
      <c r="K172" s="103" t="str">
        <f t="shared" si="1"/>
        <v>INDEPENDENT</v>
      </c>
    </row>
    <row r="173" spans="1:11" ht="15.75" thickBot="1" x14ac:dyDescent="0.3">
      <c r="A173" s="98">
        <v>44</v>
      </c>
      <c r="B173" s="104">
        <v>164</v>
      </c>
      <c r="C173" s="117">
        <v>42797</v>
      </c>
      <c r="D173" s="139" t="s">
        <v>331</v>
      </c>
      <c r="E173" s="139">
        <v>17824</v>
      </c>
      <c r="F173" s="139">
        <v>3453515</v>
      </c>
      <c r="G173" s="106" t="s">
        <v>12</v>
      </c>
      <c r="H173" s="139" t="s">
        <v>332</v>
      </c>
      <c r="I173" s="140">
        <v>40000</v>
      </c>
      <c r="J173" s="139" t="s">
        <v>333</v>
      </c>
      <c r="K173" s="108" t="str">
        <f t="shared" si="1"/>
        <v>INDEPENDENT</v>
      </c>
    </row>
    <row r="174" spans="1:11" x14ac:dyDescent="0.25">
      <c r="A174" s="97"/>
      <c r="B174" s="131"/>
      <c r="C174" s="368" t="s">
        <v>334</v>
      </c>
      <c r="D174" s="368"/>
      <c r="E174" s="368"/>
      <c r="F174" s="368"/>
      <c r="G174" s="368"/>
      <c r="H174" s="368"/>
      <c r="I174" s="141">
        <f>SUM(I130:I173)</f>
        <v>1487000</v>
      </c>
      <c r="J174" s="131"/>
      <c r="K174" s="131"/>
    </row>
    <row r="175" spans="1:11" x14ac:dyDescent="0.25">
      <c r="A175" s="97">
        <v>2</v>
      </c>
      <c r="B175" s="99">
        <v>166</v>
      </c>
      <c r="C175" s="116">
        <v>42798</v>
      </c>
      <c r="D175" s="101" t="s">
        <v>331</v>
      </c>
      <c r="E175" s="101">
        <v>17831</v>
      </c>
      <c r="F175" s="101">
        <v>3453518</v>
      </c>
      <c r="G175" s="101" t="s">
        <v>12</v>
      </c>
      <c r="H175" s="101" t="s">
        <v>336</v>
      </c>
      <c r="I175" s="102">
        <v>40000</v>
      </c>
      <c r="J175" s="101" t="s">
        <v>335</v>
      </c>
      <c r="K175" s="103" t="str">
        <f t="shared" si="1"/>
        <v>INDEPENDENT</v>
      </c>
    </row>
    <row r="176" spans="1:11" x14ac:dyDescent="0.25">
      <c r="A176" s="97">
        <v>3</v>
      </c>
      <c r="B176" s="99">
        <v>167</v>
      </c>
      <c r="C176" s="116">
        <v>42798</v>
      </c>
      <c r="D176" s="101" t="s">
        <v>331</v>
      </c>
      <c r="E176" s="101">
        <v>17834</v>
      </c>
      <c r="F176" s="101">
        <v>3453510</v>
      </c>
      <c r="G176" s="101" t="s">
        <v>12</v>
      </c>
      <c r="H176" s="101" t="s">
        <v>337</v>
      </c>
      <c r="I176" s="102">
        <v>40000</v>
      </c>
      <c r="J176" s="101" t="s">
        <v>335</v>
      </c>
      <c r="K176" s="103" t="str">
        <f t="shared" si="1"/>
        <v>INDEPENDENT</v>
      </c>
    </row>
    <row r="177" spans="1:11" x14ac:dyDescent="0.25">
      <c r="A177" s="97">
        <v>4</v>
      </c>
      <c r="B177" s="99">
        <v>168</v>
      </c>
      <c r="C177" s="116">
        <v>42798</v>
      </c>
      <c r="D177" s="101" t="s">
        <v>315</v>
      </c>
      <c r="E177" s="101">
        <v>17835</v>
      </c>
      <c r="F177" s="101">
        <v>3453306</v>
      </c>
      <c r="G177" s="101" t="s">
        <v>12</v>
      </c>
      <c r="H177" s="101" t="s">
        <v>338</v>
      </c>
      <c r="I177" s="102">
        <v>40000</v>
      </c>
      <c r="J177" s="101" t="s">
        <v>63</v>
      </c>
      <c r="K177" s="103" t="str">
        <f t="shared" si="1"/>
        <v>INDEPENDENT</v>
      </c>
    </row>
    <row r="178" spans="1:11" x14ac:dyDescent="0.25">
      <c r="A178" s="97">
        <v>5</v>
      </c>
      <c r="B178" s="99">
        <v>169</v>
      </c>
      <c r="C178" s="116">
        <v>42798</v>
      </c>
      <c r="D178" s="101" t="s">
        <v>315</v>
      </c>
      <c r="E178" s="101">
        <v>17833</v>
      </c>
      <c r="F178" s="101">
        <v>3453302</v>
      </c>
      <c r="G178" s="101" t="s">
        <v>12</v>
      </c>
      <c r="H178" s="101" t="s">
        <v>339</v>
      </c>
      <c r="I178" s="102">
        <v>33000</v>
      </c>
      <c r="J178" s="101" t="s">
        <v>63</v>
      </c>
      <c r="K178" s="103" t="str">
        <f t="shared" si="1"/>
        <v>INDEPENDENT</v>
      </c>
    </row>
    <row r="179" spans="1:11" x14ac:dyDescent="0.25">
      <c r="A179" s="97">
        <v>6</v>
      </c>
      <c r="B179" s="99">
        <v>170</v>
      </c>
      <c r="C179" s="116">
        <v>42798</v>
      </c>
      <c r="D179" s="101" t="s">
        <v>340</v>
      </c>
      <c r="E179" s="101">
        <v>17838</v>
      </c>
      <c r="F179" s="101">
        <v>3453200</v>
      </c>
      <c r="G179" s="101" t="s">
        <v>12</v>
      </c>
      <c r="H179" s="101" t="s">
        <v>341</v>
      </c>
      <c r="I179" s="102">
        <v>40000</v>
      </c>
      <c r="J179" s="101" t="s">
        <v>63</v>
      </c>
      <c r="K179" s="103" t="str">
        <f t="shared" si="1"/>
        <v>INDEPENDENT</v>
      </c>
    </row>
    <row r="180" spans="1:11" x14ac:dyDescent="0.25">
      <c r="A180" s="97">
        <v>7</v>
      </c>
      <c r="B180" s="99">
        <v>171</v>
      </c>
      <c r="C180" s="116">
        <v>42798</v>
      </c>
      <c r="D180" s="101" t="s">
        <v>340</v>
      </c>
      <c r="E180" s="101">
        <v>17837</v>
      </c>
      <c r="F180" s="101">
        <v>3453298</v>
      </c>
      <c r="G180" s="101" t="s">
        <v>12</v>
      </c>
      <c r="H180" s="101" t="s">
        <v>342</v>
      </c>
      <c r="I180" s="102">
        <v>40000</v>
      </c>
      <c r="J180" s="101" t="s">
        <v>63</v>
      </c>
      <c r="K180" s="103" t="str">
        <f t="shared" si="1"/>
        <v>INDEPENDENT</v>
      </c>
    </row>
    <row r="181" spans="1:11" x14ac:dyDescent="0.25">
      <c r="A181" s="97">
        <v>8</v>
      </c>
      <c r="B181" s="99">
        <v>172</v>
      </c>
      <c r="C181" s="116">
        <v>42798</v>
      </c>
      <c r="D181" s="101" t="s">
        <v>304</v>
      </c>
      <c r="E181" s="101">
        <v>17836</v>
      </c>
      <c r="F181" s="101">
        <v>3453522</v>
      </c>
      <c r="G181" s="101" t="s">
        <v>12</v>
      </c>
      <c r="H181" s="101" t="s">
        <v>343</v>
      </c>
      <c r="I181" s="102">
        <v>33000</v>
      </c>
      <c r="J181" s="101" t="s">
        <v>223</v>
      </c>
      <c r="K181" s="103" t="str">
        <f t="shared" si="1"/>
        <v>INDEPENDENT</v>
      </c>
    </row>
    <row r="182" spans="1:11" ht="15.75" thickBot="1" x14ac:dyDescent="0.3">
      <c r="A182" s="98">
        <v>9</v>
      </c>
      <c r="B182" s="104">
        <v>173</v>
      </c>
      <c r="C182" s="117">
        <v>42798</v>
      </c>
      <c r="D182" s="106" t="s">
        <v>344</v>
      </c>
      <c r="E182" s="106">
        <v>17830</v>
      </c>
      <c r="F182" s="106">
        <v>3453473</v>
      </c>
      <c r="G182" s="106" t="s">
        <v>12</v>
      </c>
      <c r="H182" s="106" t="s">
        <v>345</v>
      </c>
      <c r="I182" s="107">
        <v>33000</v>
      </c>
      <c r="J182" s="106" t="s">
        <v>346</v>
      </c>
      <c r="K182" s="108" t="str">
        <f t="shared" si="1"/>
        <v>INDEPENDENT</v>
      </c>
    </row>
    <row r="183" spans="1:11" ht="15.75" thickBot="1" x14ac:dyDescent="0.3">
      <c r="A183" s="97"/>
      <c r="B183" s="349" t="s">
        <v>347</v>
      </c>
      <c r="C183" s="349"/>
      <c r="D183" s="349"/>
      <c r="E183" s="349"/>
      <c r="F183" s="349"/>
      <c r="G183" s="349"/>
      <c r="H183" s="349"/>
      <c r="I183" s="118">
        <f>SUM(I175:I182)</f>
        <v>299000</v>
      </c>
      <c r="J183" s="362"/>
      <c r="K183" s="362"/>
    </row>
    <row r="184" spans="1:11" x14ac:dyDescent="0.25">
      <c r="A184" s="97">
        <v>1</v>
      </c>
      <c r="B184" s="111">
        <v>174</v>
      </c>
      <c r="C184" s="112">
        <v>42800</v>
      </c>
      <c r="D184" s="113" t="s">
        <v>48</v>
      </c>
      <c r="E184" s="113">
        <v>17878</v>
      </c>
      <c r="F184" s="143">
        <v>125500</v>
      </c>
      <c r="G184" s="143" t="s">
        <v>12</v>
      </c>
      <c r="H184" s="113" t="s">
        <v>348</v>
      </c>
      <c r="I184" s="144">
        <v>40000</v>
      </c>
      <c r="J184" s="113" t="s">
        <v>349</v>
      </c>
      <c r="K184" s="115" t="str">
        <f t="shared" ref="K184:K241" si="2">IF(OR(D184="MOBIL",D184="CONOIL",D184="FORTE",D184="MRS",D184="OANDO",D184="TOTAL"),"MAJORS","INDEPENDENT")</f>
        <v>MAJORS</v>
      </c>
    </row>
    <row r="185" spans="1:11" x14ac:dyDescent="0.25">
      <c r="A185" s="97">
        <v>3</v>
      </c>
      <c r="B185" s="99">
        <v>176</v>
      </c>
      <c r="C185" s="116">
        <v>42800</v>
      </c>
      <c r="D185" s="101" t="s">
        <v>48</v>
      </c>
      <c r="E185" s="101">
        <v>17872</v>
      </c>
      <c r="F185" s="145">
        <v>125594</v>
      </c>
      <c r="G185" s="101" t="s">
        <v>12</v>
      </c>
      <c r="H185" s="101" t="s">
        <v>350</v>
      </c>
      <c r="I185" s="146">
        <v>40000</v>
      </c>
      <c r="J185" s="101" t="s">
        <v>349</v>
      </c>
      <c r="K185" s="103" t="str">
        <f t="shared" si="2"/>
        <v>MAJORS</v>
      </c>
    </row>
    <row r="186" spans="1:11" x14ac:dyDescent="0.25">
      <c r="A186" s="97">
        <v>4</v>
      </c>
      <c r="B186" s="99">
        <v>177</v>
      </c>
      <c r="C186" s="116">
        <v>42800</v>
      </c>
      <c r="D186" s="101" t="s">
        <v>48</v>
      </c>
      <c r="E186" s="101">
        <v>17870</v>
      </c>
      <c r="F186" s="145">
        <v>125682</v>
      </c>
      <c r="G186" s="101" t="s">
        <v>12</v>
      </c>
      <c r="H186" s="101" t="s">
        <v>249</v>
      </c>
      <c r="I186" s="146">
        <v>33000</v>
      </c>
      <c r="J186" s="101" t="s">
        <v>16</v>
      </c>
      <c r="K186" s="103" t="str">
        <f t="shared" si="2"/>
        <v>MAJORS</v>
      </c>
    </row>
    <row r="187" spans="1:11" x14ac:dyDescent="0.25">
      <c r="A187" s="97">
        <v>5</v>
      </c>
      <c r="B187" s="99">
        <v>178</v>
      </c>
      <c r="C187" s="116">
        <v>42800</v>
      </c>
      <c r="D187" s="101" t="s">
        <v>48</v>
      </c>
      <c r="E187" s="101">
        <v>17867</v>
      </c>
      <c r="F187" s="145">
        <v>125677</v>
      </c>
      <c r="G187" s="101" t="s">
        <v>12</v>
      </c>
      <c r="H187" s="101" t="s">
        <v>351</v>
      </c>
      <c r="I187" s="146">
        <v>33000</v>
      </c>
      <c r="J187" s="101" t="s">
        <v>16</v>
      </c>
      <c r="K187" s="103" t="str">
        <f t="shared" si="2"/>
        <v>MAJORS</v>
      </c>
    </row>
    <row r="188" spans="1:11" x14ac:dyDescent="0.25">
      <c r="A188" s="97">
        <v>6</v>
      </c>
      <c r="B188" s="99">
        <v>179</v>
      </c>
      <c r="C188" s="116">
        <v>42800</v>
      </c>
      <c r="D188" s="101" t="s">
        <v>48</v>
      </c>
      <c r="E188" s="101">
        <v>17866</v>
      </c>
      <c r="F188" s="145">
        <v>125674</v>
      </c>
      <c r="G188" s="101" t="s">
        <v>12</v>
      </c>
      <c r="H188" s="101" t="s">
        <v>352</v>
      </c>
      <c r="I188" s="146">
        <v>33000</v>
      </c>
      <c r="J188" s="101" t="s">
        <v>208</v>
      </c>
      <c r="K188" s="103" t="str">
        <f t="shared" si="2"/>
        <v>MAJORS</v>
      </c>
    </row>
    <row r="189" spans="1:11" x14ac:dyDescent="0.25">
      <c r="A189" s="97">
        <v>7</v>
      </c>
      <c r="B189" s="99">
        <v>180</v>
      </c>
      <c r="C189" s="116">
        <v>42800</v>
      </c>
      <c r="D189" s="101" t="s">
        <v>48</v>
      </c>
      <c r="E189" s="101">
        <v>17865</v>
      </c>
      <c r="F189" s="145">
        <v>125657</v>
      </c>
      <c r="G189" s="101" t="s">
        <v>12</v>
      </c>
      <c r="H189" s="101" t="s">
        <v>245</v>
      </c>
      <c r="I189" s="146">
        <v>33000</v>
      </c>
      <c r="J189" s="101" t="s">
        <v>223</v>
      </c>
      <c r="K189" s="103" t="str">
        <f t="shared" si="2"/>
        <v>MAJORS</v>
      </c>
    </row>
    <row r="190" spans="1:11" x14ac:dyDescent="0.25">
      <c r="A190" s="97">
        <v>8</v>
      </c>
      <c r="B190" s="99">
        <v>181</v>
      </c>
      <c r="C190" s="116">
        <v>42800</v>
      </c>
      <c r="D190" s="101" t="s">
        <v>48</v>
      </c>
      <c r="E190" s="101">
        <v>17857</v>
      </c>
      <c r="F190" s="145">
        <v>125662</v>
      </c>
      <c r="G190" s="101" t="s">
        <v>12</v>
      </c>
      <c r="H190" s="101" t="s">
        <v>242</v>
      </c>
      <c r="I190" s="146">
        <v>33000</v>
      </c>
      <c r="J190" s="101" t="s">
        <v>84</v>
      </c>
      <c r="K190" s="103" t="str">
        <f t="shared" si="2"/>
        <v>MAJORS</v>
      </c>
    </row>
    <row r="191" spans="1:11" x14ac:dyDescent="0.25">
      <c r="A191" s="97">
        <v>9</v>
      </c>
      <c r="B191" s="99">
        <v>182</v>
      </c>
      <c r="C191" s="116">
        <v>42800</v>
      </c>
      <c r="D191" s="101" t="s">
        <v>48</v>
      </c>
      <c r="E191" s="101">
        <v>17851</v>
      </c>
      <c r="F191" s="145">
        <v>125595</v>
      </c>
      <c r="G191" s="101" t="s">
        <v>12</v>
      </c>
      <c r="H191" s="101" t="s">
        <v>353</v>
      </c>
      <c r="I191" s="146">
        <v>40000</v>
      </c>
      <c r="J191" s="101" t="s">
        <v>349</v>
      </c>
      <c r="K191" s="103" t="str">
        <f t="shared" si="2"/>
        <v>MAJORS</v>
      </c>
    </row>
    <row r="192" spans="1:11" x14ac:dyDescent="0.25">
      <c r="A192" s="97">
        <v>10</v>
      </c>
      <c r="B192" s="99">
        <v>183</v>
      </c>
      <c r="C192" s="116">
        <v>42800</v>
      </c>
      <c r="D192" s="101" t="s">
        <v>48</v>
      </c>
      <c r="E192" s="101">
        <v>17848</v>
      </c>
      <c r="F192" s="145">
        <v>125667</v>
      </c>
      <c r="G192" s="101" t="s">
        <v>12</v>
      </c>
      <c r="H192" s="101" t="s">
        <v>354</v>
      </c>
      <c r="I192" s="146">
        <v>33000</v>
      </c>
      <c r="J192" s="101" t="s">
        <v>223</v>
      </c>
      <c r="K192" s="103" t="str">
        <f t="shared" si="2"/>
        <v>MAJORS</v>
      </c>
    </row>
    <row r="193" spans="1:11" x14ac:dyDescent="0.25">
      <c r="A193" s="97">
        <v>11</v>
      </c>
      <c r="B193" s="99">
        <v>184</v>
      </c>
      <c r="C193" s="116">
        <v>42800</v>
      </c>
      <c r="D193" s="101" t="s">
        <v>48</v>
      </c>
      <c r="E193" s="101">
        <v>17845</v>
      </c>
      <c r="F193" s="145">
        <v>125661</v>
      </c>
      <c r="G193" s="101" t="s">
        <v>12</v>
      </c>
      <c r="H193" s="101" t="s">
        <v>140</v>
      </c>
      <c r="I193" s="146">
        <v>33000</v>
      </c>
      <c r="J193" s="101" t="s">
        <v>84</v>
      </c>
      <c r="K193" s="103" t="str">
        <f t="shared" si="2"/>
        <v>MAJORS</v>
      </c>
    </row>
    <row r="194" spans="1:11" x14ac:dyDescent="0.25">
      <c r="A194" s="97">
        <v>12</v>
      </c>
      <c r="B194" s="99">
        <v>185</v>
      </c>
      <c r="C194" s="116">
        <v>42800</v>
      </c>
      <c r="D194" s="101" t="s">
        <v>48</v>
      </c>
      <c r="E194" s="101">
        <v>17840</v>
      </c>
      <c r="F194" s="145">
        <v>125673</v>
      </c>
      <c r="G194" s="101" t="s">
        <v>12</v>
      </c>
      <c r="H194" s="101" t="s">
        <v>355</v>
      </c>
      <c r="I194" s="146">
        <v>33000</v>
      </c>
      <c r="J194" s="101" t="s">
        <v>208</v>
      </c>
      <c r="K194" s="103" t="str">
        <f t="shared" si="2"/>
        <v>MAJORS</v>
      </c>
    </row>
    <row r="195" spans="1:11" x14ac:dyDescent="0.25">
      <c r="A195" s="97">
        <v>13</v>
      </c>
      <c r="B195" s="99">
        <v>186</v>
      </c>
      <c r="C195" s="116">
        <v>42800</v>
      </c>
      <c r="D195" s="101" t="s">
        <v>48</v>
      </c>
      <c r="E195" s="101">
        <v>17841</v>
      </c>
      <c r="F195" s="145">
        <v>125597</v>
      </c>
      <c r="G195" s="101" t="s">
        <v>12</v>
      </c>
      <c r="H195" s="101" t="s">
        <v>356</v>
      </c>
      <c r="I195" s="146">
        <v>40000</v>
      </c>
      <c r="J195" s="101" t="s">
        <v>349</v>
      </c>
      <c r="K195" s="103" t="str">
        <f t="shared" si="2"/>
        <v>MAJORS</v>
      </c>
    </row>
    <row r="196" spans="1:11" ht="15.75" thickBot="1" x14ac:dyDescent="0.3">
      <c r="A196" s="98">
        <v>14</v>
      </c>
      <c r="B196" s="104">
        <v>187</v>
      </c>
      <c r="C196" s="117">
        <v>42800</v>
      </c>
      <c r="D196" s="106" t="s">
        <v>48</v>
      </c>
      <c r="E196" s="106">
        <v>17842</v>
      </c>
      <c r="F196" s="147">
        <v>125652</v>
      </c>
      <c r="G196" s="106" t="s">
        <v>12</v>
      </c>
      <c r="H196" s="106" t="s">
        <v>54</v>
      </c>
      <c r="I196" s="148">
        <v>40000</v>
      </c>
      <c r="J196" s="106" t="s">
        <v>349</v>
      </c>
      <c r="K196" s="108" t="str">
        <f t="shared" si="2"/>
        <v>MAJORS</v>
      </c>
    </row>
    <row r="197" spans="1:11" ht="15.75" thickBot="1" x14ac:dyDescent="0.3">
      <c r="A197" s="120"/>
      <c r="B197" s="349" t="s">
        <v>357</v>
      </c>
      <c r="C197" s="349"/>
      <c r="D197" s="349"/>
      <c r="E197" s="349"/>
      <c r="F197" s="349"/>
      <c r="G197" s="349"/>
      <c r="H197" s="349"/>
      <c r="I197" s="149">
        <f>SUM(I184:I196)</f>
        <v>464000</v>
      </c>
      <c r="J197" s="361"/>
      <c r="K197" s="361"/>
    </row>
    <row r="198" spans="1:11" x14ac:dyDescent="0.25">
      <c r="A198" s="97">
        <v>1</v>
      </c>
      <c r="B198" s="111">
        <v>188</v>
      </c>
      <c r="C198" s="112">
        <v>42800</v>
      </c>
      <c r="D198" s="113" t="s">
        <v>358</v>
      </c>
      <c r="E198" s="143">
        <v>17876</v>
      </c>
      <c r="F198" s="151">
        <v>3453549</v>
      </c>
      <c r="G198" s="113" t="s">
        <v>12</v>
      </c>
      <c r="H198" s="114" t="s">
        <v>359</v>
      </c>
      <c r="I198" s="144">
        <v>33000</v>
      </c>
      <c r="J198" s="113" t="s">
        <v>52</v>
      </c>
      <c r="K198" s="115" t="str">
        <f t="shared" si="2"/>
        <v>INDEPENDENT</v>
      </c>
    </row>
    <row r="199" spans="1:11" x14ac:dyDescent="0.25">
      <c r="A199" s="97">
        <v>2</v>
      </c>
      <c r="B199" s="99">
        <v>189</v>
      </c>
      <c r="C199" s="116">
        <v>42800</v>
      </c>
      <c r="D199" s="101" t="s">
        <v>200</v>
      </c>
      <c r="E199" s="101">
        <v>17880</v>
      </c>
      <c r="F199" s="152">
        <v>3453510</v>
      </c>
      <c r="G199" s="101" t="s">
        <v>12</v>
      </c>
      <c r="H199" s="101" t="s">
        <v>360</v>
      </c>
      <c r="I199" s="102">
        <v>33000</v>
      </c>
      <c r="J199" s="101" t="s">
        <v>202</v>
      </c>
      <c r="K199" s="103" t="str">
        <f t="shared" si="2"/>
        <v>INDEPENDENT</v>
      </c>
    </row>
    <row r="200" spans="1:11" x14ac:dyDescent="0.25">
      <c r="A200" s="97">
        <v>4</v>
      </c>
      <c r="B200" s="99">
        <v>191</v>
      </c>
      <c r="C200" s="116">
        <v>42800</v>
      </c>
      <c r="D200" s="101" t="s">
        <v>362</v>
      </c>
      <c r="E200" s="101">
        <v>17875</v>
      </c>
      <c r="F200" s="152">
        <v>3453575</v>
      </c>
      <c r="G200" s="101" t="s">
        <v>12</v>
      </c>
      <c r="H200" s="101" t="s">
        <v>363</v>
      </c>
      <c r="I200" s="102">
        <v>33000</v>
      </c>
      <c r="J200" s="101" t="s">
        <v>84</v>
      </c>
      <c r="K200" s="103" t="str">
        <f t="shared" si="2"/>
        <v>INDEPENDENT</v>
      </c>
    </row>
    <row r="201" spans="1:11" x14ac:dyDescent="0.25">
      <c r="A201" s="97">
        <v>5</v>
      </c>
      <c r="B201" s="99">
        <v>192</v>
      </c>
      <c r="C201" s="116">
        <v>42800</v>
      </c>
      <c r="D201" s="101" t="s">
        <v>364</v>
      </c>
      <c r="E201" s="101">
        <v>17874</v>
      </c>
      <c r="F201" s="152">
        <v>3453568</v>
      </c>
      <c r="G201" s="101" t="s">
        <v>12</v>
      </c>
      <c r="H201" s="101" t="s">
        <v>365</v>
      </c>
      <c r="I201" s="102">
        <v>33000</v>
      </c>
      <c r="J201" s="101" t="s">
        <v>52</v>
      </c>
      <c r="K201" s="103" t="str">
        <f t="shared" si="2"/>
        <v>INDEPENDENT</v>
      </c>
    </row>
    <row r="202" spans="1:11" x14ac:dyDescent="0.25">
      <c r="A202" s="97">
        <v>6</v>
      </c>
      <c r="B202" s="99">
        <v>193</v>
      </c>
      <c r="C202" s="116">
        <v>42800</v>
      </c>
      <c r="D202" s="101" t="s">
        <v>200</v>
      </c>
      <c r="E202" s="101">
        <v>17877</v>
      </c>
      <c r="F202" s="152">
        <v>3453485</v>
      </c>
      <c r="G202" s="101" t="s">
        <v>12</v>
      </c>
      <c r="H202" s="101" t="s">
        <v>366</v>
      </c>
      <c r="I202" s="102">
        <v>33000</v>
      </c>
      <c r="J202" s="101" t="s">
        <v>52</v>
      </c>
      <c r="K202" s="103" t="str">
        <f t="shared" si="2"/>
        <v>INDEPENDENT</v>
      </c>
    </row>
    <row r="203" spans="1:11" x14ac:dyDescent="0.25">
      <c r="A203" s="97">
        <v>7</v>
      </c>
      <c r="B203" s="99">
        <v>194</v>
      </c>
      <c r="C203" s="116">
        <v>42800</v>
      </c>
      <c r="D203" s="101" t="s">
        <v>367</v>
      </c>
      <c r="E203" s="101">
        <v>17871</v>
      </c>
      <c r="F203" s="152">
        <v>3453566</v>
      </c>
      <c r="G203" s="101" t="s">
        <v>12</v>
      </c>
      <c r="H203" s="101" t="s">
        <v>368</v>
      </c>
      <c r="I203" s="102">
        <v>33000</v>
      </c>
      <c r="J203" s="101" t="s">
        <v>369</v>
      </c>
      <c r="K203" s="103" t="str">
        <f t="shared" si="2"/>
        <v>INDEPENDENT</v>
      </c>
    </row>
    <row r="204" spans="1:11" x14ac:dyDescent="0.25">
      <c r="A204" s="97">
        <v>8</v>
      </c>
      <c r="B204" s="99">
        <v>195</v>
      </c>
      <c r="C204" s="116">
        <v>42800</v>
      </c>
      <c r="D204" s="101" t="s">
        <v>370</v>
      </c>
      <c r="E204" s="101">
        <v>17868</v>
      </c>
      <c r="F204" s="152">
        <v>3453528</v>
      </c>
      <c r="G204" s="101" t="s">
        <v>12</v>
      </c>
      <c r="H204" s="101" t="s">
        <v>371</v>
      </c>
      <c r="I204" s="102">
        <v>33000</v>
      </c>
      <c r="J204" s="101" t="s">
        <v>52</v>
      </c>
      <c r="K204" s="103" t="str">
        <f t="shared" si="2"/>
        <v>INDEPENDENT</v>
      </c>
    </row>
    <row r="205" spans="1:11" x14ac:dyDescent="0.25">
      <c r="A205" s="97">
        <v>9</v>
      </c>
      <c r="B205" s="99">
        <v>196</v>
      </c>
      <c r="C205" s="116">
        <v>42800</v>
      </c>
      <c r="D205" s="101" t="s">
        <v>372</v>
      </c>
      <c r="E205" s="101">
        <v>17869</v>
      </c>
      <c r="F205" s="152">
        <v>3453506</v>
      </c>
      <c r="G205" s="101" t="s">
        <v>12</v>
      </c>
      <c r="H205" s="101" t="s">
        <v>373</v>
      </c>
      <c r="I205" s="102">
        <v>40000</v>
      </c>
      <c r="J205" s="101" t="s">
        <v>374</v>
      </c>
      <c r="K205" s="103" t="str">
        <f t="shared" si="2"/>
        <v>INDEPENDENT</v>
      </c>
    </row>
    <row r="206" spans="1:11" x14ac:dyDescent="0.25">
      <c r="A206" s="97">
        <v>10</v>
      </c>
      <c r="B206" s="99">
        <v>197</v>
      </c>
      <c r="C206" s="116">
        <v>42800</v>
      </c>
      <c r="D206" s="101" t="s">
        <v>375</v>
      </c>
      <c r="E206" s="101">
        <v>17864</v>
      </c>
      <c r="F206" s="152">
        <v>3453554</v>
      </c>
      <c r="G206" s="101" t="s">
        <v>12</v>
      </c>
      <c r="H206" s="101" t="s">
        <v>283</v>
      </c>
      <c r="I206" s="102">
        <v>33000</v>
      </c>
      <c r="J206" s="101" t="s">
        <v>52</v>
      </c>
      <c r="K206" s="103" t="str">
        <f t="shared" si="2"/>
        <v>INDEPENDENT</v>
      </c>
    </row>
    <row r="207" spans="1:11" x14ac:dyDescent="0.25">
      <c r="A207" s="97">
        <v>11</v>
      </c>
      <c r="B207" s="99">
        <v>198</v>
      </c>
      <c r="C207" s="116">
        <v>42800</v>
      </c>
      <c r="D207" s="101" t="s">
        <v>362</v>
      </c>
      <c r="E207" s="101">
        <v>17861</v>
      </c>
      <c r="F207" s="152">
        <v>3453574</v>
      </c>
      <c r="G207" s="101" t="s">
        <v>12</v>
      </c>
      <c r="H207" s="101" t="s">
        <v>376</v>
      </c>
      <c r="I207" s="102">
        <v>33000</v>
      </c>
      <c r="J207" s="101" t="s">
        <v>66</v>
      </c>
      <c r="K207" s="103" t="str">
        <f t="shared" si="2"/>
        <v>INDEPENDENT</v>
      </c>
    </row>
    <row r="208" spans="1:11" x14ac:dyDescent="0.25">
      <c r="A208" s="97">
        <v>12</v>
      </c>
      <c r="B208" s="99">
        <v>199</v>
      </c>
      <c r="C208" s="116">
        <v>42800</v>
      </c>
      <c r="D208" s="101" t="s">
        <v>200</v>
      </c>
      <c r="E208" s="101">
        <v>17863</v>
      </c>
      <c r="F208" s="152">
        <v>3453479</v>
      </c>
      <c r="G208" s="101" t="s">
        <v>12</v>
      </c>
      <c r="H208" s="101" t="s">
        <v>377</v>
      </c>
      <c r="I208" s="102">
        <v>33000</v>
      </c>
      <c r="J208" s="101" t="s">
        <v>202</v>
      </c>
      <c r="K208" s="103" t="str">
        <f t="shared" si="2"/>
        <v>INDEPENDENT</v>
      </c>
    </row>
    <row r="209" spans="1:11" x14ac:dyDescent="0.25">
      <c r="A209" s="97">
        <v>13</v>
      </c>
      <c r="B209" s="99">
        <v>200</v>
      </c>
      <c r="C209" s="116">
        <v>42800</v>
      </c>
      <c r="D209" s="101" t="s">
        <v>71</v>
      </c>
      <c r="E209" s="101">
        <v>17859</v>
      </c>
      <c r="F209" s="152">
        <v>3453561</v>
      </c>
      <c r="G209" s="101" t="s">
        <v>12</v>
      </c>
      <c r="H209" s="101" t="s">
        <v>312</v>
      </c>
      <c r="I209" s="102">
        <v>33000</v>
      </c>
      <c r="J209" s="101" t="s">
        <v>369</v>
      </c>
      <c r="K209" s="103" t="str">
        <f t="shared" si="2"/>
        <v>INDEPENDENT</v>
      </c>
    </row>
    <row r="210" spans="1:11" x14ac:dyDescent="0.25">
      <c r="A210" s="97">
        <v>14</v>
      </c>
      <c r="B210" s="99">
        <v>201</v>
      </c>
      <c r="C210" s="116">
        <v>42800</v>
      </c>
      <c r="D210" s="101" t="s">
        <v>200</v>
      </c>
      <c r="E210" s="101">
        <v>17860</v>
      </c>
      <c r="F210" s="152">
        <v>3453482</v>
      </c>
      <c r="G210" s="101" t="s">
        <v>12</v>
      </c>
      <c r="H210" s="101" t="s">
        <v>231</v>
      </c>
      <c r="I210" s="102">
        <v>33000</v>
      </c>
      <c r="J210" s="101" t="s">
        <v>52</v>
      </c>
      <c r="K210" s="103" t="str">
        <f t="shared" si="2"/>
        <v>INDEPENDENT</v>
      </c>
    </row>
    <row r="211" spans="1:11" x14ac:dyDescent="0.25">
      <c r="A211" s="97">
        <v>15</v>
      </c>
      <c r="B211" s="99">
        <v>202</v>
      </c>
      <c r="C211" s="116">
        <v>42800</v>
      </c>
      <c r="D211" s="101" t="s">
        <v>364</v>
      </c>
      <c r="E211" s="101">
        <v>17862</v>
      </c>
      <c r="F211" s="152">
        <v>3453567</v>
      </c>
      <c r="G211" s="101" t="s">
        <v>12</v>
      </c>
      <c r="H211" s="153" t="s">
        <v>378</v>
      </c>
      <c r="I211" s="102">
        <v>33000</v>
      </c>
      <c r="J211" s="101" t="s">
        <v>52</v>
      </c>
      <c r="K211" s="103" t="str">
        <f t="shared" si="2"/>
        <v>INDEPENDENT</v>
      </c>
    </row>
    <row r="212" spans="1:11" x14ac:dyDescent="0.25">
      <c r="A212" s="97">
        <v>16</v>
      </c>
      <c r="B212" s="99">
        <v>203</v>
      </c>
      <c r="C212" s="116">
        <v>42800</v>
      </c>
      <c r="D212" s="101" t="s">
        <v>379</v>
      </c>
      <c r="E212" s="101">
        <v>17858</v>
      </c>
      <c r="F212" s="152">
        <v>3453571</v>
      </c>
      <c r="G212" s="101" t="s">
        <v>12</v>
      </c>
      <c r="H212" s="101" t="s">
        <v>380</v>
      </c>
      <c r="I212" s="102">
        <v>33000</v>
      </c>
      <c r="J212" s="101" t="s">
        <v>52</v>
      </c>
      <c r="K212" s="103" t="str">
        <f t="shared" si="2"/>
        <v>INDEPENDENT</v>
      </c>
    </row>
    <row r="213" spans="1:11" x14ac:dyDescent="0.25">
      <c r="A213" s="97">
        <v>17</v>
      </c>
      <c r="B213" s="99">
        <v>204</v>
      </c>
      <c r="C213" s="116">
        <v>42800</v>
      </c>
      <c r="D213" s="101" t="s">
        <v>379</v>
      </c>
      <c r="E213" s="101">
        <v>17856</v>
      </c>
      <c r="F213" s="152">
        <v>3453562</v>
      </c>
      <c r="G213" s="101" t="s">
        <v>12</v>
      </c>
      <c r="H213" s="101" t="s">
        <v>381</v>
      </c>
      <c r="I213" s="102">
        <v>33000</v>
      </c>
      <c r="J213" s="101" t="s">
        <v>52</v>
      </c>
      <c r="K213" s="103" t="str">
        <f t="shared" si="2"/>
        <v>INDEPENDENT</v>
      </c>
    </row>
    <row r="214" spans="1:11" x14ac:dyDescent="0.25">
      <c r="A214" s="97">
        <v>18</v>
      </c>
      <c r="B214" s="99">
        <v>205</v>
      </c>
      <c r="C214" s="116">
        <v>42800</v>
      </c>
      <c r="D214" s="101" t="s">
        <v>315</v>
      </c>
      <c r="E214" s="101">
        <v>17850</v>
      </c>
      <c r="F214" s="152">
        <v>3453304</v>
      </c>
      <c r="G214" s="101" t="s">
        <v>12</v>
      </c>
      <c r="H214" s="101" t="s">
        <v>382</v>
      </c>
      <c r="I214" s="102">
        <v>40000</v>
      </c>
      <c r="J214" s="101" t="s">
        <v>63</v>
      </c>
      <c r="K214" s="103" t="str">
        <f t="shared" si="2"/>
        <v>INDEPENDENT</v>
      </c>
    </row>
    <row r="215" spans="1:11" x14ac:dyDescent="0.25">
      <c r="A215" s="97">
        <v>19</v>
      </c>
      <c r="B215" s="99">
        <v>206</v>
      </c>
      <c r="C215" s="116">
        <v>42800</v>
      </c>
      <c r="D215" s="101" t="s">
        <v>315</v>
      </c>
      <c r="E215" s="101">
        <v>17854</v>
      </c>
      <c r="F215" s="152">
        <v>3453335</v>
      </c>
      <c r="G215" s="101" t="s">
        <v>12</v>
      </c>
      <c r="H215" s="101" t="s">
        <v>383</v>
      </c>
      <c r="I215" s="102">
        <v>40000</v>
      </c>
      <c r="J215" s="101" t="s">
        <v>63</v>
      </c>
      <c r="K215" s="103" t="str">
        <f t="shared" si="2"/>
        <v>INDEPENDENT</v>
      </c>
    </row>
    <row r="216" spans="1:11" x14ac:dyDescent="0.25">
      <c r="A216" s="97">
        <v>20</v>
      </c>
      <c r="B216" s="99">
        <v>207</v>
      </c>
      <c r="C216" s="116">
        <v>42800</v>
      </c>
      <c r="D216" s="101" t="s">
        <v>315</v>
      </c>
      <c r="E216" s="101">
        <v>17855</v>
      </c>
      <c r="F216" s="152">
        <v>3453303</v>
      </c>
      <c r="G216" s="101" t="s">
        <v>12</v>
      </c>
      <c r="H216" s="101" t="s">
        <v>384</v>
      </c>
      <c r="I216" s="102">
        <v>40000</v>
      </c>
      <c r="J216" s="101" t="s">
        <v>63</v>
      </c>
      <c r="K216" s="103" t="str">
        <f t="shared" si="2"/>
        <v>INDEPENDENT</v>
      </c>
    </row>
    <row r="217" spans="1:11" x14ac:dyDescent="0.25">
      <c r="A217" s="97">
        <v>21</v>
      </c>
      <c r="B217" s="99">
        <v>208</v>
      </c>
      <c r="C217" s="116">
        <v>42800</v>
      </c>
      <c r="D217" s="101" t="s">
        <v>385</v>
      </c>
      <c r="E217" s="101">
        <v>17852</v>
      </c>
      <c r="F217" s="152">
        <v>3453517</v>
      </c>
      <c r="G217" s="101" t="s">
        <v>12</v>
      </c>
      <c r="H217" s="101" t="s">
        <v>386</v>
      </c>
      <c r="I217" s="102">
        <v>40000</v>
      </c>
      <c r="J217" s="101" t="s">
        <v>335</v>
      </c>
      <c r="K217" s="103" t="str">
        <f t="shared" si="2"/>
        <v>INDEPENDENT</v>
      </c>
    </row>
    <row r="218" spans="1:11" x14ac:dyDescent="0.25">
      <c r="A218" s="97">
        <v>22</v>
      </c>
      <c r="B218" s="99">
        <v>209</v>
      </c>
      <c r="C218" s="116">
        <v>42800</v>
      </c>
      <c r="D218" s="101" t="s">
        <v>387</v>
      </c>
      <c r="E218" s="101">
        <v>17853</v>
      </c>
      <c r="F218" s="152">
        <v>3453464</v>
      </c>
      <c r="G218" s="101" t="s">
        <v>12</v>
      </c>
      <c r="H218" s="101" t="s">
        <v>388</v>
      </c>
      <c r="I218" s="102">
        <v>33000</v>
      </c>
      <c r="J218" s="101" t="s">
        <v>16</v>
      </c>
      <c r="K218" s="103" t="str">
        <f t="shared" si="2"/>
        <v>INDEPENDENT</v>
      </c>
    </row>
    <row r="219" spans="1:11" x14ac:dyDescent="0.25">
      <c r="A219" s="97">
        <v>23</v>
      </c>
      <c r="B219" s="99">
        <v>210</v>
      </c>
      <c r="C219" s="116">
        <v>42800</v>
      </c>
      <c r="D219" s="101" t="s">
        <v>375</v>
      </c>
      <c r="E219" s="101">
        <v>17849</v>
      </c>
      <c r="F219" s="152">
        <v>3453555</v>
      </c>
      <c r="G219" s="101" t="s">
        <v>12</v>
      </c>
      <c r="H219" s="101" t="s">
        <v>179</v>
      </c>
      <c r="I219" s="102">
        <v>33000</v>
      </c>
      <c r="J219" s="101" t="s">
        <v>52</v>
      </c>
      <c r="K219" s="103" t="str">
        <f t="shared" si="2"/>
        <v>INDEPENDENT</v>
      </c>
    </row>
    <row r="220" spans="1:11" x14ac:dyDescent="0.25">
      <c r="A220" s="97">
        <v>24</v>
      </c>
      <c r="B220" s="99">
        <v>211</v>
      </c>
      <c r="C220" s="116">
        <v>42800</v>
      </c>
      <c r="D220" s="101" t="s">
        <v>372</v>
      </c>
      <c r="E220" s="101">
        <v>17846</v>
      </c>
      <c r="F220" s="152">
        <v>3453505</v>
      </c>
      <c r="G220" s="101" t="s">
        <v>12</v>
      </c>
      <c r="H220" s="101" t="s">
        <v>389</v>
      </c>
      <c r="I220" s="102">
        <v>40000</v>
      </c>
      <c r="J220" s="101" t="s">
        <v>374</v>
      </c>
      <c r="K220" s="103" t="str">
        <f t="shared" si="2"/>
        <v>INDEPENDENT</v>
      </c>
    </row>
    <row r="221" spans="1:11" x14ac:dyDescent="0.25">
      <c r="A221" s="97">
        <v>25</v>
      </c>
      <c r="B221" s="99">
        <v>212</v>
      </c>
      <c r="C221" s="116">
        <v>42800</v>
      </c>
      <c r="D221" s="101" t="s">
        <v>358</v>
      </c>
      <c r="E221" s="101">
        <v>17847</v>
      </c>
      <c r="F221" s="152">
        <v>3453459</v>
      </c>
      <c r="G221" s="101" t="s">
        <v>12</v>
      </c>
      <c r="H221" s="101" t="s">
        <v>390</v>
      </c>
      <c r="I221" s="102">
        <v>33000</v>
      </c>
      <c r="J221" s="101" t="s">
        <v>52</v>
      </c>
      <c r="K221" s="103" t="str">
        <f t="shared" si="2"/>
        <v>INDEPENDENT</v>
      </c>
    </row>
    <row r="222" spans="1:11" x14ac:dyDescent="0.25">
      <c r="A222" s="97">
        <v>26</v>
      </c>
      <c r="B222" s="99">
        <v>213</v>
      </c>
      <c r="C222" s="116">
        <v>42800</v>
      </c>
      <c r="D222" s="101" t="s">
        <v>321</v>
      </c>
      <c r="E222" s="101">
        <v>17844</v>
      </c>
      <c r="F222" s="152">
        <v>3453650</v>
      </c>
      <c r="G222" s="101" t="s">
        <v>12</v>
      </c>
      <c r="H222" s="101" t="s">
        <v>391</v>
      </c>
      <c r="I222" s="102">
        <v>33000</v>
      </c>
      <c r="J222" s="101" t="s">
        <v>52</v>
      </c>
      <c r="K222" s="103" t="str">
        <f t="shared" si="2"/>
        <v>INDEPENDENT</v>
      </c>
    </row>
    <row r="223" spans="1:11" x14ac:dyDescent="0.25">
      <c r="A223" s="97">
        <v>27</v>
      </c>
      <c r="B223" s="99">
        <v>214</v>
      </c>
      <c r="C223" s="116">
        <v>42800</v>
      </c>
      <c r="D223" s="101" t="s">
        <v>392</v>
      </c>
      <c r="E223" s="101">
        <v>17843</v>
      </c>
      <c r="F223" s="152">
        <v>3453339</v>
      </c>
      <c r="G223" s="101" t="s">
        <v>12</v>
      </c>
      <c r="H223" s="101" t="s">
        <v>393</v>
      </c>
      <c r="I223" s="102">
        <v>33000</v>
      </c>
      <c r="J223" s="101" t="s">
        <v>52</v>
      </c>
      <c r="K223" s="103" t="str">
        <f t="shared" si="2"/>
        <v>INDEPENDENT</v>
      </c>
    </row>
    <row r="224" spans="1:11" ht="15.75" thickBot="1" x14ac:dyDescent="0.3">
      <c r="A224" s="98">
        <v>28</v>
      </c>
      <c r="B224" s="104">
        <v>215</v>
      </c>
      <c r="C224" s="117">
        <v>42800</v>
      </c>
      <c r="D224" s="106" t="s">
        <v>394</v>
      </c>
      <c r="E224" s="106">
        <v>178391</v>
      </c>
      <c r="F224" s="154">
        <v>3453531</v>
      </c>
      <c r="G224" s="106" t="s">
        <v>12</v>
      </c>
      <c r="H224" s="106" t="s">
        <v>395</v>
      </c>
      <c r="I224" s="107">
        <v>33000</v>
      </c>
      <c r="J224" s="106" t="s">
        <v>205</v>
      </c>
      <c r="K224" s="108" t="str">
        <f t="shared" si="2"/>
        <v>INDEPENDENT</v>
      </c>
    </row>
    <row r="225" spans="1:11" ht="15.75" thickBot="1" x14ac:dyDescent="0.3">
      <c r="A225" s="120"/>
      <c r="B225" s="349" t="s">
        <v>396</v>
      </c>
      <c r="C225" s="349"/>
      <c r="D225" s="349"/>
      <c r="E225" s="349"/>
      <c r="F225" s="349"/>
      <c r="G225" s="349"/>
      <c r="H225" s="349"/>
      <c r="I225" s="110">
        <f>SUM(I198:I224)</f>
        <v>933000</v>
      </c>
      <c r="J225" s="349"/>
      <c r="K225" s="349"/>
    </row>
    <row r="226" spans="1:11" x14ac:dyDescent="0.25">
      <c r="A226" s="97">
        <v>1</v>
      </c>
      <c r="B226" s="111">
        <v>216</v>
      </c>
      <c r="C226" s="112">
        <v>42801</v>
      </c>
      <c r="D226" s="113" t="s">
        <v>48</v>
      </c>
      <c r="E226" s="113">
        <v>17924</v>
      </c>
      <c r="F226" s="143">
        <v>125665</v>
      </c>
      <c r="G226" s="143" t="s">
        <v>12</v>
      </c>
      <c r="H226" s="113" t="s">
        <v>140</v>
      </c>
      <c r="I226" s="144">
        <v>33000</v>
      </c>
      <c r="J226" s="113" t="s">
        <v>84</v>
      </c>
      <c r="K226" s="115" t="str">
        <f t="shared" si="2"/>
        <v>MAJORS</v>
      </c>
    </row>
    <row r="227" spans="1:11" x14ac:dyDescent="0.25">
      <c r="A227" s="97">
        <v>2</v>
      </c>
      <c r="B227" s="99">
        <v>217</v>
      </c>
      <c r="C227" s="116">
        <v>42801</v>
      </c>
      <c r="D227" s="101" t="s">
        <v>48</v>
      </c>
      <c r="E227" s="101">
        <v>17921</v>
      </c>
      <c r="F227" s="145">
        <v>125681</v>
      </c>
      <c r="G227" s="101" t="s">
        <v>12</v>
      </c>
      <c r="H227" s="101" t="s">
        <v>397</v>
      </c>
      <c r="I227" s="146">
        <v>33000</v>
      </c>
      <c r="J227" s="101" t="s">
        <v>16</v>
      </c>
      <c r="K227" s="103" t="str">
        <f t="shared" si="2"/>
        <v>MAJORS</v>
      </c>
    </row>
    <row r="228" spans="1:11" x14ac:dyDescent="0.25">
      <c r="A228" s="97">
        <v>3</v>
      </c>
      <c r="B228" s="99">
        <v>218</v>
      </c>
      <c r="C228" s="116">
        <v>42801</v>
      </c>
      <c r="D228" s="101" t="s">
        <v>48</v>
      </c>
      <c r="E228" s="101">
        <v>17918</v>
      </c>
      <c r="F228" s="145">
        <v>125675</v>
      </c>
      <c r="G228" s="101" t="s">
        <v>12</v>
      </c>
      <c r="H228" s="101" t="s">
        <v>398</v>
      </c>
      <c r="I228" s="146">
        <v>33000</v>
      </c>
      <c r="J228" s="101" t="s">
        <v>208</v>
      </c>
      <c r="K228" s="103" t="str">
        <f t="shared" si="2"/>
        <v>MAJORS</v>
      </c>
    </row>
    <row r="229" spans="1:11" x14ac:dyDescent="0.25">
      <c r="A229" s="97">
        <v>5</v>
      </c>
      <c r="B229" s="99">
        <v>220</v>
      </c>
      <c r="C229" s="116">
        <v>42801</v>
      </c>
      <c r="D229" s="101" t="s">
        <v>48</v>
      </c>
      <c r="E229" s="101">
        <v>17912</v>
      </c>
      <c r="F229" s="145">
        <v>125670</v>
      </c>
      <c r="G229" s="101" t="s">
        <v>12</v>
      </c>
      <c r="H229" s="101" t="s">
        <v>128</v>
      </c>
      <c r="I229" s="146">
        <v>33000</v>
      </c>
      <c r="J229" s="101" t="s">
        <v>16</v>
      </c>
      <c r="K229" s="103" t="str">
        <f t="shared" si="2"/>
        <v>MAJORS</v>
      </c>
    </row>
    <row r="230" spans="1:11" x14ac:dyDescent="0.25">
      <c r="A230" s="97">
        <v>6</v>
      </c>
      <c r="B230" s="99">
        <v>221</v>
      </c>
      <c r="C230" s="116">
        <v>42801</v>
      </c>
      <c r="D230" s="101" t="s">
        <v>48</v>
      </c>
      <c r="E230" s="101">
        <v>17913</v>
      </c>
      <c r="F230" s="145">
        <v>125668</v>
      </c>
      <c r="G230" s="101" t="s">
        <v>12</v>
      </c>
      <c r="H230" s="101" t="s">
        <v>399</v>
      </c>
      <c r="I230" s="146">
        <v>33000</v>
      </c>
      <c r="J230" s="101" t="s">
        <v>223</v>
      </c>
      <c r="K230" s="103" t="str">
        <f t="shared" si="2"/>
        <v>MAJORS</v>
      </c>
    </row>
    <row r="231" spans="1:11" x14ac:dyDescent="0.25">
      <c r="A231" s="97">
        <v>7</v>
      </c>
      <c r="B231" s="99">
        <v>222</v>
      </c>
      <c r="C231" s="116">
        <v>42801</v>
      </c>
      <c r="D231" s="101" t="s">
        <v>48</v>
      </c>
      <c r="E231" s="101" t="s">
        <v>400</v>
      </c>
      <c r="F231" s="145">
        <v>125599</v>
      </c>
      <c r="G231" s="101" t="s">
        <v>12</v>
      </c>
      <c r="H231" s="101" t="s">
        <v>401</v>
      </c>
      <c r="I231" s="146">
        <v>40000</v>
      </c>
      <c r="J231" s="101" t="s">
        <v>349</v>
      </c>
      <c r="K231" s="103" t="str">
        <f t="shared" si="2"/>
        <v>MAJORS</v>
      </c>
    </row>
    <row r="232" spans="1:11" x14ac:dyDescent="0.25">
      <c r="A232" s="97">
        <v>8</v>
      </c>
      <c r="B232" s="99">
        <v>223</v>
      </c>
      <c r="C232" s="116">
        <v>42801</v>
      </c>
      <c r="D232" s="101" t="s">
        <v>48</v>
      </c>
      <c r="E232" s="101" t="s">
        <v>402</v>
      </c>
      <c r="F232" s="145">
        <v>125585</v>
      </c>
      <c r="G232" s="101" t="s">
        <v>12</v>
      </c>
      <c r="H232" s="101" t="s">
        <v>403</v>
      </c>
      <c r="I232" s="146">
        <v>40000</v>
      </c>
      <c r="J232" s="101" t="s">
        <v>349</v>
      </c>
      <c r="K232" s="103" t="str">
        <f t="shared" si="2"/>
        <v>MAJORS</v>
      </c>
    </row>
    <row r="233" spans="1:11" x14ac:dyDescent="0.25">
      <c r="A233" s="97">
        <v>9</v>
      </c>
      <c r="B233" s="99">
        <v>224</v>
      </c>
      <c r="C233" s="116">
        <v>42801</v>
      </c>
      <c r="D233" s="101" t="s">
        <v>48</v>
      </c>
      <c r="E233" s="101">
        <v>17897</v>
      </c>
      <c r="F233" s="145">
        <v>125653</v>
      </c>
      <c r="G233" s="101" t="s">
        <v>12</v>
      </c>
      <c r="H233" s="101" t="s">
        <v>54</v>
      </c>
      <c r="I233" s="146">
        <v>40000</v>
      </c>
      <c r="J233" s="101" t="s">
        <v>349</v>
      </c>
      <c r="K233" s="103" t="str">
        <f t="shared" si="2"/>
        <v>MAJORS</v>
      </c>
    </row>
    <row r="234" spans="1:11" x14ac:dyDescent="0.25">
      <c r="A234" s="97">
        <v>10</v>
      </c>
      <c r="B234" s="99">
        <v>225</v>
      </c>
      <c r="C234" s="116">
        <v>42801</v>
      </c>
      <c r="D234" s="101" t="s">
        <v>48</v>
      </c>
      <c r="E234" s="101">
        <v>17895</v>
      </c>
      <c r="F234" s="145">
        <v>125600</v>
      </c>
      <c r="G234" s="101" t="s">
        <v>12</v>
      </c>
      <c r="H234" s="101" t="s">
        <v>404</v>
      </c>
      <c r="I234" s="146">
        <v>40000</v>
      </c>
      <c r="J234" s="101" t="s">
        <v>349</v>
      </c>
      <c r="K234" s="103" t="str">
        <f t="shared" si="2"/>
        <v>MAJORS</v>
      </c>
    </row>
    <row r="235" spans="1:11" x14ac:dyDescent="0.25">
      <c r="A235" s="97">
        <v>11</v>
      </c>
      <c r="B235" s="99">
        <v>226</v>
      </c>
      <c r="C235" s="116">
        <v>42801</v>
      </c>
      <c r="D235" s="101" t="s">
        <v>48</v>
      </c>
      <c r="E235" s="101">
        <v>17894</v>
      </c>
      <c r="F235" s="145">
        <v>125658</v>
      </c>
      <c r="G235" s="101" t="s">
        <v>12</v>
      </c>
      <c r="H235" s="101" t="s">
        <v>405</v>
      </c>
      <c r="I235" s="146">
        <v>33000</v>
      </c>
      <c r="J235" s="101" t="s">
        <v>223</v>
      </c>
      <c r="K235" s="103" t="str">
        <f t="shared" si="2"/>
        <v>MAJORS</v>
      </c>
    </row>
    <row r="236" spans="1:11" x14ac:dyDescent="0.25">
      <c r="A236" s="97">
        <v>12</v>
      </c>
      <c r="B236" s="99">
        <v>227</v>
      </c>
      <c r="C236" s="116">
        <v>42801</v>
      </c>
      <c r="D236" s="101" t="s">
        <v>48</v>
      </c>
      <c r="E236" s="101">
        <v>17888</v>
      </c>
      <c r="F236" s="145">
        <v>125669</v>
      </c>
      <c r="G236" s="101" t="s">
        <v>12</v>
      </c>
      <c r="H236" s="101" t="s">
        <v>325</v>
      </c>
      <c r="I236" s="146">
        <v>33000</v>
      </c>
      <c r="J236" s="101" t="s">
        <v>223</v>
      </c>
      <c r="K236" s="103" t="str">
        <f t="shared" si="2"/>
        <v>MAJORS</v>
      </c>
    </row>
    <row r="237" spans="1:11" x14ac:dyDescent="0.25">
      <c r="A237" s="97">
        <v>13</v>
      </c>
      <c r="B237" s="99">
        <v>228</v>
      </c>
      <c r="C237" s="116">
        <v>42801</v>
      </c>
      <c r="D237" s="101" t="s">
        <v>48</v>
      </c>
      <c r="E237" s="101">
        <v>17887</v>
      </c>
      <c r="F237" s="145">
        <v>125656</v>
      </c>
      <c r="G237" s="101" t="s">
        <v>12</v>
      </c>
      <c r="H237" s="101" t="s">
        <v>406</v>
      </c>
      <c r="I237" s="146">
        <v>33000</v>
      </c>
      <c r="J237" s="101" t="s">
        <v>223</v>
      </c>
      <c r="K237" s="103" t="str">
        <f t="shared" si="2"/>
        <v>MAJORS</v>
      </c>
    </row>
    <row r="238" spans="1:11" ht="15.75" thickBot="1" x14ac:dyDescent="0.3">
      <c r="A238" s="98">
        <v>14</v>
      </c>
      <c r="B238" s="104">
        <v>229</v>
      </c>
      <c r="C238" s="117">
        <v>42801</v>
      </c>
      <c r="D238" s="106" t="s">
        <v>48</v>
      </c>
      <c r="E238" s="106">
        <v>17886</v>
      </c>
      <c r="F238" s="147">
        <v>125655</v>
      </c>
      <c r="G238" s="106" t="s">
        <v>12</v>
      </c>
      <c r="H238" s="106" t="s">
        <v>222</v>
      </c>
      <c r="I238" s="148">
        <f>SUM(I226:I237)</f>
        <v>424000</v>
      </c>
      <c r="J238" s="106" t="s">
        <v>223</v>
      </c>
      <c r="K238" s="108" t="str">
        <f t="shared" si="2"/>
        <v>MAJORS</v>
      </c>
    </row>
    <row r="239" spans="1:11" ht="15.75" thickBot="1" x14ac:dyDescent="0.3">
      <c r="A239" s="120"/>
      <c r="B239" s="349" t="s">
        <v>357</v>
      </c>
      <c r="C239" s="349"/>
      <c r="D239" s="349"/>
      <c r="E239" s="349"/>
      <c r="F239" s="349"/>
      <c r="G239" s="349"/>
      <c r="H239" s="349"/>
      <c r="I239" s="149">
        <f>SUM(I238)</f>
        <v>424000</v>
      </c>
      <c r="J239" s="361"/>
      <c r="K239" s="361"/>
    </row>
    <row r="240" spans="1:11" x14ac:dyDescent="0.25">
      <c r="A240" s="97">
        <v>1</v>
      </c>
      <c r="B240" s="111">
        <v>230</v>
      </c>
      <c r="C240" s="112">
        <v>42801</v>
      </c>
      <c r="D240" s="113" t="s">
        <v>407</v>
      </c>
      <c r="E240" s="143">
        <v>17927</v>
      </c>
      <c r="F240" s="151">
        <v>3453556</v>
      </c>
      <c r="G240" s="113" t="s">
        <v>12</v>
      </c>
      <c r="H240" s="114" t="s">
        <v>408</v>
      </c>
      <c r="I240" s="144">
        <v>33000</v>
      </c>
      <c r="J240" s="113" t="s">
        <v>409</v>
      </c>
      <c r="K240" s="115" t="str">
        <f t="shared" si="2"/>
        <v>INDEPENDENT</v>
      </c>
    </row>
    <row r="241" spans="1:11" x14ac:dyDescent="0.25">
      <c r="A241" s="97">
        <v>2</v>
      </c>
      <c r="B241" s="99">
        <v>231</v>
      </c>
      <c r="C241" s="116">
        <v>42801</v>
      </c>
      <c r="D241" s="101" t="s">
        <v>410</v>
      </c>
      <c r="E241" s="101">
        <v>17926</v>
      </c>
      <c r="F241" s="152">
        <v>3453534</v>
      </c>
      <c r="G241" s="101" t="s">
        <v>12</v>
      </c>
      <c r="H241" s="101" t="s">
        <v>247</v>
      </c>
      <c r="I241" s="102">
        <v>33000</v>
      </c>
      <c r="J241" s="101" t="s">
        <v>52</v>
      </c>
      <c r="K241" s="103" t="str">
        <f t="shared" si="2"/>
        <v>INDEPENDENT</v>
      </c>
    </row>
    <row r="242" spans="1:11" x14ac:dyDescent="0.25">
      <c r="A242" s="97">
        <v>3</v>
      </c>
      <c r="B242" s="99">
        <v>232</v>
      </c>
      <c r="C242" s="116">
        <v>42801</v>
      </c>
      <c r="D242" s="101" t="s">
        <v>410</v>
      </c>
      <c r="E242" s="101">
        <v>17923</v>
      </c>
      <c r="F242" s="152">
        <v>3453535</v>
      </c>
      <c r="G242" s="101" t="s">
        <v>12</v>
      </c>
      <c r="H242" s="101" t="s">
        <v>411</v>
      </c>
      <c r="I242" s="102">
        <v>33000</v>
      </c>
      <c r="J242" s="101" t="s">
        <v>412</v>
      </c>
      <c r="K242" s="103" t="str">
        <f t="shared" ref="K242:K308" si="3">IF(OR(D242="MOBIL",D242="CONOIL",D242="FORTE",D242="MRS",D242="OANDO",D242="TOTAL"),"MAJORS","INDEPENDENT")</f>
        <v>INDEPENDENT</v>
      </c>
    </row>
    <row r="243" spans="1:11" x14ac:dyDescent="0.25">
      <c r="A243" s="97">
        <v>4</v>
      </c>
      <c r="B243" s="99">
        <v>233</v>
      </c>
      <c r="C243" s="116">
        <v>42801</v>
      </c>
      <c r="D243" s="101" t="s">
        <v>200</v>
      </c>
      <c r="E243" s="101">
        <v>17920</v>
      </c>
      <c r="F243" s="152">
        <v>3453512</v>
      </c>
      <c r="G243" s="101" t="s">
        <v>12</v>
      </c>
      <c r="H243" s="101" t="s">
        <v>413</v>
      </c>
      <c r="I243" s="102">
        <v>33000</v>
      </c>
      <c r="J243" s="101" t="s">
        <v>63</v>
      </c>
      <c r="K243" s="103" t="str">
        <f t="shared" si="3"/>
        <v>INDEPENDENT</v>
      </c>
    </row>
    <row r="244" spans="1:11" x14ac:dyDescent="0.25">
      <c r="A244" s="97">
        <v>6</v>
      </c>
      <c r="B244" s="99">
        <v>235</v>
      </c>
      <c r="C244" s="116">
        <v>42801</v>
      </c>
      <c r="D244" s="101" t="s">
        <v>414</v>
      </c>
      <c r="E244" s="101">
        <v>17925</v>
      </c>
      <c r="F244" s="152">
        <v>3453563</v>
      </c>
      <c r="G244" s="101" t="s">
        <v>12</v>
      </c>
      <c r="H244" s="101" t="s">
        <v>415</v>
      </c>
      <c r="I244" s="102">
        <v>33000</v>
      </c>
      <c r="J244" s="101" t="s">
        <v>63</v>
      </c>
      <c r="K244" s="103" t="str">
        <f t="shared" si="3"/>
        <v>INDEPENDENT</v>
      </c>
    </row>
    <row r="245" spans="1:11" x14ac:dyDescent="0.25">
      <c r="A245" s="97">
        <v>7</v>
      </c>
      <c r="B245" s="99">
        <v>236</v>
      </c>
      <c r="C245" s="116">
        <v>42801</v>
      </c>
      <c r="D245" s="101" t="s">
        <v>340</v>
      </c>
      <c r="E245" s="101">
        <v>17919</v>
      </c>
      <c r="F245" s="152">
        <v>3453300</v>
      </c>
      <c r="G245" s="101" t="s">
        <v>12</v>
      </c>
      <c r="H245" s="101" t="s">
        <v>416</v>
      </c>
      <c r="I245" s="102">
        <v>40000</v>
      </c>
      <c r="J245" s="101" t="s">
        <v>63</v>
      </c>
      <c r="K245" s="103" t="str">
        <f t="shared" si="3"/>
        <v>INDEPENDENT</v>
      </c>
    </row>
    <row r="246" spans="1:11" x14ac:dyDescent="0.25">
      <c r="A246" s="97">
        <v>8</v>
      </c>
      <c r="B246" s="99">
        <v>237</v>
      </c>
      <c r="C246" s="116">
        <v>42801</v>
      </c>
      <c r="D246" s="101" t="s">
        <v>417</v>
      </c>
      <c r="E246" s="101">
        <v>17917</v>
      </c>
      <c r="F246" s="152">
        <v>3453301</v>
      </c>
      <c r="G246" s="101" t="s">
        <v>12</v>
      </c>
      <c r="H246" s="101" t="s">
        <v>418</v>
      </c>
      <c r="I246" s="102">
        <v>33000</v>
      </c>
      <c r="J246" s="101" t="s">
        <v>126</v>
      </c>
      <c r="K246" s="103" t="str">
        <f t="shared" si="3"/>
        <v>INDEPENDENT</v>
      </c>
    </row>
    <row r="247" spans="1:11" x14ac:dyDescent="0.25">
      <c r="A247" s="97">
        <v>9</v>
      </c>
      <c r="B247" s="99">
        <v>238</v>
      </c>
      <c r="C247" s="116">
        <v>42801</v>
      </c>
      <c r="D247" s="101" t="s">
        <v>414</v>
      </c>
      <c r="E247" s="101">
        <v>17916</v>
      </c>
      <c r="F247" s="152">
        <v>3453564</v>
      </c>
      <c r="G247" s="101" t="s">
        <v>12</v>
      </c>
      <c r="H247" s="101" t="s">
        <v>419</v>
      </c>
      <c r="I247" s="102">
        <v>33000</v>
      </c>
      <c r="J247" s="101" t="s">
        <v>63</v>
      </c>
      <c r="K247" s="103" t="str">
        <f t="shared" si="3"/>
        <v>INDEPENDENT</v>
      </c>
    </row>
    <row r="248" spans="1:11" x14ac:dyDescent="0.25">
      <c r="A248" s="97">
        <v>10</v>
      </c>
      <c r="B248" s="99">
        <v>239</v>
      </c>
      <c r="C248" s="116">
        <v>42801</v>
      </c>
      <c r="D248" s="101" t="s">
        <v>372</v>
      </c>
      <c r="E248" s="101">
        <v>17915</v>
      </c>
      <c r="F248" s="152">
        <v>3453469</v>
      </c>
      <c r="G248" s="101" t="s">
        <v>12</v>
      </c>
      <c r="H248" s="101" t="s">
        <v>420</v>
      </c>
      <c r="I248" s="102">
        <v>40000</v>
      </c>
      <c r="J248" s="101" t="s">
        <v>374</v>
      </c>
      <c r="K248" s="103" t="str">
        <f t="shared" si="3"/>
        <v>INDEPENDENT</v>
      </c>
    </row>
    <row r="249" spans="1:11" x14ac:dyDescent="0.25">
      <c r="A249" s="97">
        <v>11</v>
      </c>
      <c r="B249" s="99">
        <v>240</v>
      </c>
      <c r="C249" s="116">
        <v>42801</v>
      </c>
      <c r="D249" s="101" t="s">
        <v>71</v>
      </c>
      <c r="E249" s="101">
        <v>17909</v>
      </c>
      <c r="F249" s="152">
        <v>3453550</v>
      </c>
      <c r="G249" s="101" t="s">
        <v>12</v>
      </c>
      <c r="H249" s="101" t="s">
        <v>73</v>
      </c>
      <c r="I249" s="102">
        <v>33000</v>
      </c>
      <c r="J249" s="101" t="s">
        <v>16</v>
      </c>
      <c r="K249" s="103" t="str">
        <f t="shared" si="3"/>
        <v>INDEPENDENT</v>
      </c>
    </row>
    <row r="250" spans="1:11" x14ac:dyDescent="0.25">
      <c r="A250" s="97">
        <v>12</v>
      </c>
      <c r="B250" s="99">
        <v>241</v>
      </c>
      <c r="C250" s="116">
        <v>42801</v>
      </c>
      <c r="D250" s="101" t="s">
        <v>71</v>
      </c>
      <c r="E250" s="101">
        <v>17910</v>
      </c>
      <c r="F250" s="152">
        <v>3453560</v>
      </c>
      <c r="G250" s="101" t="s">
        <v>12</v>
      </c>
      <c r="H250" s="101" t="s">
        <v>109</v>
      </c>
      <c r="I250" s="102">
        <v>33000</v>
      </c>
      <c r="J250" s="101" t="s">
        <v>16</v>
      </c>
      <c r="K250" s="103" t="str">
        <f t="shared" si="3"/>
        <v>INDEPENDENT</v>
      </c>
    </row>
    <row r="251" spans="1:11" x14ac:dyDescent="0.25">
      <c r="A251" s="97">
        <v>13</v>
      </c>
      <c r="B251" s="99">
        <v>242</v>
      </c>
      <c r="C251" s="116">
        <v>42801</v>
      </c>
      <c r="D251" s="101" t="s">
        <v>362</v>
      </c>
      <c r="E251" s="101">
        <v>17911</v>
      </c>
      <c r="F251" s="152">
        <v>3453572</v>
      </c>
      <c r="G251" s="101" t="s">
        <v>12</v>
      </c>
      <c r="H251" s="101" t="s">
        <v>421</v>
      </c>
      <c r="I251" s="102">
        <v>33000</v>
      </c>
      <c r="J251" s="101" t="s">
        <v>422</v>
      </c>
      <c r="K251" s="103" t="str">
        <f t="shared" si="3"/>
        <v>INDEPENDENT</v>
      </c>
    </row>
    <row r="252" spans="1:11" x14ac:dyDescent="0.25">
      <c r="A252" s="97">
        <v>14</v>
      </c>
      <c r="B252" s="99">
        <v>243</v>
      </c>
      <c r="C252" s="116">
        <v>42801</v>
      </c>
      <c r="D252" s="101" t="s">
        <v>423</v>
      </c>
      <c r="E252" s="101">
        <v>17905</v>
      </c>
      <c r="F252" s="152">
        <v>3453455</v>
      </c>
      <c r="G252" s="101" t="s">
        <v>12</v>
      </c>
      <c r="H252" s="101" t="s">
        <v>424</v>
      </c>
      <c r="I252" s="102">
        <v>33000</v>
      </c>
      <c r="J252" s="101" t="s">
        <v>52</v>
      </c>
      <c r="K252" s="103" t="str">
        <f t="shared" si="3"/>
        <v>INDEPENDENT</v>
      </c>
    </row>
    <row r="253" spans="1:11" x14ac:dyDescent="0.25">
      <c r="A253" s="97">
        <v>15</v>
      </c>
      <c r="B253" s="99">
        <v>244</v>
      </c>
      <c r="C253" s="116">
        <v>42801</v>
      </c>
      <c r="D253" s="101" t="s">
        <v>290</v>
      </c>
      <c r="E253" s="101">
        <v>17902</v>
      </c>
      <c r="F253" s="152">
        <v>3453472</v>
      </c>
      <c r="G253" s="101" t="s">
        <v>12</v>
      </c>
      <c r="H253" s="101" t="s">
        <v>425</v>
      </c>
      <c r="I253" s="102">
        <v>33000</v>
      </c>
      <c r="J253" s="101" t="s">
        <v>426</v>
      </c>
      <c r="K253" s="103" t="str">
        <f t="shared" si="3"/>
        <v>INDEPENDENT</v>
      </c>
    </row>
    <row r="254" spans="1:11" x14ac:dyDescent="0.25">
      <c r="A254" s="97">
        <v>16</v>
      </c>
      <c r="B254" s="99">
        <v>245</v>
      </c>
      <c r="C254" s="116">
        <v>42801</v>
      </c>
      <c r="D254" s="101" t="s">
        <v>85</v>
      </c>
      <c r="E254" s="101">
        <v>17900</v>
      </c>
      <c r="F254" s="152">
        <v>3453588</v>
      </c>
      <c r="G254" s="101" t="s">
        <v>12</v>
      </c>
      <c r="H254" s="101" t="s">
        <v>427</v>
      </c>
      <c r="I254" s="102">
        <v>33000</v>
      </c>
      <c r="J254" s="101" t="s">
        <v>349</v>
      </c>
      <c r="K254" s="103" t="str">
        <f t="shared" si="3"/>
        <v>INDEPENDENT</v>
      </c>
    </row>
    <row r="255" spans="1:11" x14ac:dyDescent="0.25">
      <c r="A255" s="97">
        <v>17</v>
      </c>
      <c r="B255" s="99">
        <v>246</v>
      </c>
      <c r="C255" s="116">
        <v>42801</v>
      </c>
      <c r="D255" s="101" t="s">
        <v>428</v>
      </c>
      <c r="E255" s="101">
        <v>17901</v>
      </c>
      <c r="F255" s="152">
        <v>3453565</v>
      </c>
      <c r="G255" s="101" t="s">
        <v>12</v>
      </c>
      <c r="H255" s="101" t="s">
        <v>429</v>
      </c>
      <c r="I255" s="102">
        <v>33000</v>
      </c>
      <c r="J255" s="101" t="s">
        <v>430</v>
      </c>
      <c r="K255" s="103" t="str">
        <f t="shared" si="3"/>
        <v>INDEPENDENT</v>
      </c>
    </row>
    <row r="256" spans="1:11" x14ac:dyDescent="0.25">
      <c r="A256" s="97">
        <v>18</v>
      </c>
      <c r="B256" s="99">
        <v>247</v>
      </c>
      <c r="C256" s="116">
        <v>42801</v>
      </c>
      <c r="D256" s="101" t="s">
        <v>431</v>
      </c>
      <c r="E256" s="101">
        <v>17906</v>
      </c>
      <c r="F256" s="152">
        <v>3453523</v>
      </c>
      <c r="G256" s="101" t="s">
        <v>12</v>
      </c>
      <c r="H256" s="101" t="s">
        <v>354</v>
      </c>
      <c r="I256" s="102">
        <v>33000</v>
      </c>
      <c r="J256" s="101" t="s">
        <v>223</v>
      </c>
      <c r="K256" s="103" t="str">
        <f t="shared" si="3"/>
        <v>INDEPENDENT</v>
      </c>
    </row>
    <row r="257" spans="1:11" x14ac:dyDescent="0.25">
      <c r="A257" s="97">
        <v>19</v>
      </c>
      <c r="B257" s="99">
        <v>248</v>
      </c>
      <c r="C257" s="116">
        <v>42801</v>
      </c>
      <c r="D257" s="101" t="s">
        <v>432</v>
      </c>
      <c r="E257" s="101">
        <v>17899</v>
      </c>
      <c r="F257" s="152">
        <v>3453548</v>
      </c>
      <c r="G257" s="101" t="s">
        <v>12</v>
      </c>
      <c r="H257" s="101" t="s">
        <v>226</v>
      </c>
      <c r="I257" s="102">
        <v>33000</v>
      </c>
      <c r="J257" s="101" t="s">
        <v>433</v>
      </c>
      <c r="K257" s="103" t="str">
        <f t="shared" si="3"/>
        <v>INDEPENDENT</v>
      </c>
    </row>
    <row r="258" spans="1:11" x14ac:dyDescent="0.25">
      <c r="A258" s="97">
        <v>20</v>
      </c>
      <c r="B258" s="99">
        <v>249</v>
      </c>
      <c r="C258" s="116">
        <v>42801</v>
      </c>
      <c r="D258" s="101" t="s">
        <v>103</v>
      </c>
      <c r="E258" s="101">
        <v>17898</v>
      </c>
      <c r="F258" s="152">
        <v>3453278</v>
      </c>
      <c r="G258" s="101" t="s">
        <v>12</v>
      </c>
      <c r="H258" s="101" t="s">
        <v>434</v>
      </c>
      <c r="I258" s="102">
        <v>40000</v>
      </c>
      <c r="J258" s="101" t="s">
        <v>63</v>
      </c>
      <c r="K258" s="103" t="str">
        <f t="shared" si="3"/>
        <v>INDEPENDENT</v>
      </c>
    </row>
    <row r="259" spans="1:11" x14ac:dyDescent="0.25">
      <c r="A259" s="97">
        <v>21</v>
      </c>
      <c r="B259" s="99">
        <v>250</v>
      </c>
      <c r="C259" s="116">
        <v>42801</v>
      </c>
      <c r="D259" s="101" t="s">
        <v>362</v>
      </c>
      <c r="E259" s="101">
        <v>17896</v>
      </c>
      <c r="F259" s="152">
        <v>3453573</v>
      </c>
      <c r="G259" s="101" t="s">
        <v>12</v>
      </c>
      <c r="H259" s="101" t="s">
        <v>435</v>
      </c>
      <c r="I259" s="102">
        <v>33000</v>
      </c>
      <c r="J259" s="101" t="s">
        <v>422</v>
      </c>
      <c r="K259" s="103" t="str">
        <f t="shared" si="3"/>
        <v>INDEPENDENT</v>
      </c>
    </row>
    <row r="260" spans="1:11" x14ac:dyDescent="0.25">
      <c r="A260" s="97">
        <v>22</v>
      </c>
      <c r="B260" s="99">
        <v>251</v>
      </c>
      <c r="C260" s="116">
        <v>42801</v>
      </c>
      <c r="D260" s="101" t="s">
        <v>200</v>
      </c>
      <c r="E260" s="101">
        <v>17893</v>
      </c>
      <c r="F260" s="152">
        <v>3453495</v>
      </c>
      <c r="G260" s="101" t="s">
        <v>12</v>
      </c>
      <c r="H260" s="101" t="s">
        <v>436</v>
      </c>
      <c r="I260" s="102">
        <v>33000</v>
      </c>
      <c r="J260" s="101" t="s">
        <v>202</v>
      </c>
      <c r="K260" s="103" t="str">
        <f t="shared" si="3"/>
        <v>INDEPENDENT</v>
      </c>
    </row>
    <row r="261" spans="1:11" x14ac:dyDescent="0.25">
      <c r="A261" s="97">
        <v>23</v>
      </c>
      <c r="B261" s="99">
        <v>252</v>
      </c>
      <c r="C261" s="116">
        <v>42801</v>
      </c>
      <c r="D261" s="101" t="s">
        <v>423</v>
      </c>
      <c r="E261" s="101">
        <v>17892</v>
      </c>
      <c r="F261" s="152">
        <v>3453454</v>
      </c>
      <c r="G261" s="101" t="s">
        <v>12</v>
      </c>
      <c r="H261" s="101" t="s">
        <v>437</v>
      </c>
      <c r="I261" s="102">
        <v>33000</v>
      </c>
      <c r="J261" s="101" t="s">
        <v>52</v>
      </c>
      <c r="K261" s="103" t="str">
        <f t="shared" si="3"/>
        <v>INDEPENDENT</v>
      </c>
    </row>
    <row r="262" spans="1:11" x14ac:dyDescent="0.25">
      <c r="A262" s="97">
        <v>24</v>
      </c>
      <c r="B262" s="99">
        <v>253</v>
      </c>
      <c r="C262" s="116">
        <v>42801</v>
      </c>
      <c r="D262" s="101" t="s">
        <v>200</v>
      </c>
      <c r="E262" s="101">
        <v>17891</v>
      </c>
      <c r="F262" s="152">
        <v>3453509</v>
      </c>
      <c r="G262" s="101" t="s">
        <v>12</v>
      </c>
      <c r="H262" s="101" t="s">
        <v>438</v>
      </c>
      <c r="I262" s="102">
        <v>33000</v>
      </c>
      <c r="J262" s="101" t="s">
        <v>349</v>
      </c>
      <c r="K262" s="103" t="str">
        <f t="shared" si="3"/>
        <v>INDEPENDENT</v>
      </c>
    </row>
    <row r="263" spans="1:11" x14ac:dyDescent="0.25">
      <c r="A263" s="97">
        <v>25</v>
      </c>
      <c r="B263" s="99">
        <v>254</v>
      </c>
      <c r="C263" s="116">
        <v>42801</v>
      </c>
      <c r="D263" s="101" t="s">
        <v>278</v>
      </c>
      <c r="E263" s="101">
        <v>17889</v>
      </c>
      <c r="F263" s="152">
        <v>3453503</v>
      </c>
      <c r="G263" s="101" t="s">
        <v>12</v>
      </c>
      <c r="H263" s="101" t="s">
        <v>439</v>
      </c>
      <c r="I263" s="102">
        <v>33000</v>
      </c>
      <c r="J263" s="101" t="s">
        <v>440</v>
      </c>
      <c r="K263" s="103" t="str">
        <f t="shared" si="3"/>
        <v>INDEPENDENT</v>
      </c>
    </row>
    <row r="264" spans="1:11" x14ac:dyDescent="0.25">
      <c r="A264" s="97">
        <v>26</v>
      </c>
      <c r="B264" s="99">
        <v>255</v>
      </c>
      <c r="C264" s="116">
        <v>42801</v>
      </c>
      <c r="D264" s="101" t="s">
        <v>375</v>
      </c>
      <c r="E264" s="101">
        <v>17890</v>
      </c>
      <c r="F264" s="152">
        <v>3453553</v>
      </c>
      <c r="G264" s="101" t="s">
        <v>12</v>
      </c>
      <c r="H264" s="101" t="s">
        <v>441</v>
      </c>
      <c r="I264" s="102">
        <v>33000</v>
      </c>
      <c r="J264" s="101" t="s">
        <v>52</v>
      </c>
      <c r="K264" s="103" t="str">
        <f t="shared" si="3"/>
        <v>INDEPENDENT</v>
      </c>
    </row>
    <row r="265" spans="1:11" x14ac:dyDescent="0.25">
      <c r="A265" s="97">
        <v>27</v>
      </c>
      <c r="B265" s="99">
        <v>256</v>
      </c>
      <c r="C265" s="116">
        <v>42801</v>
      </c>
      <c r="D265" s="101" t="s">
        <v>442</v>
      </c>
      <c r="E265" s="101">
        <v>17883</v>
      </c>
      <c r="F265" s="152">
        <v>3453526</v>
      </c>
      <c r="G265" s="101" t="s">
        <v>12</v>
      </c>
      <c r="H265" s="101" t="s">
        <v>443</v>
      </c>
      <c r="I265" s="102">
        <v>33000</v>
      </c>
      <c r="J265" s="101" t="s">
        <v>440</v>
      </c>
      <c r="K265" s="103" t="str">
        <f t="shared" si="3"/>
        <v>INDEPENDENT</v>
      </c>
    </row>
    <row r="266" spans="1:11" x14ac:dyDescent="0.25">
      <c r="A266" s="97">
        <v>28</v>
      </c>
      <c r="B266" s="99">
        <v>257</v>
      </c>
      <c r="C266" s="116">
        <v>42801</v>
      </c>
      <c r="D266" s="101" t="s">
        <v>444</v>
      </c>
      <c r="E266" s="101">
        <v>17884</v>
      </c>
      <c r="F266" s="152">
        <v>3453570</v>
      </c>
      <c r="G266" s="101" t="s">
        <v>12</v>
      </c>
      <c r="H266" s="101" t="s">
        <v>191</v>
      </c>
      <c r="I266" s="102">
        <v>33000</v>
      </c>
      <c r="J266" s="101" t="s">
        <v>223</v>
      </c>
      <c r="K266" s="103" t="str">
        <f t="shared" si="3"/>
        <v>INDEPENDENT</v>
      </c>
    </row>
    <row r="267" spans="1:11" x14ac:dyDescent="0.25">
      <c r="A267" s="97">
        <v>29</v>
      </c>
      <c r="B267" s="99">
        <v>258</v>
      </c>
      <c r="C267" s="116">
        <v>42801</v>
      </c>
      <c r="D267" s="101" t="s">
        <v>85</v>
      </c>
      <c r="E267" s="101">
        <v>17885</v>
      </c>
      <c r="F267" s="152">
        <v>3453587</v>
      </c>
      <c r="G267" s="101" t="s">
        <v>12</v>
      </c>
      <c r="H267" s="101" t="s">
        <v>445</v>
      </c>
      <c r="I267" s="102">
        <v>33000</v>
      </c>
      <c r="J267" s="101" t="s">
        <v>349</v>
      </c>
      <c r="K267" s="103" t="str">
        <f t="shared" si="3"/>
        <v>INDEPENDENT</v>
      </c>
    </row>
    <row r="268" spans="1:11" x14ac:dyDescent="0.25">
      <c r="A268" s="97">
        <v>30</v>
      </c>
      <c r="B268" s="99">
        <v>259</v>
      </c>
      <c r="C268" s="116">
        <v>42801</v>
      </c>
      <c r="D268" s="101" t="s">
        <v>370</v>
      </c>
      <c r="E268" s="101">
        <v>17881</v>
      </c>
      <c r="F268" s="152">
        <v>3453529</v>
      </c>
      <c r="G268" s="101" t="s">
        <v>12</v>
      </c>
      <c r="H268" s="101" t="s">
        <v>446</v>
      </c>
      <c r="I268" s="102">
        <v>33000</v>
      </c>
      <c r="J268" s="101" t="s">
        <v>52</v>
      </c>
      <c r="K268" s="103" t="str">
        <f t="shared" si="3"/>
        <v>INDEPENDENT</v>
      </c>
    </row>
    <row r="269" spans="1:11" ht="15.75" thickBot="1" x14ac:dyDescent="0.3">
      <c r="A269" s="98">
        <v>31</v>
      </c>
      <c r="B269" s="104">
        <v>260</v>
      </c>
      <c r="C269" s="155">
        <v>42801</v>
      </c>
      <c r="D269" s="156" t="s">
        <v>200</v>
      </c>
      <c r="E269" s="156">
        <v>17882</v>
      </c>
      <c r="F269" s="156" t="s">
        <v>447</v>
      </c>
      <c r="G269" s="156" t="s">
        <v>12</v>
      </c>
      <c r="H269" s="156" t="s">
        <v>448</v>
      </c>
      <c r="I269" s="157">
        <v>33000</v>
      </c>
      <c r="J269" s="156" t="s">
        <v>52</v>
      </c>
      <c r="K269" s="158" t="str">
        <f t="shared" si="3"/>
        <v>INDEPENDENT</v>
      </c>
    </row>
    <row r="270" spans="1:11" x14ac:dyDescent="0.25">
      <c r="A270" s="159"/>
      <c r="B270" s="366" t="s">
        <v>449</v>
      </c>
      <c r="C270" s="366"/>
      <c r="D270" s="366"/>
      <c r="E270" s="366"/>
      <c r="F270" s="366"/>
      <c r="G270" s="366"/>
      <c r="H270" s="366"/>
      <c r="I270" s="160">
        <f>SUM(I240:I269)</f>
        <v>1011000</v>
      </c>
      <c r="J270" s="366"/>
      <c r="K270" s="366"/>
    </row>
    <row r="271" spans="1:11" ht="15.75" thickBot="1" x14ac:dyDescent="0.3">
      <c r="A271" s="161"/>
      <c r="B271" s="369"/>
      <c r="C271" s="369"/>
      <c r="D271" s="369"/>
      <c r="E271" s="369"/>
      <c r="F271" s="369"/>
      <c r="G271" s="369"/>
      <c r="H271" s="369"/>
      <c r="I271" s="162"/>
      <c r="J271" s="369"/>
      <c r="K271" s="369"/>
    </row>
    <row r="272" spans="1:11" x14ac:dyDescent="0.25">
      <c r="A272" s="97">
        <v>1</v>
      </c>
      <c r="B272" s="111">
        <v>261</v>
      </c>
      <c r="C272" s="112">
        <v>42802</v>
      </c>
      <c r="D272" s="113" t="s">
        <v>48</v>
      </c>
      <c r="E272" s="113">
        <v>17970</v>
      </c>
      <c r="F272" s="113">
        <v>125684</v>
      </c>
      <c r="G272" s="113" t="s">
        <v>12</v>
      </c>
      <c r="H272" s="113" t="s">
        <v>49</v>
      </c>
      <c r="I272" s="114">
        <v>33000</v>
      </c>
      <c r="J272" s="113" t="s">
        <v>223</v>
      </c>
      <c r="K272" s="115" t="str">
        <f t="shared" si="3"/>
        <v>MAJORS</v>
      </c>
    </row>
    <row r="273" spans="1:11" x14ac:dyDescent="0.25">
      <c r="A273" s="97">
        <v>2</v>
      </c>
      <c r="B273" s="99">
        <v>262</v>
      </c>
      <c r="C273" s="116">
        <v>42802</v>
      </c>
      <c r="D273" s="101" t="s">
        <v>48</v>
      </c>
      <c r="E273" s="101">
        <v>17967</v>
      </c>
      <c r="F273" s="101">
        <v>125530</v>
      </c>
      <c r="G273" s="101" t="s">
        <v>12</v>
      </c>
      <c r="H273" s="101" t="s">
        <v>450</v>
      </c>
      <c r="I273" s="102">
        <v>40000</v>
      </c>
      <c r="J273" s="101" t="s">
        <v>66</v>
      </c>
      <c r="K273" s="103" t="str">
        <f t="shared" si="3"/>
        <v>MAJORS</v>
      </c>
    </row>
    <row r="274" spans="1:11" x14ac:dyDescent="0.25">
      <c r="A274" s="97">
        <v>3</v>
      </c>
      <c r="B274" s="99">
        <v>263</v>
      </c>
      <c r="C274" s="116">
        <v>42802</v>
      </c>
      <c r="D274" s="101" t="s">
        <v>48</v>
      </c>
      <c r="E274" s="101">
        <v>17954</v>
      </c>
      <c r="F274" s="101">
        <v>125592</v>
      </c>
      <c r="G274" s="101" t="s">
        <v>12</v>
      </c>
      <c r="H274" s="101" t="s">
        <v>198</v>
      </c>
      <c r="I274" s="102">
        <v>40000</v>
      </c>
      <c r="J274" s="101" t="s">
        <v>66</v>
      </c>
      <c r="K274" s="103" t="str">
        <f t="shared" si="3"/>
        <v>MAJORS</v>
      </c>
    </row>
    <row r="275" spans="1:11" x14ac:dyDescent="0.25">
      <c r="A275" s="97">
        <v>4</v>
      </c>
      <c r="B275" s="99">
        <v>264</v>
      </c>
      <c r="C275" s="116">
        <v>42802</v>
      </c>
      <c r="D275" s="101" t="s">
        <v>48</v>
      </c>
      <c r="E275" s="101">
        <v>17944</v>
      </c>
      <c r="F275" s="101">
        <v>125584</v>
      </c>
      <c r="G275" s="101" t="s">
        <v>12</v>
      </c>
      <c r="H275" s="101" t="s">
        <v>451</v>
      </c>
      <c r="I275" s="102">
        <v>40000</v>
      </c>
      <c r="J275" s="101" t="s">
        <v>452</v>
      </c>
      <c r="K275" s="103" t="str">
        <f t="shared" si="3"/>
        <v>MAJORS</v>
      </c>
    </row>
    <row r="276" spans="1:11" x14ac:dyDescent="0.25">
      <c r="A276" s="97">
        <v>5</v>
      </c>
      <c r="B276" s="99">
        <v>265</v>
      </c>
      <c r="C276" s="116">
        <v>42802</v>
      </c>
      <c r="D276" s="101" t="s">
        <v>48</v>
      </c>
      <c r="E276" s="101">
        <v>17946</v>
      </c>
      <c r="F276" s="101">
        <v>125591</v>
      </c>
      <c r="G276" s="101" t="s">
        <v>12</v>
      </c>
      <c r="H276" s="101" t="s">
        <v>453</v>
      </c>
      <c r="I276" s="102">
        <v>40000</v>
      </c>
      <c r="J276" s="101" t="s">
        <v>454</v>
      </c>
      <c r="K276" s="103" t="str">
        <f t="shared" si="3"/>
        <v>MAJORS</v>
      </c>
    </row>
    <row r="277" spans="1:11" x14ac:dyDescent="0.25">
      <c r="A277" s="97">
        <v>6</v>
      </c>
      <c r="B277" s="99">
        <v>266</v>
      </c>
      <c r="C277" s="116">
        <v>42802</v>
      </c>
      <c r="D277" s="101" t="s">
        <v>48</v>
      </c>
      <c r="E277" s="101">
        <v>17933</v>
      </c>
      <c r="F277" s="101">
        <v>125587</v>
      </c>
      <c r="G277" s="101" t="s">
        <v>12</v>
      </c>
      <c r="H277" s="101" t="s">
        <v>455</v>
      </c>
      <c r="I277" s="102">
        <v>40000</v>
      </c>
      <c r="J277" s="101" t="s">
        <v>454</v>
      </c>
      <c r="K277" s="103" t="str">
        <f t="shared" si="3"/>
        <v>MAJORS</v>
      </c>
    </row>
    <row r="278" spans="1:11" x14ac:dyDescent="0.25">
      <c r="A278" s="97">
        <v>7</v>
      </c>
      <c r="B278" s="99">
        <v>267</v>
      </c>
      <c r="C278" s="116">
        <v>42802</v>
      </c>
      <c r="D278" s="101" t="s">
        <v>48</v>
      </c>
      <c r="E278" s="101">
        <v>17941</v>
      </c>
      <c r="F278" s="101">
        <v>125583</v>
      </c>
      <c r="G278" s="101" t="s">
        <v>12</v>
      </c>
      <c r="H278" s="101" t="s">
        <v>191</v>
      </c>
      <c r="I278" s="102">
        <v>40000</v>
      </c>
      <c r="J278" s="101" t="s">
        <v>66</v>
      </c>
      <c r="K278" s="103" t="str">
        <f t="shared" si="3"/>
        <v>MAJORS</v>
      </c>
    </row>
    <row r="279" spans="1:11" x14ac:dyDescent="0.25">
      <c r="A279" s="97">
        <v>8</v>
      </c>
      <c r="B279" s="99">
        <v>268</v>
      </c>
      <c r="C279" s="116">
        <v>42802</v>
      </c>
      <c r="D279" s="101" t="s">
        <v>48</v>
      </c>
      <c r="E279" s="153">
        <v>17930</v>
      </c>
      <c r="F279" s="153">
        <v>125568</v>
      </c>
      <c r="G279" s="153" t="s">
        <v>12</v>
      </c>
      <c r="H279" s="153" t="s">
        <v>456</v>
      </c>
      <c r="I279" s="102">
        <v>40000</v>
      </c>
      <c r="J279" s="153" t="s">
        <v>66</v>
      </c>
      <c r="K279" s="103" t="str">
        <f t="shared" si="3"/>
        <v>MAJORS</v>
      </c>
    </row>
    <row r="280" spans="1:11" x14ac:dyDescent="0.25">
      <c r="A280" s="97">
        <v>9</v>
      </c>
      <c r="B280" s="99">
        <v>269</v>
      </c>
      <c r="C280" s="116">
        <v>42802</v>
      </c>
      <c r="D280" s="101" t="s">
        <v>48</v>
      </c>
      <c r="E280" s="101">
        <v>17983</v>
      </c>
      <c r="F280" s="101">
        <v>125598</v>
      </c>
      <c r="G280" s="101" t="s">
        <v>12</v>
      </c>
      <c r="H280" s="101" t="s">
        <v>152</v>
      </c>
      <c r="I280" s="102">
        <v>40000</v>
      </c>
      <c r="J280" s="101" t="s">
        <v>66</v>
      </c>
      <c r="K280" s="103" t="str">
        <f t="shared" si="3"/>
        <v>MAJORS</v>
      </c>
    </row>
    <row r="281" spans="1:11" ht="15.75" thickBot="1" x14ac:dyDescent="0.3">
      <c r="A281" s="98">
        <v>10</v>
      </c>
      <c r="B281" s="104">
        <v>270</v>
      </c>
      <c r="C281" s="117">
        <v>42802</v>
      </c>
      <c r="D281" s="106" t="s">
        <v>48</v>
      </c>
      <c r="E281" s="106">
        <v>17937</v>
      </c>
      <c r="F281" s="106">
        <v>125586</v>
      </c>
      <c r="G281" s="106" t="s">
        <v>12</v>
      </c>
      <c r="H281" s="106" t="s">
        <v>457</v>
      </c>
      <c r="I281" s="107">
        <v>40000</v>
      </c>
      <c r="J281" s="106" t="s">
        <v>66</v>
      </c>
      <c r="K281" s="108" t="str">
        <f t="shared" si="3"/>
        <v>MAJORS</v>
      </c>
    </row>
    <row r="282" spans="1:11" x14ac:dyDescent="0.25">
      <c r="A282" s="120"/>
      <c r="B282" s="349" t="s">
        <v>156</v>
      </c>
      <c r="C282" s="349"/>
      <c r="D282" s="349"/>
      <c r="E282" s="349"/>
      <c r="F282" s="349"/>
      <c r="G282" s="349"/>
      <c r="H282" s="349"/>
      <c r="I282" s="110">
        <f>SUM(I272:I281)</f>
        <v>393000</v>
      </c>
      <c r="J282" s="361"/>
      <c r="K282" s="361"/>
    </row>
    <row r="283" spans="1:11" ht="15.75" thickBot="1" x14ac:dyDescent="0.3">
      <c r="A283" s="97"/>
      <c r="B283" s="362"/>
      <c r="C283" s="362"/>
      <c r="D283" s="362"/>
      <c r="E283" s="362"/>
      <c r="F283" s="362"/>
      <c r="G283" s="362"/>
      <c r="H283" s="362"/>
      <c r="I283" s="142"/>
      <c r="J283" s="349"/>
      <c r="K283" s="349"/>
    </row>
    <row r="284" spans="1:11" x14ac:dyDescent="0.25">
      <c r="A284" s="97">
        <v>1</v>
      </c>
      <c r="B284" s="111">
        <v>271</v>
      </c>
      <c r="C284" s="112">
        <v>42802</v>
      </c>
      <c r="D284" s="113" t="s">
        <v>458</v>
      </c>
      <c r="E284" s="113">
        <v>17995</v>
      </c>
      <c r="F284" s="113">
        <v>3453719</v>
      </c>
      <c r="G284" s="113" t="s">
        <v>12</v>
      </c>
      <c r="H284" s="113" t="s">
        <v>212</v>
      </c>
      <c r="I284" s="114">
        <v>33000</v>
      </c>
      <c r="J284" s="113" t="s">
        <v>16</v>
      </c>
      <c r="K284" s="115" t="str">
        <f t="shared" si="3"/>
        <v>INDEPENDENT</v>
      </c>
    </row>
    <row r="285" spans="1:11" x14ac:dyDescent="0.25">
      <c r="A285" s="97">
        <v>2</v>
      </c>
      <c r="B285" s="99">
        <v>272</v>
      </c>
      <c r="C285" s="116">
        <v>42802</v>
      </c>
      <c r="D285" s="101" t="s">
        <v>459</v>
      </c>
      <c r="E285" s="101">
        <v>17959</v>
      </c>
      <c r="F285" s="101">
        <v>3453669</v>
      </c>
      <c r="G285" s="101" t="s">
        <v>12</v>
      </c>
      <c r="H285" s="101" t="s">
        <v>460</v>
      </c>
      <c r="I285" s="102">
        <v>33000</v>
      </c>
      <c r="J285" s="101" t="s">
        <v>66</v>
      </c>
      <c r="K285" s="103" t="str">
        <f t="shared" si="3"/>
        <v>INDEPENDENT</v>
      </c>
    </row>
    <row r="286" spans="1:11" x14ac:dyDescent="0.25">
      <c r="A286" s="97">
        <v>3</v>
      </c>
      <c r="B286" s="99">
        <v>273</v>
      </c>
      <c r="C286" s="116">
        <v>42802</v>
      </c>
      <c r="D286" s="101" t="s">
        <v>106</v>
      </c>
      <c r="E286" s="101">
        <v>17987</v>
      </c>
      <c r="F286" s="101">
        <v>3453533</v>
      </c>
      <c r="G286" s="101" t="s">
        <v>12</v>
      </c>
      <c r="H286" s="101" t="s">
        <v>461</v>
      </c>
      <c r="I286" s="102">
        <v>33000</v>
      </c>
      <c r="J286" s="101" t="s">
        <v>52</v>
      </c>
      <c r="K286" s="103" t="str">
        <f t="shared" si="3"/>
        <v>INDEPENDENT</v>
      </c>
    </row>
    <row r="287" spans="1:11" x14ac:dyDescent="0.25">
      <c r="A287" s="97">
        <v>4</v>
      </c>
      <c r="B287" s="99">
        <v>274</v>
      </c>
      <c r="C287" s="116">
        <v>42802</v>
      </c>
      <c r="D287" s="101" t="s">
        <v>442</v>
      </c>
      <c r="E287" s="101" t="s">
        <v>462</v>
      </c>
      <c r="F287" s="101">
        <v>3453729</v>
      </c>
      <c r="G287" s="101" t="s">
        <v>12</v>
      </c>
      <c r="H287" s="101" t="s">
        <v>255</v>
      </c>
      <c r="I287" s="102">
        <v>33000</v>
      </c>
      <c r="J287" s="101" t="s">
        <v>66</v>
      </c>
      <c r="K287" s="103" t="str">
        <f t="shared" si="3"/>
        <v>INDEPENDENT</v>
      </c>
    </row>
    <row r="288" spans="1:11" x14ac:dyDescent="0.25">
      <c r="A288" s="97">
        <v>5</v>
      </c>
      <c r="B288" s="99">
        <v>275</v>
      </c>
      <c r="C288" s="116">
        <v>42802</v>
      </c>
      <c r="D288" s="101" t="s">
        <v>254</v>
      </c>
      <c r="E288" s="101" t="s">
        <v>463</v>
      </c>
      <c r="F288" s="101">
        <v>3453714</v>
      </c>
      <c r="G288" s="101" t="s">
        <v>12</v>
      </c>
      <c r="H288" s="101" t="s">
        <v>22</v>
      </c>
      <c r="I288" s="102">
        <v>33000</v>
      </c>
      <c r="J288" s="101" t="s">
        <v>205</v>
      </c>
      <c r="K288" s="103" t="str">
        <f t="shared" si="3"/>
        <v>INDEPENDENT</v>
      </c>
    </row>
    <row r="289" spans="1:11" x14ac:dyDescent="0.25">
      <c r="A289" s="97">
        <v>6</v>
      </c>
      <c r="B289" s="99">
        <v>276</v>
      </c>
      <c r="C289" s="116">
        <v>42802</v>
      </c>
      <c r="D289" s="101" t="s">
        <v>442</v>
      </c>
      <c r="E289" s="101" t="s">
        <v>464</v>
      </c>
      <c r="F289" s="101">
        <v>3453728</v>
      </c>
      <c r="G289" s="101" t="s">
        <v>12</v>
      </c>
      <c r="H289" s="101" t="s">
        <v>465</v>
      </c>
      <c r="I289" s="102">
        <v>33000</v>
      </c>
      <c r="J289" s="101" t="s">
        <v>66</v>
      </c>
      <c r="K289" s="103" t="str">
        <f t="shared" si="3"/>
        <v>INDEPENDENT</v>
      </c>
    </row>
    <row r="290" spans="1:11" x14ac:dyDescent="0.25">
      <c r="A290" s="97">
        <v>7</v>
      </c>
      <c r="B290" s="99">
        <v>277</v>
      </c>
      <c r="C290" s="116">
        <v>42802</v>
      </c>
      <c r="D290" s="101" t="s">
        <v>442</v>
      </c>
      <c r="E290" s="101">
        <v>17986</v>
      </c>
      <c r="F290" s="101">
        <v>3453726</v>
      </c>
      <c r="G290" s="101" t="s">
        <v>12</v>
      </c>
      <c r="H290" s="101" t="s">
        <v>257</v>
      </c>
      <c r="I290" s="102">
        <v>33000</v>
      </c>
      <c r="J290" s="101" t="s">
        <v>66</v>
      </c>
      <c r="K290" s="103" t="str">
        <f t="shared" si="3"/>
        <v>INDEPENDENT</v>
      </c>
    </row>
    <row r="291" spans="1:11" x14ac:dyDescent="0.25">
      <c r="A291" s="97">
        <v>8</v>
      </c>
      <c r="B291" s="99">
        <v>278</v>
      </c>
      <c r="C291" s="116">
        <v>42802</v>
      </c>
      <c r="D291" s="101" t="s">
        <v>466</v>
      </c>
      <c r="E291" s="101">
        <v>17984</v>
      </c>
      <c r="F291" s="101">
        <v>3453688</v>
      </c>
      <c r="G291" s="101" t="s">
        <v>12</v>
      </c>
      <c r="H291" s="101" t="s">
        <v>467</v>
      </c>
      <c r="I291" s="102">
        <v>45000</v>
      </c>
      <c r="J291" s="101" t="s">
        <v>133</v>
      </c>
      <c r="K291" s="103" t="str">
        <f t="shared" si="3"/>
        <v>INDEPENDENT</v>
      </c>
    </row>
    <row r="292" spans="1:11" x14ac:dyDescent="0.25">
      <c r="A292" s="97">
        <v>9</v>
      </c>
      <c r="B292" s="99">
        <v>279</v>
      </c>
      <c r="C292" s="116">
        <v>42802</v>
      </c>
      <c r="D292" s="101" t="s">
        <v>466</v>
      </c>
      <c r="E292" s="101">
        <v>17983</v>
      </c>
      <c r="F292" s="101">
        <v>3453687</v>
      </c>
      <c r="G292" s="101" t="s">
        <v>12</v>
      </c>
      <c r="H292" s="101" t="s">
        <v>468</v>
      </c>
      <c r="I292" s="102">
        <v>45000</v>
      </c>
      <c r="J292" s="101" t="s">
        <v>133</v>
      </c>
      <c r="K292" s="103" t="str">
        <f t="shared" si="3"/>
        <v>INDEPENDENT</v>
      </c>
    </row>
    <row r="293" spans="1:11" s="169" customFormat="1" x14ac:dyDescent="0.25">
      <c r="A293" s="163">
        <v>10</v>
      </c>
      <c r="B293" s="164">
        <v>280</v>
      </c>
      <c r="C293" s="165">
        <v>42802</v>
      </c>
      <c r="D293" s="166" t="s">
        <v>466</v>
      </c>
      <c r="E293" s="166">
        <v>17985</v>
      </c>
      <c r="F293" s="166">
        <v>3453686</v>
      </c>
      <c r="G293" s="166" t="s">
        <v>12</v>
      </c>
      <c r="H293" s="166" t="s">
        <v>215</v>
      </c>
      <c r="I293" s="167">
        <v>45000</v>
      </c>
      <c r="J293" s="166" t="s">
        <v>170</v>
      </c>
      <c r="K293" s="168" t="str">
        <f t="shared" si="3"/>
        <v>INDEPENDENT</v>
      </c>
    </row>
    <row r="294" spans="1:11" x14ac:dyDescent="0.25">
      <c r="A294" s="97">
        <v>11</v>
      </c>
      <c r="B294" s="99">
        <v>281</v>
      </c>
      <c r="C294" s="116">
        <v>42802</v>
      </c>
      <c r="D294" s="101" t="s">
        <v>469</v>
      </c>
      <c r="E294" s="101">
        <v>17980</v>
      </c>
      <c r="F294" s="101">
        <v>3453673</v>
      </c>
      <c r="G294" s="101" t="s">
        <v>12</v>
      </c>
      <c r="H294" s="101" t="s">
        <v>470</v>
      </c>
      <c r="I294" s="102">
        <v>40000</v>
      </c>
      <c r="J294" s="101" t="s">
        <v>335</v>
      </c>
      <c r="K294" s="103" t="str">
        <f t="shared" si="3"/>
        <v>INDEPENDENT</v>
      </c>
    </row>
    <row r="295" spans="1:11" x14ac:dyDescent="0.25">
      <c r="A295" s="97">
        <v>12</v>
      </c>
      <c r="B295" s="99">
        <v>282</v>
      </c>
      <c r="C295" s="116">
        <v>42802</v>
      </c>
      <c r="D295" s="101" t="s">
        <v>466</v>
      </c>
      <c r="E295" s="101">
        <v>17982</v>
      </c>
      <c r="F295" s="101">
        <v>3453685</v>
      </c>
      <c r="G295" s="101" t="s">
        <v>12</v>
      </c>
      <c r="H295" s="101" t="s">
        <v>471</v>
      </c>
      <c r="I295" s="102">
        <v>45000</v>
      </c>
      <c r="J295" s="101" t="s">
        <v>170</v>
      </c>
      <c r="K295" s="103" t="str">
        <f t="shared" si="3"/>
        <v>INDEPENDENT</v>
      </c>
    </row>
    <row r="296" spans="1:11" x14ac:dyDescent="0.25">
      <c r="A296" s="97">
        <v>13</v>
      </c>
      <c r="B296" s="99">
        <v>283</v>
      </c>
      <c r="C296" s="116">
        <v>42802</v>
      </c>
      <c r="D296" s="101" t="s">
        <v>112</v>
      </c>
      <c r="E296" s="101">
        <v>17981</v>
      </c>
      <c r="F296" s="101">
        <v>3453742</v>
      </c>
      <c r="G296" s="101" t="s">
        <v>12</v>
      </c>
      <c r="H296" s="101" t="s">
        <v>311</v>
      </c>
      <c r="I296" s="102">
        <v>33000</v>
      </c>
      <c r="J296" s="101" t="s">
        <v>114</v>
      </c>
      <c r="K296" s="103" t="str">
        <f t="shared" si="3"/>
        <v>INDEPENDENT</v>
      </c>
    </row>
    <row r="297" spans="1:11" x14ac:dyDescent="0.25">
      <c r="A297" s="97">
        <v>14</v>
      </c>
      <c r="B297" s="99">
        <v>284</v>
      </c>
      <c r="C297" s="116">
        <v>42802</v>
      </c>
      <c r="D297" s="101" t="s">
        <v>472</v>
      </c>
      <c r="E297" s="101">
        <v>17975</v>
      </c>
      <c r="F297" s="101">
        <v>3453672</v>
      </c>
      <c r="G297" s="101" t="s">
        <v>12</v>
      </c>
      <c r="H297" s="101" t="s">
        <v>473</v>
      </c>
      <c r="I297" s="102">
        <v>40000</v>
      </c>
      <c r="J297" s="101" t="s">
        <v>335</v>
      </c>
      <c r="K297" s="103" t="str">
        <f t="shared" si="3"/>
        <v>INDEPENDENT</v>
      </c>
    </row>
    <row r="298" spans="1:11" x14ac:dyDescent="0.25">
      <c r="A298" s="97">
        <v>15</v>
      </c>
      <c r="B298" s="99">
        <v>285</v>
      </c>
      <c r="C298" s="116">
        <v>42802</v>
      </c>
      <c r="D298" s="101" t="s">
        <v>472</v>
      </c>
      <c r="E298" s="101">
        <v>17979</v>
      </c>
      <c r="F298" s="101">
        <v>3453688</v>
      </c>
      <c r="G298" s="101" t="s">
        <v>12</v>
      </c>
      <c r="H298" s="101" t="s">
        <v>474</v>
      </c>
      <c r="I298" s="102">
        <v>45000</v>
      </c>
      <c r="J298" s="101" t="s">
        <v>335</v>
      </c>
      <c r="K298" s="103" t="str">
        <f t="shared" si="3"/>
        <v>INDEPENDENT</v>
      </c>
    </row>
    <row r="299" spans="1:11" x14ac:dyDescent="0.25">
      <c r="A299" s="97">
        <v>16</v>
      </c>
      <c r="B299" s="99">
        <v>286</v>
      </c>
      <c r="C299" s="116">
        <v>42802</v>
      </c>
      <c r="D299" s="101" t="s">
        <v>472</v>
      </c>
      <c r="E299" s="101">
        <v>17974</v>
      </c>
      <c r="F299" s="101">
        <v>3453681</v>
      </c>
      <c r="G299" s="101" t="s">
        <v>12</v>
      </c>
      <c r="H299" s="101" t="s">
        <v>475</v>
      </c>
      <c r="I299" s="102">
        <v>45000</v>
      </c>
      <c r="J299" s="101" t="s">
        <v>335</v>
      </c>
      <c r="K299" s="103" t="str">
        <f t="shared" si="3"/>
        <v>INDEPENDENT</v>
      </c>
    </row>
    <row r="300" spans="1:11" x14ac:dyDescent="0.25">
      <c r="A300" s="97">
        <v>17</v>
      </c>
      <c r="B300" s="99">
        <v>287</v>
      </c>
      <c r="C300" s="116">
        <v>42802</v>
      </c>
      <c r="D300" s="101" t="s">
        <v>442</v>
      </c>
      <c r="E300" s="101">
        <v>17988</v>
      </c>
      <c r="F300" s="101">
        <v>3453727</v>
      </c>
      <c r="G300" s="101" t="s">
        <v>12</v>
      </c>
      <c r="H300" s="101" t="s">
        <v>476</v>
      </c>
      <c r="I300" s="102">
        <v>33000</v>
      </c>
      <c r="J300" s="101" t="s">
        <v>66</v>
      </c>
      <c r="K300" s="103" t="str">
        <f t="shared" si="3"/>
        <v>INDEPENDENT</v>
      </c>
    </row>
    <row r="301" spans="1:11" x14ac:dyDescent="0.25">
      <c r="A301" s="97">
        <v>18</v>
      </c>
      <c r="B301" s="99">
        <v>288</v>
      </c>
      <c r="C301" s="116">
        <v>42802</v>
      </c>
      <c r="D301" s="101" t="s">
        <v>469</v>
      </c>
      <c r="E301" s="101">
        <v>17976</v>
      </c>
      <c r="F301" s="101">
        <v>3453674</v>
      </c>
      <c r="G301" s="101" t="s">
        <v>12</v>
      </c>
      <c r="H301" s="101" t="s">
        <v>477</v>
      </c>
      <c r="I301" s="102">
        <v>40000</v>
      </c>
      <c r="J301" s="101" t="s">
        <v>335</v>
      </c>
      <c r="K301" s="103" t="str">
        <f t="shared" si="3"/>
        <v>INDEPENDENT</v>
      </c>
    </row>
    <row r="302" spans="1:11" x14ac:dyDescent="0.25">
      <c r="A302" s="97">
        <v>19</v>
      </c>
      <c r="B302" s="99">
        <v>289</v>
      </c>
      <c r="C302" s="116">
        <v>42802</v>
      </c>
      <c r="D302" s="101" t="s">
        <v>469</v>
      </c>
      <c r="E302" s="101">
        <v>17978</v>
      </c>
      <c r="F302" s="101">
        <v>3453684</v>
      </c>
      <c r="G302" s="101" t="s">
        <v>12</v>
      </c>
      <c r="H302" s="101" t="s">
        <v>478</v>
      </c>
      <c r="I302" s="102">
        <v>45000</v>
      </c>
      <c r="J302" s="101" t="s">
        <v>335</v>
      </c>
      <c r="K302" s="103" t="str">
        <f t="shared" si="3"/>
        <v>INDEPENDENT</v>
      </c>
    </row>
    <row r="303" spans="1:11" x14ac:dyDescent="0.25">
      <c r="A303" s="97">
        <v>20</v>
      </c>
      <c r="B303" s="99">
        <v>290</v>
      </c>
      <c r="C303" s="116">
        <v>42802</v>
      </c>
      <c r="D303" s="101" t="s">
        <v>469</v>
      </c>
      <c r="E303" s="101">
        <v>17972</v>
      </c>
      <c r="F303" s="101">
        <v>3453680</v>
      </c>
      <c r="G303" s="101" t="s">
        <v>12</v>
      </c>
      <c r="H303" s="101" t="s">
        <v>479</v>
      </c>
      <c r="I303" s="102">
        <v>45000</v>
      </c>
      <c r="J303" s="101" t="s">
        <v>335</v>
      </c>
      <c r="K303" s="103" t="str">
        <f t="shared" si="3"/>
        <v>INDEPENDENT</v>
      </c>
    </row>
    <row r="304" spans="1:11" x14ac:dyDescent="0.25">
      <c r="A304" s="97">
        <v>21</v>
      </c>
      <c r="B304" s="99">
        <v>291</v>
      </c>
      <c r="C304" s="116">
        <v>42802</v>
      </c>
      <c r="D304" s="101" t="s">
        <v>469</v>
      </c>
      <c r="E304" s="101">
        <v>17973</v>
      </c>
      <c r="F304" s="101">
        <v>3453671</v>
      </c>
      <c r="G304" s="101" t="s">
        <v>12</v>
      </c>
      <c r="H304" s="101" t="s">
        <v>480</v>
      </c>
      <c r="I304" s="102">
        <v>40000</v>
      </c>
      <c r="J304" s="101" t="s">
        <v>335</v>
      </c>
      <c r="K304" s="103" t="str">
        <f t="shared" si="3"/>
        <v>INDEPENDENT</v>
      </c>
    </row>
    <row r="305" spans="1:11" x14ac:dyDescent="0.25">
      <c r="A305" s="97">
        <v>22</v>
      </c>
      <c r="B305" s="99">
        <v>292</v>
      </c>
      <c r="C305" s="116">
        <v>42802</v>
      </c>
      <c r="D305" s="101" t="s">
        <v>469</v>
      </c>
      <c r="E305" s="101">
        <v>17977</v>
      </c>
      <c r="F305" s="101">
        <v>3453675</v>
      </c>
      <c r="G305" s="101" t="s">
        <v>12</v>
      </c>
      <c r="H305" s="101" t="s">
        <v>481</v>
      </c>
      <c r="I305" s="102">
        <v>40000</v>
      </c>
      <c r="J305" s="101" t="s">
        <v>335</v>
      </c>
      <c r="K305" s="103" t="str">
        <f t="shared" si="3"/>
        <v>INDEPENDENT</v>
      </c>
    </row>
    <row r="306" spans="1:11" x14ac:dyDescent="0.25">
      <c r="A306" s="97">
        <v>23</v>
      </c>
      <c r="B306" s="99">
        <v>293</v>
      </c>
      <c r="C306" s="116">
        <v>42802</v>
      </c>
      <c r="D306" s="101" t="s">
        <v>469</v>
      </c>
      <c r="E306" s="101">
        <v>17971</v>
      </c>
      <c r="F306" s="101">
        <v>3453682</v>
      </c>
      <c r="G306" s="101" t="s">
        <v>12</v>
      </c>
      <c r="H306" s="101" t="s">
        <v>482</v>
      </c>
      <c r="I306" s="102">
        <v>45000</v>
      </c>
      <c r="J306" s="101" t="s">
        <v>335</v>
      </c>
      <c r="K306" s="103" t="str">
        <f t="shared" si="3"/>
        <v>INDEPENDENT</v>
      </c>
    </row>
    <row r="307" spans="1:11" x14ac:dyDescent="0.25">
      <c r="A307" s="97">
        <v>24</v>
      </c>
      <c r="B307" s="99">
        <v>294</v>
      </c>
      <c r="C307" s="116">
        <v>42802</v>
      </c>
      <c r="D307" s="101" t="s">
        <v>340</v>
      </c>
      <c r="E307" s="101">
        <v>17969</v>
      </c>
      <c r="F307" s="101">
        <v>3453297</v>
      </c>
      <c r="G307" s="101" t="s">
        <v>12</v>
      </c>
      <c r="H307" s="101" t="s">
        <v>161</v>
      </c>
      <c r="I307" s="102">
        <v>33000</v>
      </c>
      <c r="J307" s="101" t="s">
        <v>133</v>
      </c>
      <c r="K307" s="103" t="str">
        <f t="shared" si="3"/>
        <v>INDEPENDENT</v>
      </c>
    </row>
    <row r="308" spans="1:11" x14ac:dyDescent="0.25">
      <c r="A308" s="97">
        <v>25</v>
      </c>
      <c r="B308" s="99">
        <v>295</v>
      </c>
      <c r="C308" s="116">
        <v>42802</v>
      </c>
      <c r="D308" s="101" t="s">
        <v>483</v>
      </c>
      <c r="E308" s="101">
        <v>17968</v>
      </c>
      <c r="F308" s="101">
        <v>3453536</v>
      </c>
      <c r="G308" s="101" t="s">
        <v>12</v>
      </c>
      <c r="H308" s="101" t="s">
        <v>484</v>
      </c>
      <c r="I308" s="102">
        <v>33000</v>
      </c>
      <c r="J308" s="101" t="s">
        <v>52</v>
      </c>
      <c r="K308" s="103" t="str">
        <f t="shared" si="3"/>
        <v>INDEPENDENT</v>
      </c>
    </row>
    <row r="309" spans="1:11" x14ac:dyDescent="0.25">
      <c r="A309" s="97">
        <v>26</v>
      </c>
      <c r="B309" s="99">
        <v>296</v>
      </c>
      <c r="C309" s="116">
        <v>42802</v>
      </c>
      <c r="D309" s="101" t="s">
        <v>485</v>
      </c>
      <c r="E309" s="101">
        <v>17965</v>
      </c>
      <c r="F309" s="101">
        <v>3453699</v>
      </c>
      <c r="G309" s="101" t="s">
        <v>12</v>
      </c>
      <c r="H309" s="101" t="s">
        <v>486</v>
      </c>
      <c r="I309" s="102">
        <v>33000</v>
      </c>
      <c r="J309" s="101" t="s">
        <v>487</v>
      </c>
      <c r="K309" s="103" t="str">
        <f t="shared" ref="K309:K374" si="4">IF(OR(D309="MOBIL",D309="CONOIL",D309="FORTE",D309="MRS",D309="OANDO",D309="TOTAL"),"MAJORS","INDEPENDENT")</f>
        <v>INDEPENDENT</v>
      </c>
    </row>
    <row r="310" spans="1:11" x14ac:dyDescent="0.25">
      <c r="A310" s="97">
        <v>27</v>
      </c>
      <c r="B310" s="99">
        <v>297</v>
      </c>
      <c r="C310" s="116">
        <v>42802</v>
      </c>
      <c r="D310" s="101" t="s">
        <v>361</v>
      </c>
      <c r="E310" s="101">
        <v>17963</v>
      </c>
      <c r="F310" s="101">
        <v>3453703</v>
      </c>
      <c r="G310" s="101" t="s">
        <v>12</v>
      </c>
      <c r="H310" s="101" t="s">
        <v>488</v>
      </c>
      <c r="I310" s="102">
        <v>33000</v>
      </c>
      <c r="J310" s="101" t="s">
        <v>52</v>
      </c>
      <c r="K310" s="103" t="str">
        <f t="shared" si="4"/>
        <v>INDEPENDENT</v>
      </c>
    </row>
    <row r="311" spans="1:11" x14ac:dyDescent="0.25">
      <c r="A311" s="97">
        <v>28</v>
      </c>
      <c r="B311" s="99">
        <v>298</v>
      </c>
      <c r="C311" s="116">
        <v>42802</v>
      </c>
      <c r="D311" s="101" t="s">
        <v>361</v>
      </c>
      <c r="E311" s="101">
        <v>17966</v>
      </c>
      <c r="F311" s="101">
        <v>3453701</v>
      </c>
      <c r="G311" s="101" t="s">
        <v>12</v>
      </c>
      <c r="H311" s="101" t="s">
        <v>489</v>
      </c>
      <c r="I311" s="102">
        <v>33000</v>
      </c>
      <c r="J311" s="101" t="s">
        <v>52</v>
      </c>
      <c r="K311" s="103" t="str">
        <f t="shared" si="4"/>
        <v>INDEPENDENT</v>
      </c>
    </row>
    <row r="312" spans="1:11" x14ac:dyDescent="0.25">
      <c r="A312" s="97">
        <v>29</v>
      </c>
      <c r="B312" s="99">
        <v>299</v>
      </c>
      <c r="C312" s="116">
        <v>42802</v>
      </c>
      <c r="D312" s="101" t="s">
        <v>490</v>
      </c>
      <c r="E312" s="101">
        <v>17961</v>
      </c>
      <c r="F312" s="101">
        <v>3453679</v>
      </c>
      <c r="G312" s="101" t="s">
        <v>12</v>
      </c>
      <c r="H312" s="101" t="s">
        <v>491</v>
      </c>
      <c r="I312" s="102">
        <v>33000</v>
      </c>
      <c r="J312" s="101" t="s">
        <v>114</v>
      </c>
      <c r="K312" s="103" t="str">
        <f t="shared" si="4"/>
        <v>INDEPENDENT</v>
      </c>
    </row>
    <row r="313" spans="1:11" x14ac:dyDescent="0.25">
      <c r="A313" s="97">
        <v>30</v>
      </c>
      <c r="B313" s="99">
        <v>300</v>
      </c>
      <c r="C313" s="116">
        <v>42802</v>
      </c>
      <c r="D313" s="101" t="s">
        <v>361</v>
      </c>
      <c r="E313" s="101">
        <v>17964</v>
      </c>
      <c r="F313" s="101">
        <v>3453702</v>
      </c>
      <c r="G313" s="101" t="s">
        <v>12</v>
      </c>
      <c r="H313" s="101" t="s">
        <v>330</v>
      </c>
      <c r="I313" s="102">
        <v>33000</v>
      </c>
      <c r="J313" s="101" t="s">
        <v>52</v>
      </c>
      <c r="K313" s="103" t="str">
        <f t="shared" si="4"/>
        <v>INDEPENDENT</v>
      </c>
    </row>
    <row r="314" spans="1:11" x14ac:dyDescent="0.25">
      <c r="A314" s="97">
        <v>31</v>
      </c>
      <c r="B314" s="99">
        <v>301</v>
      </c>
      <c r="C314" s="116">
        <v>42802</v>
      </c>
      <c r="D314" s="101" t="s">
        <v>492</v>
      </c>
      <c r="E314" s="101">
        <v>17958</v>
      </c>
      <c r="F314" s="101">
        <v>3453578</v>
      </c>
      <c r="G314" s="101" t="s">
        <v>12</v>
      </c>
      <c r="H314" s="101" t="s">
        <v>493</v>
      </c>
      <c r="I314" s="102">
        <v>33000</v>
      </c>
      <c r="J314" s="101" t="s">
        <v>84</v>
      </c>
      <c r="K314" s="103" t="str">
        <f t="shared" si="4"/>
        <v>INDEPENDENT</v>
      </c>
    </row>
    <row r="315" spans="1:11" x14ac:dyDescent="0.25">
      <c r="A315" s="97">
        <v>32</v>
      </c>
      <c r="B315" s="99">
        <v>302</v>
      </c>
      <c r="C315" s="116">
        <v>42802</v>
      </c>
      <c r="D315" s="101" t="s">
        <v>492</v>
      </c>
      <c r="E315" s="101">
        <v>17956</v>
      </c>
      <c r="F315" s="101">
        <v>3453577</v>
      </c>
      <c r="G315" s="101" t="s">
        <v>12</v>
      </c>
      <c r="H315" s="101" t="s">
        <v>136</v>
      </c>
      <c r="I315" s="102">
        <v>33000</v>
      </c>
      <c r="J315" s="101" t="s">
        <v>205</v>
      </c>
      <c r="K315" s="103" t="str">
        <f t="shared" si="4"/>
        <v>INDEPENDENT</v>
      </c>
    </row>
    <row r="316" spans="1:11" x14ac:dyDescent="0.25">
      <c r="A316" s="97">
        <v>33</v>
      </c>
      <c r="B316" s="99">
        <v>303</v>
      </c>
      <c r="C316" s="116">
        <v>42802</v>
      </c>
      <c r="D316" s="101" t="s">
        <v>494</v>
      </c>
      <c r="E316" s="101">
        <v>17962</v>
      </c>
      <c r="F316" s="101">
        <v>3453667</v>
      </c>
      <c r="G316" s="101" t="s">
        <v>12</v>
      </c>
      <c r="H316" s="101" t="s">
        <v>495</v>
      </c>
      <c r="I316" s="102">
        <v>33000</v>
      </c>
      <c r="J316" s="101" t="s">
        <v>66</v>
      </c>
      <c r="K316" s="103" t="str">
        <f t="shared" si="4"/>
        <v>INDEPENDENT</v>
      </c>
    </row>
    <row r="317" spans="1:11" x14ac:dyDescent="0.25">
      <c r="A317" s="97">
        <v>34</v>
      </c>
      <c r="B317" s="99">
        <v>304</v>
      </c>
      <c r="C317" s="116">
        <v>42802</v>
      </c>
      <c r="D317" s="101" t="s">
        <v>200</v>
      </c>
      <c r="E317" s="101" t="s">
        <v>496</v>
      </c>
      <c r="F317" s="101">
        <v>3453511</v>
      </c>
      <c r="G317" s="101" t="s">
        <v>12</v>
      </c>
      <c r="H317" s="101" t="s">
        <v>497</v>
      </c>
      <c r="I317" s="102">
        <v>33000</v>
      </c>
      <c r="J317" s="101" t="s">
        <v>52</v>
      </c>
      <c r="K317" s="103" t="str">
        <f t="shared" si="4"/>
        <v>INDEPENDENT</v>
      </c>
    </row>
    <row r="318" spans="1:11" x14ac:dyDescent="0.25">
      <c r="A318" s="97">
        <v>35</v>
      </c>
      <c r="B318" s="99">
        <v>305</v>
      </c>
      <c r="C318" s="116">
        <v>42802</v>
      </c>
      <c r="D318" s="101" t="s">
        <v>200</v>
      </c>
      <c r="E318" s="101">
        <v>17942</v>
      </c>
      <c r="F318" s="101">
        <v>3453513</v>
      </c>
      <c r="G318" s="101" t="s">
        <v>12</v>
      </c>
      <c r="H318" s="101" t="s">
        <v>298</v>
      </c>
      <c r="I318" s="102">
        <v>33000</v>
      </c>
      <c r="J318" s="101" t="s">
        <v>52</v>
      </c>
      <c r="K318" s="103" t="str">
        <f t="shared" si="4"/>
        <v>INDEPENDENT</v>
      </c>
    </row>
    <row r="319" spans="1:11" x14ac:dyDescent="0.25">
      <c r="A319" s="97">
        <v>36</v>
      </c>
      <c r="B319" s="99">
        <v>306</v>
      </c>
      <c r="C319" s="116">
        <v>42802</v>
      </c>
      <c r="D319" s="101" t="s">
        <v>494</v>
      </c>
      <c r="E319" s="101">
        <v>17957</v>
      </c>
      <c r="F319" s="101">
        <v>3453653</v>
      </c>
      <c r="G319" s="101" t="s">
        <v>12</v>
      </c>
      <c r="H319" s="101" t="s">
        <v>498</v>
      </c>
      <c r="I319" s="102">
        <v>33000</v>
      </c>
      <c r="J319" s="101" t="s">
        <v>454</v>
      </c>
      <c r="K319" s="103" t="str">
        <f t="shared" si="4"/>
        <v>INDEPENDENT</v>
      </c>
    </row>
    <row r="320" spans="1:11" x14ac:dyDescent="0.25">
      <c r="A320" s="97">
        <v>37</v>
      </c>
      <c r="B320" s="99">
        <v>307</v>
      </c>
      <c r="C320" s="116">
        <v>42802</v>
      </c>
      <c r="D320" s="101" t="s">
        <v>499</v>
      </c>
      <c r="E320" s="101">
        <v>17960</v>
      </c>
      <c r="F320" s="101">
        <v>3453691</v>
      </c>
      <c r="G320" s="101" t="s">
        <v>12</v>
      </c>
      <c r="H320" s="101" t="s">
        <v>500</v>
      </c>
      <c r="I320" s="102">
        <v>33000</v>
      </c>
      <c r="J320" s="101" t="s">
        <v>66</v>
      </c>
      <c r="K320" s="103" t="str">
        <f t="shared" si="4"/>
        <v>INDEPENDENT</v>
      </c>
    </row>
    <row r="321" spans="1:11" x14ac:dyDescent="0.25">
      <c r="A321" s="97">
        <v>38</v>
      </c>
      <c r="B321" s="99">
        <v>308</v>
      </c>
      <c r="C321" s="116">
        <v>42802</v>
      </c>
      <c r="D321" s="101" t="s">
        <v>501</v>
      </c>
      <c r="E321" s="101">
        <v>17950</v>
      </c>
      <c r="F321" s="101">
        <v>3453537</v>
      </c>
      <c r="G321" s="101" t="s">
        <v>12</v>
      </c>
      <c r="H321" s="101" t="s">
        <v>502</v>
      </c>
      <c r="I321" s="102">
        <v>40000</v>
      </c>
      <c r="J321" s="101" t="s">
        <v>335</v>
      </c>
      <c r="K321" s="103" t="str">
        <f t="shared" si="4"/>
        <v>INDEPENDENT</v>
      </c>
    </row>
    <row r="322" spans="1:11" x14ac:dyDescent="0.25">
      <c r="A322" s="97">
        <v>39</v>
      </c>
      <c r="B322" s="99">
        <v>309</v>
      </c>
      <c r="C322" s="116">
        <v>42802</v>
      </c>
      <c r="D322" s="101" t="s">
        <v>459</v>
      </c>
      <c r="E322" s="101">
        <v>17955</v>
      </c>
      <c r="F322" s="101">
        <v>3453666</v>
      </c>
      <c r="G322" s="101" t="s">
        <v>12</v>
      </c>
      <c r="H322" s="101" t="s">
        <v>503</v>
      </c>
      <c r="I322" s="102">
        <v>33000</v>
      </c>
      <c r="J322" s="101" t="s">
        <v>66</v>
      </c>
      <c r="K322" s="103" t="str">
        <f t="shared" si="4"/>
        <v>INDEPENDENT</v>
      </c>
    </row>
    <row r="323" spans="1:11" x14ac:dyDescent="0.25">
      <c r="A323" s="97">
        <v>40</v>
      </c>
      <c r="B323" s="99">
        <v>310</v>
      </c>
      <c r="C323" s="116">
        <v>42802</v>
      </c>
      <c r="D323" s="101" t="s">
        <v>504</v>
      </c>
      <c r="E323" s="101">
        <v>17952</v>
      </c>
      <c r="F323" s="101">
        <v>3453677</v>
      </c>
      <c r="G323" s="101" t="s">
        <v>12</v>
      </c>
      <c r="H323" s="101" t="s">
        <v>183</v>
      </c>
      <c r="I323" s="102">
        <v>33000</v>
      </c>
      <c r="J323" s="101" t="s">
        <v>52</v>
      </c>
      <c r="K323" s="103" t="str">
        <f t="shared" si="4"/>
        <v>INDEPENDENT</v>
      </c>
    </row>
    <row r="324" spans="1:11" x14ac:dyDescent="0.25">
      <c r="A324" s="97">
        <v>41</v>
      </c>
      <c r="B324" s="99">
        <v>311</v>
      </c>
      <c r="C324" s="116">
        <v>42802</v>
      </c>
      <c r="D324" s="101" t="s">
        <v>459</v>
      </c>
      <c r="E324" s="101">
        <v>17953</v>
      </c>
      <c r="F324" s="101">
        <v>3453670</v>
      </c>
      <c r="G324" s="101" t="s">
        <v>12</v>
      </c>
      <c r="H324" s="101" t="s">
        <v>505</v>
      </c>
      <c r="I324" s="102">
        <v>33000</v>
      </c>
      <c r="J324" s="101" t="s">
        <v>66</v>
      </c>
      <c r="K324" s="103" t="str">
        <f t="shared" si="4"/>
        <v>INDEPENDENT</v>
      </c>
    </row>
    <row r="325" spans="1:11" x14ac:dyDescent="0.25">
      <c r="A325" s="97">
        <v>42</v>
      </c>
      <c r="B325" s="99">
        <v>312</v>
      </c>
      <c r="C325" s="116">
        <v>42802</v>
      </c>
      <c r="D325" s="101" t="s">
        <v>372</v>
      </c>
      <c r="E325" s="101">
        <v>17949</v>
      </c>
      <c r="F325" s="101">
        <v>3453470</v>
      </c>
      <c r="G325" s="101" t="s">
        <v>12</v>
      </c>
      <c r="H325" s="101" t="s">
        <v>348</v>
      </c>
      <c r="I325" s="102">
        <v>40000</v>
      </c>
      <c r="J325" s="101" t="s">
        <v>506</v>
      </c>
      <c r="K325" s="103" t="str">
        <f t="shared" si="4"/>
        <v>INDEPENDENT</v>
      </c>
    </row>
    <row r="326" spans="1:11" x14ac:dyDescent="0.25">
      <c r="A326" s="97">
        <v>43</v>
      </c>
      <c r="B326" s="99">
        <v>313</v>
      </c>
      <c r="C326" s="116">
        <v>42802</v>
      </c>
      <c r="D326" s="101" t="s">
        <v>499</v>
      </c>
      <c r="E326" s="101">
        <v>17951</v>
      </c>
      <c r="F326" s="101">
        <v>3453692</v>
      </c>
      <c r="G326" s="101" t="s">
        <v>12</v>
      </c>
      <c r="H326" s="101" t="s">
        <v>376</v>
      </c>
      <c r="I326" s="102">
        <v>33000</v>
      </c>
      <c r="J326" s="101" t="s">
        <v>66</v>
      </c>
      <c r="K326" s="103" t="str">
        <f t="shared" si="4"/>
        <v>INDEPENDENT</v>
      </c>
    </row>
    <row r="327" spans="1:11" x14ac:dyDescent="0.25">
      <c r="A327" s="97">
        <v>44</v>
      </c>
      <c r="B327" s="99">
        <v>314</v>
      </c>
      <c r="C327" s="116">
        <v>42802</v>
      </c>
      <c r="D327" s="101" t="s">
        <v>361</v>
      </c>
      <c r="E327" s="101">
        <v>17945</v>
      </c>
      <c r="F327" s="101">
        <v>3453586</v>
      </c>
      <c r="G327" s="101" t="s">
        <v>12</v>
      </c>
      <c r="H327" s="101" t="s">
        <v>193</v>
      </c>
      <c r="I327" s="102">
        <v>33000</v>
      </c>
      <c r="J327" s="101" t="s">
        <v>52</v>
      </c>
      <c r="K327" s="103" t="str">
        <f t="shared" si="4"/>
        <v>INDEPENDENT</v>
      </c>
    </row>
    <row r="328" spans="1:11" x14ac:dyDescent="0.25">
      <c r="A328" s="97">
        <v>45</v>
      </c>
      <c r="B328" s="99">
        <v>315</v>
      </c>
      <c r="C328" s="116">
        <v>42802</v>
      </c>
      <c r="D328" s="101" t="s">
        <v>362</v>
      </c>
      <c r="E328" s="101">
        <v>17940</v>
      </c>
      <c r="F328" s="101">
        <v>3453576</v>
      </c>
      <c r="G328" s="101" t="s">
        <v>12</v>
      </c>
      <c r="H328" s="101" t="s">
        <v>507</v>
      </c>
      <c r="I328" s="102">
        <v>33000</v>
      </c>
      <c r="J328" s="101" t="s">
        <v>66</v>
      </c>
      <c r="K328" s="103" t="str">
        <f t="shared" si="4"/>
        <v>INDEPENDENT</v>
      </c>
    </row>
    <row r="329" spans="1:11" x14ac:dyDescent="0.25">
      <c r="A329" s="97">
        <v>46</v>
      </c>
      <c r="B329" s="99">
        <v>316</v>
      </c>
      <c r="C329" s="116">
        <v>42802</v>
      </c>
      <c r="D329" s="101" t="s">
        <v>64</v>
      </c>
      <c r="E329" s="101">
        <v>17939</v>
      </c>
      <c r="F329" s="101">
        <v>3453532</v>
      </c>
      <c r="G329" s="101" t="s">
        <v>12</v>
      </c>
      <c r="H329" s="101" t="s">
        <v>508</v>
      </c>
      <c r="I329" s="102">
        <v>33000</v>
      </c>
      <c r="J329" s="101" t="s">
        <v>509</v>
      </c>
      <c r="K329" s="103" t="str">
        <f t="shared" si="4"/>
        <v>INDEPENDENT</v>
      </c>
    </row>
    <row r="330" spans="1:11" x14ac:dyDescent="0.25">
      <c r="A330" s="97">
        <v>47</v>
      </c>
      <c r="B330" s="99">
        <v>317</v>
      </c>
      <c r="C330" s="116">
        <v>42802</v>
      </c>
      <c r="D330" s="101" t="s">
        <v>510</v>
      </c>
      <c r="E330" s="101">
        <v>17935</v>
      </c>
      <c r="F330" s="101">
        <v>3453558</v>
      </c>
      <c r="G330" s="101" t="s">
        <v>12</v>
      </c>
      <c r="H330" s="101" t="s">
        <v>511</v>
      </c>
      <c r="I330" s="102">
        <v>33000</v>
      </c>
      <c r="J330" s="101" t="s">
        <v>512</v>
      </c>
      <c r="K330" s="103" t="str">
        <f t="shared" si="4"/>
        <v>INDEPENDENT</v>
      </c>
    </row>
    <row r="331" spans="1:11" x14ac:dyDescent="0.25">
      <c r="A331" s="97">
        <v>48</v>
      </c>
      <c r="B331" s="99">
        <v>318</v>
      </c>
      <c r="C331" s="116">
        <v>42802</v>
      </c>
      <c r="D331" s="101" t="s">
        <v>510</v>
      </c>
      <c r="E331" s="101">
        <v>17931</v>
      </c>
      <c r="F331" s="101">
        <v>3453557</v>
      </c>
      <c r="G331" s="101" t="s">
        <v>12</v>
      </c>
      <c r="H331" s="101" t="s">
        <v>513</v>
      </c>
      <c r="I331" s="102">
        <v>33000</v>
      </c>
      <c r="J331" s="101" t="s">
        <v>63</v>
      </c>
      <c r="K331" s="103" t="str">
        <f t="shared" si="4"/>
        <v>INDEPENDENT</v>
      </c>
    </row>
    <row r="332" spans="1:11" x14ac:dyDescent="0.25">
      <c r="A332" s="97">
        <v>49</v>
      </c>
      <c r="B332" s="99">
        <v>319</v>
      </c>
      <c r="C332" s="116">
        <v>42802</v>
      </c>
      <c r="D332" s="101" t="s">
        <v>321</v>
      </c>
      <c r="E332" s="101">
        <v>17929</v>
      </c>
      <c r="F332" s="101">
        <v>3453649</v>
      </c>
      <c r="G332" s="101" t="s">
        <v>12</v>
      </c>
      <c r="H332" s="101" t="s">
        <v>312</v>
      </c>
      <c r="I332" s="102">
        <v>33000</v>
      </c>
      <c r="J332" s="101" t="s">
        <v>52</v>
      </c>
      <c r="K332" s="103" t="str">
        <f t="shared" si="4"/>
        <v>INDEPENDENT</v>
      </c>
    </row>
    <row r="333" spans="1:11" x14ac:dyDescent="0.25">
      <c r="A333" s="97">
        <v>50</v>
      </c>
      <c r="B333" s="99">
        <v>320</v>
      </c>
      <c r="C333" s="116">
        <v>42802</v>
      </c>
      <c r="D333" s="101" t="s">
        <v>514</v>
      </c>
      <c r="E333" s="101">
        <v>17932</v>
      </c>
      <c r="F333" s="101">
        <v>3453468</v>
      </c>
      <c r="G333" s="101" t="s">
        <v>12</v>
      </c>
      <c r="H333" s="101" t="s">
        <v>515</v>
      </c>
      <c r="I333" s="102">
        <v>33000</v>
      </c>
      <c r="J333" s="101" t="s">
        <v>84</v>
      </c>
      <c r="K333" s="103" t="str">
        <f t="shared" si="4"/>
        <v>INDEPENDENT</v>
      </c>
    </row>
    <row r="334" spans="1:11" x14ac:dyDescent="0.25">
      <c r="A334" s="97">
        <v>51</v>
      </c>
      <c r="B334" s="99">
        <v>321</v>
      </c>
      <c r="C334" s="116">
        <v>42802</v>
      </c>
      <c r="D334" s="101" t="s">
        <v>64</v>
      </c>
      <c r="E334" s="101">
        <v>17934</v>
      </c>
      <c r="F334" s="101">
        <v>3453541</v>
      </c>
      <c r="G334" s="101" t="s">
        <v>12</v>
      </c>
      <c r="H334" s="101" t="s">
        <v>167</v>
      </c>
      <c r="I334" s="102">
        <v>33000</v>
      </c>
      <c r="J334" s="101" t="s">
        <v>66</v>
      </c>
      <c r="K334" s="103" t="str">
        <f t="shared" si="4"/>
        <v>INDEPENDENT</v>
      </c>
    </row>
    <row r="335" spans="1:11" ht="15.75" thickBot="1" x14ac:dyDescent="0.3">
      <c r="A335" s="98">
        <v>52</v>
      </c>
      <c r="B335" s="104">
        <v>322</v>
      </c>
      <c r="C335" s="117">
        <v>42802</v>
      </c>
      <c r="D335" s="106" t="s">
        <v>414</v>
      </c>
      <c r="E335" s="106">
        <v>17936</v>
      </c>
      <c r="F335" s="106">
        <v>3453562</v>
      </c>
      <c r="G335" s="106" t="s">
        <v>12</v>
      </c>
      <c r="H335" s="106" t="s">
        <v>516</v>
      </c>
      <c r="I335" s="107">
        <v>33000</v>
      </c>
      <c r="J335" s="106" t="s">
        <v>63</v>
      </c>
      <c r="K335" s="108" t="str">
        <f t="shared" si="4"/>
        <v>INDEPENDENT</v>
      </c>
    </row>
    <row r="336" spans="1:11" ht="15.75" thickBot="1" x14ac:dyDescent="0.3">
      <c r="A336" s="97"/>
      <c r="B336" s="351" t="s">
        <v>517</v>
      </c>
      <c r="C336" s="351"/>
      <c r="D336" s="351"/>
      <c r="E336" s="351"/>
      <c r="F336" s="351"/>
      <c r="G336" s="351"/>
      <c r="H336" s="351"/>
      <c r="I336" s="118">
        <f>SUM(I284:I335)</f>
        <v>1873000</v>
      </c>
      <c r="J336" s="363"/>
      <c r="K336" s="363"/>
    </row>
    <row r="337" spans="1:11" ht="15.75" thickBot="1" x14ac:dyDescent="0.3">
      <c r="A337" s="97">
        <v>1</v>
      </c>
      <c r="B337" s="170">
        <v>323</v>
      </c>
      <c r="C337" s="171">
        <v>42803</v>
      </c>
      <c r="D337" s="172" t="s">
        <v>48</v>
      </c>
      <c r="E337" s="172">
        <v>17998</v>
      </c>
      <c r="F337" s="173">
        <v>125593</v>
      </c>
      <c r="G337" s="173" t="s">
        <v>12</v>
      </c>
      <c r="H337" s="172" t="s">
        <v>54</v>
      </c>
      <c r="I337" s="174">
        <v>40000</v>
      </c>
      <c r="J337" s="172" t="s">
        <v>349</v>
      </c>
      <c r="K337" s="175" t="str">
        <f t="shared" si="4"/>
        <v>MAJORS</v>
      </c>
    </row>
    <row r="338" spans="1:11" ht="15.75" thickBot="1" x14ac:dyDescent="0.3">
      <c r="A338" s="98"/>
      <c r="B338" s="351" t="s">
        <v>518</v>
      </c>
      <c r="C338" s="351"/>
      <c r="D338" s="351"/>
      <c r="E338" s="351"/>
      <c r="F338" s="351"/>
      <c r="G338" s="351"/>
      <c r="H338" s="351"/>
      <c r="I338" s="176">
        <f>SUM(I337)</f>
        <v>40000</v>
      </c>
      <c r="J338" s="362"/>
      <c r="K338" s="362"/>
    </row>
    <row r="339" spans="1:11" x14ac:dyDescent="0.25">
      <c r="A339" s="97">
        <v>1</v>
      </c>
      <c r="B339" s="111">
        <v>324</v>
      </c>
      <c r="C339" s="112">
        <v>42803</v>
      </c>
      <c r="D339" s="113" t="s">
        <v>519</v>
      </c>
      <c r="E339" s="113">
        <v>18001</v>
      </c>
      <c r="F339" s="113">
        <v>3453709</v>
      </c>
      <c r="G339" s="113" t="s">
        <v>12</v>
      </c>
      <c r="H339" s="113" t="s">
        <v>354</v>
      </c>
      <c r="I339" s="114">
        <v>33000</v>
      </c>
      <c r="J339" s="113" t="s">
        <v>520</v>
      </c>
      <c r="K339" s="115" t="str">
        <f t="shared" si="4"/>
        <v>INDEPENDENT</v>
      </c>
    </row>
    <row r="340" spans="1:11" x14ac:dyDescent="0.25">
      <c r="A340" s="97">
        <v>2</v>
      </c>
      <c r="B340" s="99">
        <v>325</v>
      </c>
      <c r="C340" s="116">
        <v>42803</v>
      </c>
      <c r="D340" s="101" t="s">
        <v>112</v>
      </c>
      <c r="E340" s="101">
        <v>17999</v>
      </c>
      <c r="F340" s="101">
        <v>3453743</v>
      </c>
      <c r="G340" s="101" t="s">
        <v>12</v>
      </c>
      <c r="H340" s="101" t="s">
        <v>302</v>
      </c>
      <c r="I340" s="102">
        <v>33000</v>
      </c>
      <c r="J340" s="101" t="s">
        <v>114</v>
      </c>
      <c r="K340" s="103" t="str">
        <f t="shared" si="4"/>
        <v>INDEPENDENT</v>
      </c>
    </row>
    <row r="341" spans="1:11" x14ac:dyDescent="0.25">
      <c r="A341" s="97">
        <v>3</v>
      </c>
      <c r="B341" s="99">
        <v>326</v>
      </c>
      <c r="C341" s="116">
        <v>42803</v>
      </c>
      <c r="D341" s="101" t="s">
        <v>521</v>
      </c>
      <c r="E341" s="101">
        <v>18036</v>
      </c>
      <c r="F341" s="101">
        <v>3453741</v>
      </c>
      <c r="G341" s="101" t="s">
        <v>12</v>
      </c>
      <c r="H341" s="101" t="s">
        <v>522</v>
      </c>
      <c r="I341" s="102">
        <v>33000</v>
      </c>
      <c r="J341" s="101" t="s">
        <v>52</v>
      </c>
      <c r="K341" s="103" t="str">
        <f t="shared" si="4"/>
        <v>INDEPENDENT</v>
      </c>
    </row>
    <row r="342" spans="1:11" x14ac:dyDescent="0.25">
      <c r="A342" s="97">
        <v>4</v>
      </c>
      <c r="B342" s="99">
        <v>327</v>
      </c>
      <c r="C342" s="116">
        <v>42803</v>
      </c>
      <c r="D342" s="101" t="s">
        <v>523</v>
      </c>
      <c r="E342" s="101">
        <v>18041</v>
      </c>
      <c r="F342" s="101">
        <v>3453712</v>
      </c>
      <c r="G342" s="101" t="s">
        <v>12</v>
      </c>
      <c r="H342" s="101" t="s">
        <v>524</v>
      </c>
      <c r="I342" s="102">
        <v>33000</v>
      </c>
      <c r="J342" s="101" t="s">
        <v>66</v>
      </c>
      <c r="K342" s="103" t="str">
        <f t="shared" si="4"/>
        <v>INDEPENDENT</v>
      </c>
    </row>
    <row r="343" spans="1:11" x14ac:dyDescent="0.25">
      <c r="A343" s="97">
        <v>5</v>
      </c>
      <c r="B343" s="99">
        <v>328</v>
      </c>
      <c r="C343" s="116">
        <v>42803</v>
      </c>
      <c r="D343" s="101" t="s">
        <v>525</v>
      </c>
      <c r="E343" s="101">
        <v>18037</v>
      </c>
      <c r="F343" s="101">
        <v>3453376</v>
      </c>
      <c r="G343" s="101" t="s">
        <v>12</v>
      </c>
      <c r="H343" s="101" t="s">
        <v>526</v>
      </c>
      <c r="I343" s="102">
        <v>33000</v>
      </c>
      <c r="J343" s="101" t="s">
        <v>52</v>
      </c>
      <c r="K343" s="103" t="str">
        <f t="shared" si="4"/>
        <v>INDEPENDENT</v>
      </c>
    </row>
    <row r="344" spans="1:11" x14ac:dyDescent="0.25">
      <c r="A344" s="97">
        <v>6</v>
      </c>
      <c r="B344" s="99">
        <v>329</v>
      </c>
      <c r="C344" s="116">
        <v>42803</v>
      </c>
      <c r="D344" s="101" t="s">
        <v>203</v>
      </c>
      <c r="E344" s="101">
        <v>18039</v>
      </c>
      <c r="F344" s="101">
        <v>3453705</v>
      </c>
      <c r="G344" s="101" t="s">
        <v>12</v>
      </c>
      <c r="H344" s="101" t="s">
        <v>486</v>
      </c>
      <c r="I344" s="102">
        <v>33000</v>
      </c>
      <c r="J344" s="101" t="s">
        <v>433</v>
      </c>
      <c r="K344" s="103" t="str">
        <f t="shared" si="4"/>
        <v>INDEPENDENT</v>
      </c>
    </row>
    <row r="345" spans="1:11" x14ac:dyDescent="0.25">
      <c r="A345" s="97">
        <v>7</v>
      </c>
      <c r="B345" s="99">
        <v>330</v>
      </c>
      <c r="C345" s="116">
        <v>42803</v>
      </c>
      <c r="D345" s="101" t="s">
        <v>521</v>
      </c>
      <c r="E345" s="101">
        <v>18040</v>
      </c>
      <c r="F345" s="101">
        <v>3453730</v>
      </c>
      <c r="G345" s="101" t="s">
        <v>12</v>
      </c>
      <c r="H345" s="101" t="s">
        <v>527</v>
      </c>
      <c r="I345" s="102">
        <v>33000</v>
      </c>
      <c r="J345" s="101" t="s">
        <v>52</v>
      </c>
      <c r="K345" s="103" t="str">
        <f t="shared" si="4"/>
        <v>INDEPENDENT</v>
      </c>
    </row>
    <row r="346" spans="1:11" x14ac:dyDescent="0.25">
      <c r="A346" s="97">
        <v>8</v>
      </c>
      <c r="B346" s="99">
        <v>331</v>
      </c>
      <c r="C346" s="116">
        <v>42803</v>
      </c>
      <c r="D346" s="101" t="s">
        <v>466</v>
      </c>
      <c r="E346" s="101">
        <v>18038</v>
      </c>
      <c r="F346" s="101">
        <v>3453730</v>
      </c>
      <c r="G346" s="101" t="s">
        <v>12</v>
      </c>
      <c r="H346" s="101" t="s">
        <v>528</v>
      </c>
      <c r="I346" s="102">
        <v>45000</v>
      </c>
      <c r="J346" s="101" t="s">
        <v>170</v>
      </c>
      <c r="K346" s="103" t="str">
        <f t="shared" si="4"/>
        <v>INDEPENDENT</v>
      </c>
    </row>
    <row r="347" spans="1:11" x14ac:dyDescent="0.25">
      <c r="A347" s="97">
        <v>9</v>
      </c>
      <c r="B347" s="99">
        <v>332</v>
      </c>
      <c r="C347" s="116">
        <v>42803</v>
      </c>
      <c r="D347" s="101" t="s">
        <v>112</v>
      </c>
      <c r="E347" s="101">
        <v>18033</v>
      </c>
      <c r="F347" s="101">
        <v>3453336</v>
      </c>
      <c r="G347" s="101" t="s">
        <v>12</v>
      </c>
      <c r="H347" s="101" t="s">
        <v>222</v>
      </c>
      <c r="I347" s="102">
        <v>33000</v>
      </c>
      <c r="J347" s="101" t="s">
        <v>223</v>
      </c>
      <c r="K347" s="103" t="str">
        <f t="shared" si="4"/>
        <v>INDEPENDENT</v>
      </c>
    </row>
    <row r="348" spans="1:11" x14ac:dyDescent="0.25">
      <c r="A348" s="97">
        <v>10</v>
      </c>
      <c r="B348" s="99">
        <v>333</v>
      </c>
      <c r="C348" s="116">
        <v>42803</v>
      </c>
      <c r="D348" s="101" t="s">
        <v>112</v>
      </c>
      <c r="E348" s="101">
        <v>18034</v>
      </c>
      <c r="F348" s="101">
        <v>3453360</v>
      </c>
      <c r="G348" s="101" t="s">
        <v>12</v>
      </c>
      <c r="H348" s="101" t="s">
        <v>140</v>
      </c>
      <c r="I348" s="102">
        <v>33000</v>
      </c>
      <c r="J348" s="101" t="s">
        <v>114</v>
      </c>
      <c r="K348" s="103" t="str">
        <f t="shared" si="4"/>
        <v>INDEPENDENT</v>
      </c>
    </row>
    <row r="349" spans="1:11" x14ac:dyDescent="0.25">
      <c r="A349" s="97">
        <v>11</v>
      </c>
      <c r="B349" s="99">
        <v>334</v>
      </c>
      <c r="C349" s="116">
        <v>42803</v>
      </c>
      <c r="D349" s="101" t="s">
        <v>529</v>
      </c>
      <c r="E349" s="101">
        <v>18033</v>
      </c>
      <c r="F349" s="101">
        <v>3453378</v>
      </c>
      <c r="G349" s="101" t="s">
        <v>12</v>
      </c>
      <c r="H349" s="101" t="s">
        <v>530</v>
      </c>
      <c r="I349" s="102">
        <v>33000</v>
      </c>
      <c r="J349" s="101" t="s">
        <v>84</v>
      </c>
      <c r="K349" s="103" t="str">
        <f t="shared" si="4"/>
        <v>INDEPENDENT</v>
      </c>
    </row>
    <row r="350" spans="1:11" x14ac:dyDescent="0.25">
      <c r="A350" s="97">
        <v>12</v>
      </c>
      <c r="B350" s="99">
        <v>335</v>
      </c>
      <c r="C350" s="116">
        <v>42803</v>
      </c>
      <c r="D350" s="101" t="s">
        <v>519</v>
      </c>
      <c r="E350" s="101">
        <v>18032</v>
      </c>
      <c r="F350" s="101">
        <v>3453710</v>
      </c>
      <c r="G350" s="101" t="s">
        <v>12</v>
      </c>
      <c r="H350" s="101" t="s">
        <v>531</v>
      </c>
      <c r="I350" s="102">
        <v>33000</v>
      </c>
      <c r="J350" s="101" t="s">
        <v>520</v>
      </c>
      <c r="K350" s="103" t="str">
        <f t="shared" si="4"/>
        <v>INDEPENDENT</v>
      </c>
    </row>
    <row r="351" spans="1:11" x14ac:dyDescent="0.25">
      <c r="A351" s="97">
        <v>13</v>
      </c>
      <c r="B351" s="99">
        <v>336</v>
      </c>
      <c r="C351" s="116">
        <v>42803</v>
      </c>
      <c r="D351" s="101" t="s">
        <v>532</v>
      </c>
      <c r="E351" s="101">
        <v>18031</v>
      </c>
      <c r="F351" s="101">
        <v>3453680</v>
      </c>
      <c r="G351" s="101" t="s">
        <v>12</v>
      </c>
      <c r="H351" s="101" t="s">
        <v>437</v>
      </c>
      <c r="I351" s="102">
        <v>33000</v>
      </c>
      <c r="J351" s="101" t="s">
        <v>66</v>
      </c>
      <c r="K351" s="103" t="str">
        <f t="shared" si="4"/>
        <v>INDEPENDENT</v>
      </c>
    </row>
    <row r="352" spans="1:11" x14ac:dyDescent="0.25">
      <c r="A352" s="97">
        <v>14</v>
      </c>
      <c r="B352" s="99">
        <v>337</v>
      </c>
      <c r="C352" s="116">
        <v>42803</v>
      </c>
      <c r="D352" s="101" t="s">
        <v>301</v>
      </c>
      <c r="E352" s="101">
        <v>18025</v>
      </c>
      <c r="F352" s="101">
        <v>3453354</v>
      </c>
      <c r="G352" s="101" t="s">
        <v>12</v>
      </c>
      <c r="H352" s="101" t="s">
        <v>312</v>
      </c>
      <c r="I352" s="102">
        <v>33000</v>
      </c>
      <c r="J352" s="101" t="s">
        <v>52</v>
      </c>
      <c r="K352" s="103" t="str">
        <f t="shared" si="4"/>
        <v>INDEPENDENT</v>
      </c>
    </row>
    <row r="353" spans="1:11" x14ac:dyDescent="0.25">
      <c r="A353" s="97">
        <v>15</v>
      </c>
      <c r="B353" s="99">
        <v>338</v>
      </c>
      <c r="C353" s="116">
        <v>42803</v>
      </c>
      <c r="D353" s="101" t="s">
        <v>533</v>
      </c>
      <c r="E353" s="101">
        <v>18026</v>
      </c>
      <c r="F353" s="101">
        <v>3453372</v>
      </c>
      <c r="G353" s="101" t="s">
        <v>12</v>
      </c>
      <c r="H353" s="101" t="s">
        <v>291</v>
      </c>
      <c r="I353" s="102">
        <v>33000</v>
      </c>
      <c r="J353" s="101" t="s">
        <v>84</v>
      </c>
      <c r="K353" s="103" t="str">
        <f t="shared" si="4"/>
        <v>INDEPENDENT</v>
      </c>
    </row>
    <row r="354" spans="1:11" x14ac:dyDescent="0.25">
      <c r="A354" s="97">
        <v>16</v>
      </c>
      <c r="B354" s="99">
        <v>339</v>
      </c>
      <c r="C354" s="116">
        <v>42803</v>
      </c>
      <c r="D354" s="101" t="s">
        <v>523</v>
      </c>
      <c r="E354" s="101">
        <v>18030</v>
      </c>
      <c r="F354" s="101">
        <v>3453711</v>
      </c>
      <c r="G354" s="101" t="s">
        <v>12</v>
      </c>
      <c r="H354" s="101" t="s">
        <v>158</v>
      </c>
      <c r="I354" s="102">
        <v>33000</v>
      </c>
      <c r="J354" s="101" t="s">
        <v>66</v>
      </c>
      <c r="K354" s="103" t="str">
        <f t="shared" si="4"/>
        <v>INDEPENDENT</v>
      </c>
    </row>
    <row r="355" spans="1:11" x14ac:dyDescent="0.25">
      <c r="A355" s="97">
        <v>17</v>
      </c>
      <c r="B355" s="99">
        <v>340</v>
      </c>
      <c r="C355" s="116">
        <v>42803</v>
      </c>
      <c r="D355" s="101" t="s">
        <v>485</v>
      </c>
      <c r="E355" s="101">
        <v>18027</v>
      </c>
      <c r="F355" s="101">
        <v>3453698</v>
      </c>
      <c r="G355" s="101" t="s">
        <v>12</v>
      </c>
      <c r="H355" s="101" t="s">
        <v>534</v>
      </c>
      <c r="I355" s="102">
        <v>33000</v>
      </c>
      <c r="J355" s="101" t="s">
        <v>487</v>
      </c>
      <c r="K355" s="103" t="str">
        <f t="shared" si="4"/>
        <v>INDEPENDENT</v>
      </c>
    </row>
    <row r="356" spans="1:11" x14ac:dyDescent="0.25">
      <c r="A356" s="97">
        <v>18</v>
      </c>
      <c r="B356" s="99">
        <v>341</v>
      </c>
      <c r="C356" s="116">
        <v>42803</v>
      </c>
      <c r="D356" s="101" t="s">
        <v>535</v>
      </c>
      <c r="E356" s="101">
        <v>18029</v>
      </c>
      <c r="F356" s="101">
        <v>3453722</v>
      </c>
      <c r="G356" s="101" t="s">
        <v>12</v>
      </c>
      <c r="H356" s="101" t="s">
        <v>536</v>
      </c>
      <c r="I356" s="102">
        <v>33000</v>
      </c>
      <c r="J356" s="101" t="s">
        <v>433</v>
      </c>
      <c r="K356" s="103" t="str">
        <f t="shared" si="4"/>
        <v>INDEPENDENT</v>
      </c>
    </row>
    <row r="357" spans="1:11" x14ac:dyDescent="0.25">
      <c r="A357" s="97">
        <v>19</v>
      </c>
      <c r="B357" s="99">
        <v>342</v>
      </c>
      <c r="C357" s="116">
        <v>42803</v>
      </c>
      <c r="D357" s="101" t="s">
        <v>306</v>
      </c>
      <c r="E357" s="101">
        <v>18028</v>
      </c>
      <c r="F357" s="101">
        <v>3453725</v>
      </c>
      <c r="G357" s="101" t="s">
        <v>12</v>
      </c>
      <c r="H357" s="101" t="s">
        <v>269</v>
      </c>
      <c r="I357" s="102">
        <v>33000</v>
      </c>
      <c r="J357" s="101" t="s">
        <v>537</v>
      </c>
      <c r="K357" s="103" t="str">
        <f t="shared" si="4"/>
        <v>INDEPENDENT</v>
      </c>
    </row>
    <row r="358" spans="1:11" x14ac:dyDescent="0.25">
      <c r="A358" s="97">
        <v>20</v>
      </c>
      <c r="B358" s="99">
        <v>343</v>
      </c>
      <c r="C358" s="116">
        <v>42803</v>
      </c>
      <c r="D358" s="101" t="s">
        <v>75</v>
      </c>
      <c r="E358" s="101">
        <v>18022</v>
      </c>
      <c r="F358" s="101">
        <v>3453731</v>
      </c>
      <c r="G358" s="101" t="s">
        <v>12</v>
      </c>
      <c r="H358" s="101" t="s">
        <v>538</v>
      </c>
      <c r="I358" s="102">
        <v>40000</v>
      </c>
      <c r="J358" s="101" t="s">
        <v>77</v>
      </c>
      <c r="K358" s="103" t="str">
        <f t="shared" si="4"/>
        <v>INDEPENDENT</v>
      </c>
    </row>
    <row r="359" spans="1:11" x14ac:dyDescent="0.25">
      <c r="A359" s="97">
        <v>21</v>
      </c>
      <c r="B359" s="99">
        <v>344</v>
      </c>
      <c r="C359" s="116">
        <v>42803</v>
      </c>
      <c r="D359" s="101" t="s">
        <v>521</v>
      </c>
      <c r="E359" s="101">
        <v>18024</v>
      </c>
      <c r="F359" s="101">
        <v>3453733</v>
      </c>
      <c r="G359" s="101" t="s">
        <v>12</v>
      </c>
      <c r="H359" s="101" t="s">
        <v>73</v>
      </c>
      <c r="I359" s="102">
        <v>33000</v>
      </c>
      <c r="J359" s="101" t="s">
        <v>52</v>
      </c>
      <c r="K359" s="103" t="str">
        <f t="shared" si="4"/>
        <v>INDEPENDENT</v>
      </c>
    </row>
    <row r="360" spans="1:11" x14ac:dyDescent="0.25">
      <c r="A360" s="97">
        <v>22</v>
      </c>
      <c r="B360" s="99">
        <v>345</v>
      </c>
      <c r="C360" s="116">
        <v>42803</v>
      </c>
      <c r="D360" s="101" t="s">
        <v>539</v>
      </c>
      <c r="E360" s="101">
        <v>18021</v>
      </c>
      <c r="F360" s="101">
        <v>3453746</v>
      </c>
      <c r="G360" s="101" t="s">
        <v>12</v>
      </c>
      <c r="H360" s="101" t="s">
        <v>283</v>
      </c>
      <c r="I360" s="102">
        <v>33000</v>
      </c>
      <c r="J360" s="101" t="s">
        <v>540</v>
      </c>
      <c r="K360" s="103" t="str">
        <f t="shared" si="4"/>
        <v>INDEPENDENT</v>
      </c>
    </row>
    <row r="361" spans="1:11" x14ac:dyDescent="0.25">
      <c r="A361" s="97">
        <v>23</v>
      </c>
      <c r="B361" s="99">
        <v>346</v>
      </c>
      <c r="C361" s="116">
        <v>42803</v>
      </c>
      <c r="D361" s="101" t="s">
        <v>75</v>
      </c>
      <c r="E361" s="101">
        <v>18023</v>
      </c>
      <c r="F361" s="101">
        <v>3453708</v>
      </c>
      <c r="G361" s="101" t="s">
        <v>12</v>
      </c>
      <c r="H361" s="101" t="s">
        <v>541</v>
      </c>
      <c r="I361" s="102">
        <v>40000</v>
      </c>
      <c r="J361" s="101" t="s">
        <v>170</v>
      </c>
      <c r="K361" s="103" t="str">
        <f t="shared" si="4"/>
        <v>INDEPENDENT</v>
      </c>
    </row>
    <row r="362" spans="1:11" x14ac:dyDescent="0.25">
      <c r="A362" s="97">
        <v>24</v>
      </c>
      <c r="B362" s="99">
        <v>347</v>
      </c>
      <c r="C362" s="116">
        <v>42803</v>
      </c>
      <c r="D362" s="101" t="s">
        <v>466</v>
      </c>
      <c r="E362" s="101">
        <v>18020</v>
      </c>
      <c r="F362" s="101">
        <v>3453707</v>
      </c>
      <c r="G362" s="101" t="s">
        <v>12</v>
      </c>
      <c r="H362" s="101" t="s">
        <v>542</v>
      </c>
      <c r="I362" s="102">
        <v>45000</v>
      </c>
      <c r="J362" s="101" t="s">
        <v>543</v>
      </c>
      <c r="K362" s="103" t="str">
        <f t="shared" si="4"/>
        <v>INDEPENDENT</v>
      </c>
    </row>
    <row r="363" spans="1:11" x14ac:dyDescent="0.25">
      <c r="A363" s="97">
        <v>25</v>
      </c>
      <c r="B363" s="99">
        <v>348</v>
      </c>
      <c r="C363" s="116">
        <v>42803</v>
      </c>
      <c r="D363" s="101" t="s">
        <v>532</v>
      </c>
      <c r="E363" s="101">
        <v>18016</v>
      </c>
      <c r="F363" s="101">
        <v>3453600</v>
      </c>
      <c r="G363" s="101" t="s">
        <v>12</v>
      </c>
      <c r="H363" s="101" t="s">
        <v>421</v>
      </c>
      <c r="I363" s="102">
        <v>33000</v>
      </c>
      <c r="J363" s="101" t="s">
        <v>66</v>
      </c>
      <c r="K363" s="103" t="str">
        <f t="shared" si="4"/>
        <v>INDEPENDENT</v>
      </c>
    </row>
    <row r="364" spans="1:11" x14ac:dyDescent="0.25">
      <c r="A364" s="97">
        <v>26</v>
      </c>
      <c r="B364" s="99">
        <v>349</v>
      </c>
      <c r="C364" s="116">
        <v>42803</v>
      </c>
      <c r="D364" s="101" t="s">
        <v>544</v>
      </c>
      <c r="E364" s="101">
        <v>18017</v>
      </c>
      <c r="F364" s="101">
        <v>3453723</v>
      </c>
      <c r="G364" s="101" t="s">
        <v>12</v>
      </c>
      <c r="H364" s="101" t="s">
        <v>286</v>
      </c>
      <c r="I364" s="102">
        <v>33000</v>
      </c>
      <c r="J364" s="101" t="s">
        <v>433</v>
      </c>
      <c r="K364" s="103" t="str">
        <f t="shared" si="4"/>
        <v>INDEPENDENT</v>
      </c>
    </row>
    <row r="365" spans="1:11" x14ac:dyDescent="0.25">
      <c r="A365" s="97">
        <v>27</v>
      </c>
      <c r="B365" s="99">
        <v>350</v>
      </c>
      <c r="C365" s="116">
        <v>42803</v>
      </c>
      <c r="D365" s="101" t="s">
        <v>504</v>
      </c>
      <c r="E365" s="101">
        <v>18019</v>
      </c>
      <c r="F365" s="101">
        <v>3453676</v>
      </c>
      <c r="G365" s="101" t="s">
        <v>12</v>
      </c>
      <c r="H365" s="101" t="s">
        <v>183</v>
      </c>
      <c r="I365" s="102">
        <v>33000</v>
      </c>
      <c r="J365" s="101" t="s">
        <v>52</v>
      </c>
      <c r="K365" s="103" t="str">
        <f t="shared" si="4"/>
        <v>INDEPENDENT</v>
      </c>
    </row>
    <row r="366" spans="1:11" x14ac:dyDescent="0.25">
      <c r="A366" s="97">
        <v>28</v>
      </c>
      <c r="B366" s="99">
        <v>351</v>
      </c>
      <c r="C366" s="116">
        <v>42803</v>
      </c>
      <c r="D366" s="101" t="s">
        <v>485</v>
      </c>
      <c r="E366" s="101">
        <v>18018</v>
      </c>
      <c r="F366" s="101">
        <v>3453700</v>
      </c>
      <c r="G366" s="101" t="s">
        <v>12</v>
      </c>
      <c r="H366" s="101" t="s">
        <v>545</v>
      </c>
      <c r="I366" s="102">
        <v>33000</v>
      </c>
      <c r="J366" s="101" t="s">
        <v>487</v>
      </c>
      <c r="K366" s="103" t="str">
        <f t="shared" si="4"/>
        <v>INDEPENDENT</v>
      </c>
    </row>
    <row r="367" spans="1:11" x14ac:dyDescent="0.25">
      <c r="A367" s="97">
        <v>29</v>
      </c>
      <c r="B367" s="99">
        <v>352</v>
      </c>
      <c r="C367" s="116">
        <v>42803</v>
      </c>
      <c r="D367" s="101" t="s">
        <v>546</v>
      </c>
      <c r="E367" s="101">
        <v>18015</v>
      </c>
      <c r="F367" s="101">
        <v>3453475</v>
      </c>
      <c r="G367" s="101" t="s">
        <v>12</v>
      </c>
      <c r="H367" s="101" t="s">
        <v>406</v>
      </c>
      <c r="I367" s="102">
        <v>33000</v>
      </c>
      <c r="J367" s="101" t="s">
        <v>547</v>
      </c>
      <c r="K367" s="103" t="str">
        <f t="shared" si="4"/>
        <v>INDEPENDENT</v>
      </c>
    </row>
    <row r="368" spans="1:11" x14ac:dyDescent="0.25">
      <c r="A368" s="97">
        <v>30</v>
      </c>
      <c r="B368" s="99">
        <v>353</v>
      </c>
      <c r="C368" s="116">
        <v>42803</v>
      </c>
      <c r="D368" s="101" t="s">
        <v>548</v>
      </c>
      <c r="E368" s="101">
        <v>18014</v>
      </c>
      <c r="F368" s="101">
        <v>3453732</v>
      </c>
      <c r="G368" s="101" t="s">
        <v>12</v>
      </c>
      <c r="H368" s="101" t="s">
        <v>549</v>
      </c>
      <c r="I368" s="102">
        <v>40000</v>
      </c>
      <c r="J368" s="101" t="s">
        <v>172</v>
      </c>
      <c r="K368" s="103" t="str">
        <f t="shared" si="4"/>
        <v>INDEPENDENT</v>
      </c>
    </row>
    <row r="369" spans="1:11" x14ac:dyDescent="0.25">
      <c r="A369" s="97">
        <v>31</v>
      </c>
      <c r="B369" s="99">
        <v>354</v>
      </c>
      <c r="C369" s="116">
        <v>42803</v>
      </c>
      <c r="D369" s="101" t="s">
        <v>521</v>
      </c>
      <c r="E369" s="101" t="s">
        <v>550</v>
      </c>
      <c r="F369" s="101">
        <v>3453740</v>
      </c>
      <c r="G369" s="101" t="s">
        <v>12</v>
      </c>
      <c r="H369" s="101" t="s">
        <v>109</v>
      </c>
      <c r="I369" s="102">
        <v>33000</v>
      </c>
      <c r="J369" s="101" t="s">
        <v>52</v>
      </c>
      <c r="K369" s="103" t="str">
        <f t="shared" si="4"/>
        <v>INDEPENDENT</v>
      </c>
    </row>
    <row r="370" spans="1:11" x14ac:dyDescent="0.25">
      <c r="A370" s="97">
        <v>32</v>
      </c>
      <c r="B370" s="99">
        <v>355</v>
      </c>
      <c r="C370" s="116">
        <v>42803</v>
      </c>
      <c r="D370" s="101" t="s">
        <v>200</v>
      </c>
      <c r="E370" s="101">
        <v>18010</v>
      </c>
      <c r="F370" s="101">
        <v>3453489</v>
      </c>
      <c r="G370" s="101" t="s">
        <v>12</v>
      </c>
      <c r="H370" s="101" t="s">
        <v>298</v>
      </c>
      <c r="I370" s="102">
        <v>33000</v>
      </c>
      <c r="J370" s="101" t="s">
        <v>52</v>
      </c>
      <c r="K370" s="103" t="str">
        <f t="shared" si="4"/>
        <v>INDEPENDENT</v>
      </c>
    </row>
    <row r="371" spans="1:11" x14ac:dyDescent="0.25">
      <c r="A371" s="97">
        <v>33</v>
      </c>
      <c r="B371" s="99">
        <v>356</v>
      </c>
      <c r="C371" s="116">
        <v>42803</v>
      </c>
      <c r="D371" s="101" t="s">
        <v>490</v>
      </c>
      <c r="E371" s="101">
        <v>18011</v>
      </c>
      <c r="F371" s="101">
        <v>3453678</v>
      </c>
      <c r="G371" s="101" t="s">
        <v>12</v>
      </c>
      <c r="H371" s="101" t="s">
        <v>491</v>
      </c>
      <c r="I371" s="102">
        <v>33000</v>
      </c>
      <c r="J371" s="101" t="s">
        <v>114</v>
      </c>
      <c r="K371" s="103" t="str">
        <f t="shared" si="4"/>
        <v>INDEPENDENT</v>
      </c>
    </row>
    <row r="372" spans="1:11" x14ac:dyDescent="0.25">
      <c r="A372" s="97">
        <v>34</v>
      </c>
      <c r="B372" s="99">
        <v>357</v>
      </c>
      <c r="C372" s="116">
        <v>42803</v>
      </c>
      <c r="D372" s="101" t="s">
        <v>551</v>
      </c>
      <c r="E372" s="101">
        <v>18004</v>
      </c>
      <c r="F372" s="101">
        <v>3453733</v>
      </c>
      <c r="G372" s="101" t="s">
        <v>12</v>
      </c>
      <c r="H372" s="101" t="s">
        <v>552</v>
      </c>
      <c r="I372" s="102">
        <v>40000</v>
      </c>
      <c r="J372" s="101" t="s">
        <v>172</v>
      </c>
      <c r="K372" s="103" t="str">
        <f t="shared" si="4"/>
        <v>INDEPENDENT</v>
      </c>
    </row>
    <row r="373" spans="1:11" x14ac:dyDescent="0.25">
      <c r="A373" s="97">
        <v>35</v>
      </c>
      <c r="B373" s="99">
        <v>358</v>
      </c>
      <c r="C373" s="116">
        <v>42803</v>
      </c>
      <c r="D373" s="101" t="s">
        <v>200</v>
      </c>
      <c r="E373" s="101">
        <v>18008</v>
      </c>
      <c r="F373" s="101">
        <v>3453490</v>
      </c>
      <c r="G373" s="101" t="s">
        <v>12</v>
      </c>
      <c r="H373" s="101" t="s">
        <v>438</v>
      </c>
      <c r="I373" s="102">
        <v>33000</v>
      </c>
      <c r="J373" s="101" t="s">
        <v>52</v>
      </c>
      <c r="K373" s="103" t="str">
        <f t="shared" si="4"/>
        <v>INDEPENDENT</v>
      </c>
    </row>
    <row r="374" spans="1:11" x14ac:dyDescent="0.25">
      <c r="A374" s="97">
        <v>36</v>
      </c>
      <c r="B374" s="99">
        <v>359</v>
      </c>
      <c r="C374" s="116">
        <v>42803</v>
      </c>
      <c r="D374" s="101" t="s">
        <v>553</v>
      </c>
      <c r="E374" s="101">
        <v>18009</v>
      </c>
      <c r="F374" s="101">
        <v>3453736</v>
      </c>
      <c r="G374" s="101" t="s">
        <v>12</v>
      </c>
      <c r="H374" s="101" t="s">
        <v>445</v>
      </c>
      <c r="I374" s="102">
        <v>33000</v>
      </c>
      <c r="J374" s="101" t="s">
        <v>205</v>
      </c>
      <c r="K374" s="103" t="str">
        <f t="shared" si="4"/>
        <v>INDEPENDENT</v>
      </c>
    </row>
    <row r="375" spans="1:11" x14ac:dyDescent="0.25">
      <c r="A375" s="97">
        <v>37</v>
      </c>
      <c r="B375" s="99">
        <v>360</v>
      </c>
      <c r="C375" s="116">
        <v>42803</v>
      </c>
      <c r="D375" s="101" t="s">
        <v>554</v>
      </c>
      <c r="E375" s="101">
        <v>18005</v>
      </c>
      <c r="F375" s="101">
        <v>3453668</v>
      </c>
      <c r="G375" s="101" t="s">
        <v>12</v>
      </c>
      <c r="H375" s="101" t="s">
        <v>555</v>
      </c>
      <c r="I375" s="102">
        <v>40000</v>
      </c>
      <c r="J375" s="101" t="s">
        <v>556</v>
      </c>
      <c r="K375" s="103" t="str">
        <f t="shared" ref="K375:K442" si="5">IF(OR(D375="MOBIL",D375="CONOIL",D375="FORTE",D375="MRS",D375="OANDO",D375="TOTAL"),"MAJORS","INDEPENDENT")</f>
        <v>INDEPENDENT</v>
      </c>
    </row>
    <row r="376" spans="1:11" x14ac:dyDescent="0.25">
      <c r="A376" s="97">
        <v>38</v>
      </c>
      <c r="B376" s="99">
        <v>361</v>
      </c>
      <c r="C376" s="116">
        <v>42803</v>
      </c>
      <c r="D376" s="101" t="s">
        <v>554</v>
      </c>
      <c r="E376" s="101">
        <v>18006</v>
      </c>
      <c r="F376" s="101">
        <v>3453713</v>
      </c>
      <c r="G376" s="101" t="s">
        <v>12</v>
      </c>
      <c r="H376" s="102" t="s">
        <v>557</v>
      </c>
      <c r="I376" s="102">
        <v>40000</v>
      </c>
      <c r="J376" s="101" t="s">
        <v>556</v>
      </c>
      <c r="K376" s="103" t="str">
        <f t="shared" si="5"/>
        <v>INDEPENDENT</v>
      </c>
    </row>
    <row r="377" spans="1:11" x14ac:dyDescent="0.25">
      <c r="A377" s="97">
        <v>39</v>
      </c>
      <c r="B377" s="99">
        <v>362</v>
      </c>
      <c r="C377" s="116">
        <v>42803</v>
      </c>
      <c r="D377" s="101" t="s">
        <v>553</v>
      </c>
      <c r="E377" s="101">
        <v>18007</v>
      </c>
      <c r="F377" s="101">
        <v>3453737</v>
      </c>
      <c r="G377" s="101" t="s">
        <v>12</v>
      </c>
      <c r="H377" s="101" t="s">
        <v>279</v>
      </c>
      <c r="I377" s="102">
        <v>33000</v>
      </c>
      <c r="J377" s="101" t="s">
        <v>558</v>
      </c>
      <c r="K377" s="103" t="str">
        <f t="shared" si="5"/>
        <v>INDEPENDENT</v>
      </c>
    </row>
    <row r="378" spans="1:11" x14ac:dyDescent="0.25">
      <c r="A378" s="97">
        <v>40</v>
      </c>
      <c r="B378" s="99">
        <v>363</v>
      </c>
      <c r="C378" s="116">
        <v>42803</v>
      </c>
      <c r="D378" s="101" t="s">
        <v>200</v>
      </c>
      <c r="E378" s="101">
        <v>18003</v>
      </c>
      <c r="F378" s="101">
        <v>3453496</v>
      </c>
      <c r="G378" s="101" t="s">
        <v>12</v>
      </c>
      <c r="H378" s="101" t="s">
        <v>271</v>
      </c>
      <c r="I378" s="102">
        <v>33000</v>
      </c>
      <c r="J378" s="101" t="s">
        <v>349</v>
      </c>
      <c r="K378" s="103" t="str">
        <f t="shared" si="5"/>
        <v>INDEPENDENT</v>
      </c>
    </row>
    <row r="379" spans="1:11" x14ac:dyDescent="0.25">
      <c r="A379" s="97">
        <v>41</v>
      </c>
      <c r="B379" s="99">
        <v>364</v>
      </c>
      <c r="C379" s="116">
        <v>42803</v>
      </c>
      <c r="D379" s="101" t="s">
        <v>559</v>
      </c>
      <c r="E379" s="101">
        <v>18002</v>
      </c>
      <c r="F379" s="101">
        <v>3453724</v>
      </c>
      <c r="G379" s="101" t="s">
        <v>12</v>
      </c>
      <c r="H379" s="101" t="s">
        <v>281</v>
      </c>
      <c r="I379" s="102">
        <v>33000</v>
      </c>
      <c r="J379" s="101" t="s">
        <v>433</v>
      </c>
      <c r="K379" s="103" t="str">
        <f t="shared" si="5"/>
        <v>INDEPENDENT</v>
      </c>
    </row>
    <row r="380" spans="1:11" x14ac:dyDescent="0.25">
      <c r="A380" s="97">
        <v>42</v>
      </c>
      <c r="B380" s="99">
        <v>365</v>
      </c>
      <c r="C380" s="116">
        <v>42803</v>
      </c>
      <c r="D380" s="101" t="s">
        <v>466</v>
      </c>
      <c r="E380" s="101">
        <v>18000</v>
      </c>
      <c r="F380" s="101">
        <v>3453664</v>
      </c>
      <c r="G380" s="101" t="s">
        <v>12</v>
      </c>
      <c r="H380" s="101" t="s">
        <v>560</v>
      </c>
      <c r="I380" s="102">
        <v>45000</v>
      </c>
      <c r="J380" s="101" t="s">
        <v>543</v>
      </c>
      <c r="K380" s="103" t="str">
        <f t="shared" si="5"/>
        <v>INDEPENDENT</v>
      </c>
    </row>
    <row r="381" spans="1:11" ht="15.75" thickBot="1" x14ac:dyDescent="0.3">
      <c r="A381" s="97">
        <v>43</v>
      </c>
      <c r="B381" s="104">
        <v>366</v>
      </c>
      <c r="C381" s="117">
        <v>42803</v>
      </c>
      <c r="D381" s="106" t="s">
        <v>559</v>
      </c>
      <c r="E381" s="106">
        <v>17997</v>
      </c>
      <c r="F381" s="106">
        <v>3453665</v>
      </c>
      <c r="G381" s="106" t="s">
        <v>12</v>
      </c>
      <c r="H381" s="106" t="s">
        <v>284</v>
      </c>
      <c r="I381" s="107">
        <v>33000</v>
      </c>
      <c r="J381" s="106" t="s">
        <v>208</v>
      </c>
      <c r="K381" s="108" t="str">
        <f t="shared" si="5"/>
        <v>INDEPENDENT</v>
      </c>
    </row>
    <row r="382" spans="1:11" ht="15.75" thickBot="1" x14ac:dyDescent="0.3">
      <c r="A382" s="120"/>
      <c r="B382" s="349" t="s">
        <v>561</v>
      </c>
      <c r="C382" s="349"/>
      <c r="D382" s="349"/>
      <c r="E382" s="349"/>
      <c r="F382" s="349"/>
      <c r="G382" s="349"/>
      <c r="H382" s="349"/>
      <c r="I382" s="110">
        <f>SUM(I339:I381)</f>
        <v>1497000</v>
      </c>
      <c r="J382" s="362"/>
      <c r="K382" s="362"/>
    </row>
    <row r="383" spans="1:11" ht="15.75" thickBot="1" x14ac:dyDescent="0.3">
      <c r="A383" s="98">
        <v>1</v>
      </c>
      <c r="B383" s="170">
        <v>367</v>
      </c>
      <c r="C383" s="171">
        <v>42804</v>
      </c>
      <c r="D383" s="172" t="s">
        <v>48</v>
      </c>
      <c r="E383" s="172">
        <v>18063</v>
      </c>
      <c r="F383" s="173">
        <v>125654</v>
      </c>
      <c r="G383" s="173" t="s">
        <v>12</v>
      </c>
      <c r="H383" s="172" t="s">
        <v>54</v>
      </c>
      <c r="I383" s="174">
        <v>40000</v>
      </c>
      <c r="J383" s="172" t="s">
        <v>454</v>
      </c>
      <c r="K383" s="175" t="str">
        <f t="shared" si="5"/>
        <v>MAJORS</v>
      </c>
    </row>
    <row r="384" spans="1:11" ht="15.75" thickBot="1" x14ac:dyDescent="0.3">
      <c r="A384" s="120"/>
      <c r="B384" s="349" t="s">
        <v>518</v>
      </c>
      <c r="C384" s="349"/>
      <c r="D384" s="349"/>
      <c r="E384" s="349"/>
      <c r="F384" s="349"/>
      <c r="G384" s="349"/>
      <c r="H384" s="349"/>
      <c r="I384" s="149">
        <f>SUM(I383)</f>
        <v>40000</v>
      </c>
      <c r="J384" s="362"/>
      <c r="K384" s="362"/>
    </row>
    <row r="385" spans="1:11" x14ac:dyDescent="0.25">
      <c r="A385" s="97">
        <v>1</v>
      </c>
      <c r="B385" s="111">
        <v>368</v>
      </c>
      <c r="C385" s="112">
        <v>42804</v>
      </c>
      <c r="D385" s="113" t="s">
        <v>562</v>
      </c>
      <c r="E385" s="113">
        <v>18082</v>
      </c>
      <c r="F385" s="113">
        <v>422297</v>
      </c>
      <c r="G385" s="113" t="s">
        <v>12</v>
      </c>
      <c r="H385" s="113" t="s">
        <v>563</v>
      </c>
      <c r="I385" s="114">
        <v>33000</v>
      </c>
      <c r="J385" s="113" t="s">
        <v>374</v>
      </c>
      <c r="K385" s="115" t="str">
        <f t="shared" si="5"/>
        <v>INDEPENDENT</v>
      </c>
    </row>
    <row r="386" spans="1:11" x14ac:dyDescent="0.25">
      <c r="A386" s="97">
        <v>2</v>
      </c>
      <c r="B386" s="99">
        <v>369</v>
      </c>
      <c r="C386" s="116">
        <v>42804</v>
      </c>
      <c r="D386" s="101" t="s">
        <v>562</v>
      </c>
      <c r="E386" s="101">
        <v>18083</v>
      </c>
      <c r="F386" s="101">
        <v>422298</v>
      </c>
      <c r="G386" s="101" t="s">
        <v>12</v>
      </c>
      <c r="H386" s="101" t="s">
        <v>564</v>
      </c>
      <c r="I386" s="102">
        <v>33000</v>
      </c>
      <c r="J386" s="101" t="s">
        <v>374</v>
      </c>
      <c r="K386" s="103" t="str">
        <f t="shared" si="5"/>
        <v>INDEPENDENT</v>
      </c>
    </row>
    <row r="387" spans="1:11" x14ac:dyDescent="0.25">
      <c r="A387" s="97">
        <v>3</v>
      </c>
      <c r="B387" s="99">
        <v>370</v>
      </c>
      <c r="C387" s="116">
        <v>42804</v>
      </c>
      <c r="D387" s="101" t="s">
        <v>562</v>
      </c>
      <c r="E387" s="101">
        <v>18084</v>
      </c>
      <c r="F387" s="101">
        <v>422296</v>
      </c>
      <c r="G387" s="101" t="s">
        <v>12</v>
      </c>
      <c r="H387" s="101" t="s">
        <v>565</v>
      </c>
      <c r="I387" s="102">
        <v>33000</v>
      </c>
      <c r="J387" s="101" t="s">
        <v>374</v>
      </c>
      <c r="K387" s="103" t="str">
        <f t="shared" si="5"/>
        <v>INDEPENDENT</v>
      </c>
    </row>
    <row r="388" spans="1:11" x14ac:dyDescent="0.25">
      <c r="A388" s="97">
        <v>4</v>
      </c>
      <c r="B388" s="99">
        <v>371</v>
      </c>
      <c r="C388" s="116">
        <v>42804</v>
      </c>
      <c r="D388" s="101" t="s">
        <v>112</v>
      </c>
      <c r="E388" s="101" t="s">
        <v>566</v>
      </c>
      <c r="F388" s="101">
        <v>3453359</v>
      </c>
      <c r="G388" s="101" t="s">
        <v>12</v>
      </c>
      <c r="H388" s="101" t="s">
        <v>567</v>
      </c>
      <c r="I388" s="102">
        <v>33000</v>
      </c>
      <c r="J388" s="101" t="s">
        <v>133</v>
      </c>
      <c r="K388" s="103" t="str">
        <f t="shared" si="5"/>
        <v>INDEPENDENT</v>
      </c>
    </row>
    <row r="389" spans="1:11" x14ac:dyDescent="0.25">
      <c r="A389" s="97">
        <v>5</v>
      </c>
      <c r="B389" s="99">
        <v>372</v>
      </c>
      <c r="C389" s="116">
        <v>42804</v>
      </c>
      <c r="D389" s="101" t="s">
        <v>568</v>
      </c>
      <c r="E389" s="101">
        <v>18073</v>
      </c>
      <c r="F389" s="101">
        <v>422275</v>
      </c>
      <c r="G389" s="101" t="s">
        <v>12</v>
      </c>
      <c r="H389" s="101" t="s">
        <v>569</v>
      </c>
      <c r="I389" s="102">
        <v>40000</v>
      </c>
      <c r="J389" s="101" t="s">
        <v>374</v>
      </c>
      <c r="K389" s="103" t="str">
        <f t="shared" si="5"/>
        <v>INDEPENDENT</v>
      </c>
    </row>
    <row r="390" spans="1:11" x14ac:dyDescent="0.25">
      <c r="A390" s="97">
        <v>6</v>
      </c>
      <c r="B390" s="99">
        <v>373</v>
      </c>
      <c r="C390" s="116">
        <v>42804</v>
      </c>
      <c r="D390" s="101" t="s">
        <v>568</v>
      </c>
      <c r="E390" s="101">
        <v>18079</v>
      </c>
      <c r="F390" s="101">
        <v>422276</v>
      </c>
      <c r="G390" s="101" t="s">
        <v>12</v>
      </c>
      <c r="H390" s="101" t="s">
        <v>570</v>
      </c>
      <c r="I390" s="102">
        <v>40000</v>
      </c>
      <c r="J390" s="101" t="s">
        <v>374</v>
      </c>
      <c r="K390" s="103" t="str">
        <f t="shared" si="5"/>
        <v>INDEPENDENT</v>
      </c>
    </row>
    <row r="391" spans="1:11" x14ac:dyDescent="0.25">
      <c r="A391" s="97">
        <v>7</v>
      </c>
      <c r="B391" s="99">
        <v>374</v>
      </c>
      <c r="C391" s="116">
        <v>42804</v>
      </c>
      <c r="D391" s="101" t="s">
        <v>571</v>
      </c>
      <c r="E391" s="101">
        <v>18077</v>
      </c>
      <c r="F391" s="101">
        <v>422321</v>
      </c>
      <c r="G391" s="101" t="s">
        <v>12</v>
      </c>
      <c r="H391" s="101" t="s">
        <v>572</v>
      </c>
      <c r="I391" s="102">
        <v>40000</v>
      </c>
      <c r="J391" s="101" t="s">
        <v>374</v>
      </c>
      <c r="K391" s="103" t="str">
        <f t="shared" si="5"/>
        <v>INDEPENDENT</v>
      </c>
    </row>
    <row r="392" spans="1:11" x14ac:dyDescent="0.25">
      <c r="A392" s="97">
        <v>8</v>
      </c>
      <c r="B392" s="99">
        <v>375</v>
      </c>
      <c r="C392" s="116">
        <v>42804</v>
      </c>
      <c r="D392" s="101" t="s">
        <v>571</v>
      </c>
      <c r="E392" s="101">
        <v>18076</v>
      </c>
      <c r="F392" s="101">
        <v>422320</v>
      </c>
      <c r="G392" s="101" t="s">
        <v>12</v>
      </c>
      <c r="H392" s="101" t="s">
        <v>573</v>
      </c>
      <c r="I392" s="102">
        <v>40000</v>
      </c>
      <c r="J392" s="101" t="s">
        <v>374</v>
      </c>
      <c r="K392" s="103" t="str">
        <f t="shared" si="5"/>
        <v>INDEPENDENT</v>
      </c>
    </row>
    <row r="393" spans="1:11" x14ac:dyDescent="0.25">
      <c r="A393" s="97">
        <v>9</v>
      </c>
      <c r="B393" s="99">
        <v>376</v>
      </c>
      <c r="C393" s="116">
        <v>42804</v>
      </c>
      <c r="D393" s="101" t="s">
        <v>574</v>
      </c>
      <c r="E393" s="101">
        <v>18078</v>
      </c>
      <c r="F393" s="101">
        <v>422322</v>
      </c>
      <c r="G393" s="101" t="s">
        <v>12</v>
      </c>
      <c r="H393" s="101" t="s">
        <v>575</v>
      </c>
      <c r="I393" s="102">
        <v>40000</v>
      </c>
      <c r="J393" s="101" t="s">
        <v>374</v>
      </c>
      <c r="K393" s="103" t="str">
        <f t="shared" si="5"/>
        <v>INDEPENDENT</v>
      </c>
    </row>
    <row r="394" spans="1:11" x14ac:dyDescent="0.25">
      <c r="A394" s="97">
        <v>10</v>
      </c>
      <c r="B394" s="99">
        <v>377</v>
      </c>
      <c r="C394" s="116">
        <v>42804</v>
      </c>
      <c r="D394" s="101" t="s">
        <v>576</v>
      </c>
      <c r="E394" s="101" t="s">
        <v>577</v>
      </c>
      <c r="F394" s="101">
        <v>3453747</v>
      </c>
      <c r="G394" s="101" t="s">
        <v>12</v>
      </c>
      <c r="H394" s="101" t="s">
        <v>578</v>
      </c>
      <c r="I394" s="102">
        <v>33000</v>
      </c>
      <c r="J394" s="101" t="s">
        <v>579</v>
      </c>
      <c r="K394" s="103" t="str">
        <f t="shared" si="5"/>
        <v>INDEPENDENT</v>
      </c>
    </row>
    <row r="395" spans="1:11" x14ac:dyDescent="0.25">
      <c r="A395" s="97">
        <v>11</v>
      </c>
      <c r="B395" s="99">
        <v>378</v>
      </c>
      <c r="C395" s="116">
        <v>42804</v>
      </c>
      <c r="D395" s="101" t="s">
        <v>200</v>
      </c>
      <c r="E395" s="101">
        <v>18072</v>
      </c>
      <c r="F395" s="101">
        <v>3453597</v>
      </c>
      <c r="G395" s="101" t="s">
        <v>12</v>
      </c>
      <c r="H395" s="101" t="s">
        <v>298</v>
      </c>
      <c r="I395" s="102">
        <v>33000</v>
      </c>
      <c r="J395" s="101" t="s">
        <v>454</v>
      </c>
      <c r="K395" s="103" t="str">
        <f t="shared" si="5"/>
        <v>INDEPENDENT</v>
      </c>
    </row>
    <row r="396" spans="1:11" x14ac:dyDescent="0.25">
      <c r="A396" s="97">
        <v>12</v>
      </c>
      <c r="B396" s="99">
        <v>379</v>
      </c>
      <c r="C396" s="116">
        <v>42804</v>
      </c>
      <c r="D396" s="101" t="s">
        <v>580</v>
      </c>
      <c r="E396" s="101">
        <v>18071</v>
      </c>
      <c r="F396" s="101">
        <v>422304</v>
      </c>
      <c r="G396" s="101" t="s">
        <v>12</v>
      </c>
      <c r="H396" s="101" t="s">
        <v>581</v>
      </c>
      <c r="I396" s="102">
        <v>40000</v>
      </c>
      <c r="J396" s="101" t="s">
        <v>374</v>
      </c>
      <c r="K396" s="103" t="str">
        <f t="shared" si="5"/>
        <v>INDEPENDENT</v>
      </c>
    </row>
    <row r="397" spans="1:11" x14ac:dyDescent="0.25">
      <c r="A397" s="97">
        <v>13</v>
      </c>
      <c r="B397" s="99">
        <v>380</v>
      </c>
      <c r="C397" s="116">
        <v>42804</v>
      </c>
      <c r="D397" s="101" t="s">
        <v>290</v>
      </c>
      <c r="E397" s="101" t="s">
        <v>582</v>
      </c>
      <c r="F397" s="101">
        <v>3453718</v>
      </c>
      <c r="G397" s="101" t="s">
        <v>12</v>
      </c>
      <c r="H397" s="101" t="s">
        <v>583</v>
      </c>
      <c r="I397" s="102">
        <v>33000</v>
      </c>
      <c r="J397" s="101" t="s">
        <v>223</v>
      </c>
      <c r="K397" s="103" t="str">
        <f t="shared" si="5"/>
        <v>INDEPENDENT</v>
      </c>
    </row>
    <row r="398" spans="1:11" x14ac:dyDescent="0.25">
      <c r="A398" s="97">
        <v>14</v>
      </c>
      <c r="B398" s="99">
        <v>381</v>
      </c>
      <c r="C398" s="116">
        <v>42804</v>
      </c>
      <c r="D398" s="101" t="s">
        <v>112</v>
      </c>
      <c r="E398" s="101">
        <v>18068</v>
      </c>
      <c r="F398" s="101">
        <v>3453436</v>
      </c>
      <c r="G398" s="101" t="s">
        <v>12</v>
      </c>
      <c r="H398" s="101" t="s">
        <v>22</v>
      </c>
      <c r="I398" s="102">
        <v>33000</v>
      </c>
      <c r="J398" s="101" t="s">
        <v>114</v>
      </c>
      <c r="K398" s="103" t="str">
        <f t="shared" si="5"/>
        <v>INDEPENDENT</v>
      </c>
    </row>
    <row r="399" spans="1:11" x14ac:dyDescent="0.25">
      <c r="A399" s="97">
        <v>15</v>
      </c>
      <c r="B399" s="99">
        <v>382</v>
      </c>
      <c r="C399" s="116">
        <v>42804</v>
      </c>
      <c r="D399" s="101" t="s">
        <v>576</v>
      </c>
      <c r="E399" s="101" t="s">
        <v>584</v>
      </c>
      <c r="F399" s="101">
        <v>3453744</v>
      </c>
      <c r="G399" s="101" t="s">
        <v>12</v>
      </c>
      <c r="H399" s="101" t="s">
        <v>585</v>
      </c>
      <c r="I399" s="102">
        <v>33000</v>
      </c>
      <c r="J399" s="101" t="s">
        <v>586</v>
      </c>
      <c r="K399" s="103" t="str">
        <f t="shared" si="5"/>
        <v>INDEPENDENT</v>
      </c>
    </row>
    <row r="400" spans="1:11" x14ac:dyDescent="0.25">
      <c r="A400" s="97">
        <v>16</v>
      </c>
      <c r="B400" s="99">
        <v>383</v>
      </c>
      <c r="C400" s="116">
        <v>42804</v>
      </c>
      <c r="D400" s="101" t="s">
        <v>203</v>
      </c>
      <c r="E400" s="101" t="s">
        <v>587</v>
      </c>
      <c r="F400" s="101">
        <v>3453715</v>
      </c>
      <c r="G400" s="101" t="s">
        <v>12</v>
      </c>
      <c r="H400" s="101" t="s">
        <v>445</v>
      </c>
      <c r="I400" s="102">
        <v>33000</v>
      </c>
      <c r="J400" s="101" t="s">
        <v>588</v>
      </c>
      <c r="K400" s="103" t="str">
        <f t="shared" si="5"/>
        <v>INDEPENDENT</v>
      </c>
    </row>
    <row r="401" spans="1:11" x14ac:dyDescent="0.25">
      <c r="A401" s="97">
        <v>17</v>
      </c>
      <c r="B401" s="99">
        <v>384</v>
      </c>
      <c r="C401" s="116">
        <v>42804</v>
      </c>
      <c r="D401" s="101" t="s">
        <v>112</v>
      </c>
      <c r="E401" s="101">
        <v>18062</v>
      </c>
      <c r="F401" s="101">
        <v>3452359</v>
      </c>
      <c r="G401" s="101" t="s">
        <v>12</v>
      </c>
      <c r="H401" s="101" t="s">
        <v>215</v>
      </c>
      <c r="I401" s="102">
        <v>33000</v>
      </c>
      <c r="J401" s="101" t="s">
        <v>66</v>
      </c>
      <c r="K401" s="103" t="str">
        <f t="shared" si="5"/>
        <v>INDEPENDENT</v>
      </c>
    </row>
    <row r="402" spans="1:11" x14ac:dyDescent="0.25">
      <c r="A402" s="97">
        <v>18</v>
      </c>
      <c r="B402" s="99">
        <v>385</v>
      </c>
      <c r="C402" s="116">
        <v>42804</v>
      </c>
      <c r="D402" s="101" t="s">
        <v>112</v>
      </c>
      <c r="E402" s="101">
        <v>18060</v>
      </c>
      <c r="F402" s="101">
        <v>3453362</v>
      </c>
      <c r="G402" s="101" t="s">
        <v>12</v>
      </c>
      <c r="H402" s="101" t="s">
        <v>257</v>
      </c>
      <c r="I402" s="102">
        <v>33000</v>
      </c>
      <c r="J402" s="101" t="s">
        <v>114</v>
      </c>
      <c r="K402" s="103" t="str">
        <f t="shared" si="5"/>
        <v>INDEPENDENT</v>
      </c>
    </row>
    <row r="403" spans="1:11" x14ac:dyDescent="0.25">
      <c r="A403" s="97">
        <v>19</v>
      </c>
      <c r="B403" s="99">
        <v>386</v>
      </c>
      <c r="C403" s="116">
        <v>42804</v>
      </c>
      <c r="D403" s="101" t="s">
        <v>533</v>
      </c>
      <c r="E403" s="101">
        <v>18061</v>
      </c>
      <c r="F403" s="101">
        <v>3453373</v>
      </c>
      <c r="G403" s="101" t="s">
        <v>12</v>
      </c>
      <c r="H403" s="101" t="s">
        <v>589</v>
      </c>
      <c r="I403" s="102">
        <v>33000</v>
      </c>
      <c r="J403" s="101" t="s">
        <v>84</v>
      </c>
      <c r="K403" s="103" t="str">
        <f t="shared" si="5"/>
        <v>INDEPENDENT</v>
      </c>
    </row>
    <row r="404" spans="1:11" x14ac:dyDescent="0.25">
      <c r="A404" s="97">
        <v>20</v>
      </c>
      <c r="B404" s="99">
        <v>387</v>
      </c>
      <c r="C404" s="116">
        <v>42804</v>
      </c>
      <c r="D404" s="101" t="s">
        <v>200</v>
      </c>
      <c r="E404" s="101">
        <v>18059</v>
      </c>
      <c r="F404" s="101">
        <v>3453594</v>
      </c>
      <c r="G404" s="101" t="s">
        <v>12</v>
      </c>
      <c r="H404" s="101" t="s">
        <v>590</v>
      </c>
      <c r="I404" s="102">
        <v>33000</v>
      </c>
      <c r="J404" s="101" t="s">
        <v>586</v>
      </c>
      <c r="K404" s="103" t="str">
        <f t="shared" si="5"/>
        <v>INDEPENDENT</v>
      </c>
    </row>
    <row r="405" spans="1:11" x14ac:dyDescent="0.25">
      <c r="A405" s="97">
        <v>21</v>
      </c>
      <c r="B405" s="99">
        <v>388</v>
      </c>
      <c r="C405" s="116">
        <v>42804</v>
      </c>
      <c r="D405" s="101" t="s">
        <v>301</v>
      </c>
      <c r="E405" s="101">
        <v>18058</v>
      </c>
      <c r="F405" s="101">
        <v>3453355</v>
      </c>
      <c r="G405" s="101" t="s">
        <v>12</v>
      </c>
      <c r="H405" s="101" t="s">
        <v>291</v>
      </c>
      <c r="I405" s="102">
        <v>33000</v>
      </c>
      <c r="J405" s="101" t="s">
        <v>52</v>
      </c>
      <c r="K405" s="103" t="str">
        <f t="shared" si="5"/>
        <v>INDEPENDENT</v>
      </c>
    </row>
    <row r="406" spans="1:11" x14ac:dyDescent="0.25">
      <c r="A406" s="97">
        <v>22</v>
      </c>
      <c r="B406" s="99">
        <v>389</v>
      </c>
      <c r="C406" s="116">
        <v>42804</v>
      </c>
      <c r="D406" s="101" t="s">
        <v>182</v>
      </c>
      <c r="E406" s="101" t="s">
        <v>591</v>
      </c>
      <c r="F406" s="101">
        <v>3453735</v>
      </c>
      <c r="G406" s="101" t="s">
        <v>12</v>
      </c>
      <c r="H406" s="101" t="s">
        <v>183</v>
      </c>
      <c r="I406" s="102">
        <v>33000</v>
      </c>
      <c r="J406" s="101" t="s">
        <v>592</v>
      </c>
      <c r="K406" s="103" t="str">
        <f t="shared" si="5"/>
        <v>INDEPENDENT</v>
      </c>
    </row>
    <row r="407" spans="1:11" x14ac:dyDescent="0.25">
      <c r="A407" s="97">
        <v>23</v>
      </c>
      <c r="B407" s="99">
        <v>390</v>
      </c>
      <c r="C407" s="116">
        <v>42804</v>
      </c>
      <c r="D407" s="101" t="s">
        <v>200</v>
      </c>
      <c r="E407" s="101">
        <v>18053</v>
      </c>
      <c r="F407" s="101">
        <v>3453596</v>
      </c>
      <c r="G407" s="101" t="s">
        <v>12</v>
      </c>
      <c r="H407" s="101" t="s">
        <v>497</v>
      </c>
      <c r="I407" s="102">
        <v>33000</v>
      </c>
      <c r="J407" s="101" t="s">
        <v>593</v>
      </c>
      <c r="K407" s="103" t="str">
        <f t="shared" si="5"/>
        <v>INDEPENDENT</v>
      </c>
    </row>
    <row r="408" spans="1:11" x14ac:dyDescent="0.25">
      <c r="A408" s="97">
        <v>24</v>
      </c>
      <c r="B408" s="99">
        <v>391</v>
      </c>
      <c r="C408" s="116">
        <v>42804</v>
      </c>
      <c r="D408" s="101" t="s">
        <v>594</v>
      </c>
      <c r="E408" s="101">
        <v>18054</v>
      </c>
      <c r="F408" s="101">
        <v>3453375</v>
      </c>
      <c r="G408" s="101" t="s">
        <v>12</v>
      </c>
      <c r="H408" s="101" t="s">
        <v>595</v>
      </c>
      <c r="I408" s="102">
        <v>33000</v>
      </c>
      <c r="J408" s="101" t="s">
        <v>596</v>
      </c>
      <c r="K408" s="103" t="str">
        <f t="shared" si="5"/>
        <v>INDEPENDENT</v>
      </c>
    </row>
    <row r="409" spans="1:11" x14ac:dyDescent="0.25">
      <c r="A409" s="97">
        <v>25</v>
      </c>
      <c r="B409" s="99">
        <v>392</v>
      </c>
      <c r="C409" s="116">
        <v>42804</v>
      </c>
      <c r="D409" s="101" t="s">
        <v>182</v>
      </c>
      <c r="E409" s="101">
        <v>18052</v>
      </c>
      <c r="F409" s="101">
        <v>3453734</v>
      </c>
      <c r="G409" s="101" t="s">
        <v>12</v>
      </c>
      <c r="H409" s="101" t="s">
        <v>491</v>
      </c>
      <c r="I409" s="102">
        <v>33000</v>
      </c>
      <c r="J409" s="101" t="s">
        <v>592</v>
      </c>
      <c r="K409" s="103" t="str">
        <f t="shared" si="5"/>
        <v>INDEPENDENT</v>
      </c>
    </row>
    <row r="410" spans="1:11" x14ac:dyDescent="0.25">
      <c r="A410" s="97">
        <v>26</v>
      </c>
      <c r="B410" s="99">
        <v>393</v>
      </c>
      <c r="C410" s="116">
        <v>42804</v>
      </c>
      <c r="D410" s="101" t="s">
        <v>200</v>
      </c>
      <c r="E410" s="101">
        <v>18051</v>
      </c>
      <c r="F410" s="101">
        <v>3453595</v>
      </c>
      <c r="G410" s="101" t="s">
        <v>12</v>
      </c>
      <c r="H410" s="101" t="s">
        <v>231</v>
      </c>
      <c r="I410" s="102">
        <v>33000</v>
      </c>
      <c r="J410" s="101" t="s">
        <v>586</v>
      </c>
      <c r="K410" s="103" t="str">
        <f t="shared" si="5"/>
        <v>INDEPENDENT</v>
      </c>
    </row>
    <row r="411" spans="1:11" x14ac:dyDescent="0.25">
      <c r="A411" s="97">
        <v>27</v>
      </c>
      <c r="B411" s="99">
        <v>394</v>
      </c>
      <c r="C411" s="116">
        <v>42804</v>
      </c>
      <c r="D411" s="101" t="s">
        <v>594</v>
      </c>
      <c r="E411" s="101">
        <v>18050</v>
      </c>
      <c r="F411" s="101">
        <v>3453374</v>
      </c>
      <c r="G411" s="101" t="s">
        <v>12</v>
      </c>
      <c r="H411" s="101" t="s">
        <v>597</v>
      </c>
      <c r="I411" s="102">
        <v>33000</v>
      </c>
      <c r="J411" s="101" t="s">
        <v>596</v>
      </c>
      <c r="K411" s="103" t="str">
        <f t="shared" si="5"/>
        <v>INDEPENDENT</v>
      </c>
    </row>
    <row r="412" spans="1:11" x14ac:dyDescent="0.25">
      <c r="A412" s="97">
        <v>28</v>
      </c>
      <c r="B412" s="99">
        <v>395</v>
      </c>
      <c r="C412" s="116">
        <v>42804</v>
      </c>
      <c r="D412" s="101" t="s">
        <v>559</v>
      </c>
      <c r="E412" s="101">
        <v>18049</v>
      </c>
      <c r="F412" s="101">
        <v>3453721</v>
      </c>
      <c r="G412" s="101" t="s">
        <v>12</v>
      </c>
      <c r="H412" s="101" t="s">
        <v>284</v>
      </c>
      <c r="I412" s="102">
        <v>33000</v>
      </c>
      <c r="J412" s="101" t="s">
        <v>598</v>
      </c>
      <c r="K412" s="103" t="str">
        <f t="shared" si="5"/>
        <v>INDEPENDENT</v>
      </c>
    </row>
    <row r="413" spans="1:11" x14ac:dyDescent="0.25">
      <c r="A413" s="97">
        <v>29</v>
      </c>
      <c r="B413" s="99">
        <v>396</v>
      </c>
      <c r="C413" s="116">
        <v>42804</v>
      </c>
      <c r="D413" s="101" t="s">
        <v>576</v>
      </c>
      <c r="E413" s="101">
        <v>18048</v>
      </c>
      <c r="F413" s="101">
        <v>3453745</v>
      </c>
      <c r="G413" s="101" t="s">
        <v>12</v>
      </c>
      <c r="H413" s="101" t="s">
        <v>545</v>
      </c>
      <c r="I413" s="102">
        <v>33000</v>
      </c>
      <c r="J413" s="101" t="s">
        <v>586</v>
      </c>
      <c r="K413" s="103" t="str">
        <f t="shared" si="5"/>
        <v>INDEPENDENT</v>
      </c>
    </row>
    <row r="414" spans="1:11" x14ac:dyDescent="0.25">
      <c r="A414" s="97">
        <v>30</v>
      </c>
      <c r="B414" s="99">
        <v>397</v>
      </c>
      <c r="C414" s="116">
        <v>42804</v>
      </c>
      <c r="D414" s="101" t="s">
        <v>290</v>
      </c>
      <c r="E414" s="101" t="s">
        <v>599</v>
      </c>
      <c r="F414" s="101">
        <v>3453717</v>
      </c>
      <c r="G414" s="101" t="s">
        <v>12</v>
      </c>
      <c r="H414" s="101" t="s">
        <v>171</v>
      </c>
      <c r="I414" s="102">
        <v>33000</v>
      </c>
      <c r="J414" s="101" t="s">
        <v>600</v>
      </c>
      <c r="K414" s="103" t="str">
        <f t="shared" si="5"/>
        <v>INDEPENDENT</v>
      </c>
    </row>
    <row r="415" spans="1:11" x14ac:dyDescent="0.25">
      <c r="A415" s="97">
        <v>31</v>
      </c>
      <c r="B415" s="99">
        <v>398</v>
      </c>
      <c r="C415" s="116">
        <v>42804</v>
      </c>
      <c r="D415" s="101" t="s">
        <v>112</v>
      </c>
      <c r="E415" s="101">
        <v>18046</v>
      </c>
      <c r="F415" s="101">
        <v>3453363</v>
      </c>
      <c r="G415" s="101" t="s">
        <v>12</v>
      </c>
      <c r="H415" s="101" t="s">
        <v>354</v>
      </c>
      <c r="I415" s="102">
        <v>33000</v>
      </c>
      <c r="J415" s="101" t="s">
        <v>601</v>
      </c>
      <c r="K415" s="103" t="str">
        <f t="shared" si="5"/>
        <v>INDEPENDENT</v>
      </c>
    </row>
    <row r="416" spans="1:11" x14ac:dyDescent="0.25">
      <c r="A416" s="97">
        <v>32</v>
      </c>
      <c r="B416" s="99">
        <v>399</v>
      </c>
      <c r="C416" s="116">
        <v>42804</v>
      </c>
      <c r="D416" s="101" t="s">
        <v>321</v>
      </c>
      <c r="E416" s="101">
        <v>18044</v>
      </c>
      <c r="F416" s="101">
        <v>3453720</v>
      </c>
      <c r="G416" s="101" t="s">
        <v>12</v>
      </c>
      <c r="H416" s="101" t="s">
        <v>602</v>
      </c>
      <c r="I416" s="102">
        <v>33000</v>
      </c>
      <c r="J416" s="101" t="s">
        <v>603</v>
      </c>
      <c r="K416" s="103" t="str">
        <f t="shared" si="5"/>
        <v>INDEPENDENT</v>
      </c>
    </row>
    <row r="417" spans="1:11" x14ac:dyDescent="0.25">
      <c r="A417" s="97">
        <v>33</v>
      </c>
      <c r="B417" s="99">
        <v>400</v>
      </c>
      <c r="C417" s="116">
        <v>42804</v>
      </c>
      <c r="D417" s="101" t="s">
        <v>604</v>
      </c>
      <c r="E417" s="101">
        <v>18043</v>
      </c>
      <c r="F417" s="101">
        <v>3453377</v>
      </c>
      <c r="G417" s="101" t="s">
        <v>12</v>
      </c>
      <c r="H417" s="101" t="s">
        <v>439</v>
      </c>
      <c r="I417" s="102">
        <v>33000</v>
      </c>
      <c r="J417" s="101" t="s">
        <v>605</v>
      </c>
      <c r="K417" s="103" t="str">
        <f t="shared" si="5"/>
        <v>INDEPENDENT</v>
      </c>
    </row>
    <row r="418" spans="1:11" x14ac:dyDescent="0.25">
      <c r="A418" s="97">
        <v>34</v>
      </c>
      <c r="B418" s="99">
        <v>401</v>
      </c>
      <c r="C418" s="116">
        <v>42804</v>
      </c>
      <c r="D418" s="101" t="s">
        <v>466</v>
      </c>
      <c r="E418" s="101">
        <v>18042</v>
      </c>
      <c r="F418" s="101">
        <v>3453706</v>
      </c>
      <c r="G418" s="101" t="s">
        <v>12</v>
      </c>
      <c r="H418" s="101" t="s">
        <v>221</v>
      </c>
      <c r="I418" s="102">
        <v>45000</v>
      </c>
      <c r="J418" s="101" t="s">
        <v>606</v>
      </c>
      <c r="K418" s="103" t="str">
        <f t="shared" si="5"/>
        <v>INDEPENDENT</v>
      </c>
    </row>
    <row r="419" spans="1:11" ht="15.75" thickBot="1" x14ac:dyDescent="0.3">
      <c r="A419" s="161">
        <v>35</v>
      </c>
      <c r="B419" s="104">
        <v>402</v>
      </c>
      <c r="C419" s="155">
        <v>42804</v>
      </c>
      <c r="D419" s="156" t="s">
        <v>203</v>
      </c>
      <c r="E419" s="156">
        <v>18047</v>
      </c>
      <c r="F419" s="156">
        <v>3453704</v>
      </c>
      <c r="G419" s="156" t="s">
        <v>12</v>
      </c>
      <c r="H419" s="156" t="s">
        <v>79</v>
      </c>
      <c r="I419" s="157">
        <v>33000</v>
      </c>
      <c r="J419" s="156" t="s">
        <v>205</v>
      </c>
      <c r="K419" s="158" t="str">
        <f t="shared" si="5"/>
        <v>INDEPENDENT</v>
      </c>
    </row>
    <row r="420" spans="1:11" ht="15.75" thickBot="1" x14ac:dyDescent="0.3">
      <c r="A420" s="203"/>
      <c r="B420" s="366" t="s">
        <v>607</v>
      </c>
      <c r="C420" s="366"/>
      <c r="D420" s="366"/>
      <c r="E420" s="366"/>
      <c r="F420" s="366"/>
      <c r="G420" s="366"/>
      <c r="H420" s="366"/>
      <c r="I420" s="160">
        <f>SUM(I385:I419)</f>
        <v>1209000</v>
      </c>
      <c r="J420" s="367"/>
      <c r="K420" s="367"/>
    </row>
    <row r="421" spans="1:11" x14ac:dyDescent="0.25">
      <c r="A421" s="97">
        <v>1</v>
      </c>
      <c r="B421" s="111">
        <v>409</v>
      </c>
      <c r="C421" s="112">
        <v>42805</v>
      </c>
      <c r="D421" s="113" t="s">
        <v>608</v>
      </c>
      <c r="E421" s="113">
        <v>18102</v>
      </c>
      <c r="F421" s="143">
        <v>111284</v>
      </c>
      <c r="G421" s="143" t="s">
        <v>12</v>
      </c>
      <c r="H421" s="113" t="s">
        <v>609</v>
      </c>
      <c r="I421" s="144">
        <v>40000</v>
      </c>
      <c r="J421" s="113" t="s">
        <v>63</v>
      </c>
      <c r="K421" s="115" t="str">
        <f t="shared" si="5"/>
        <v>MAJORS</v>
      </c>
    </row>
    <row r="422" spans="1:11" x14ac:dyDescent="0.25">
      <c r="A422" s="97">
        <v>2</v>
      </c>
      <c r="B422" s="99">
        <v>410</v>
      </c>
      <c r="C422" s="116">
        <v>42805</v>
      </c>
      <c r="D422" s="101" t="s">
        <v>608</v>
      </c>
      <c r="E422" s="101">
        <v>18101</v>
      </c>
      <c r="F422" s="101">
        <v>111280</v>
      </c>
      <c r="G422" s="101" t="s">
        <v>12</v>
      </c>
      <c r="H422" s="101" t="s">
        <v>610</v>
      </c>
      <c r="I422" s="102">
        <v>40000</v>
      </c>
      <c r="J422" s="101" t="s">
        <v>63</v>
      </c>
      <c r="K422" s="103" t="str">
        <f t="shared" si="5"/>
        <v>MAJORS</v>
      </c>
    </row>
    <row r="423" spans="1:11" x14ac:dyDescent="0.25">
      <c r="A423" s="97">
        <v>3</v>
      </c>
      <c r="B423" s="99">
        <v>411</v>
      </c>
      <c r="C423" s="116">
        <v>42805</v>
      </c>
      <c r="D423" s="101" t="s">
        <v>611</v>
      </c>
      <c r="E423" s="101">
        <v>18106</v>
      </c>
      <c r="F423" s="101">
        <v>144764</v>
      </c>
      <c r="G423" s="101" t="s">
        <v>12</v>
      </c>
      <c r="H423" s="101" t="s">
        <v>612</v>
      </c>
      <c r="I423" s="102">
        <v>33000</v>
      </c>
      <c r="J423" s="101" t="s">
        <v>63</v>
      </c>
      <c r="K423" s="103" t="str">
        <f t="shared" si="5"/>
        <v>MAJORS</v>
      </c>
    </row>
    <row r="424" spans="1:11" x14ac:dyDescent="0.25">
      <c r="A424" s="97">
        <v>4</v>
      </c>
      <c r="B424" s="99">
        <v>412</v>
      </c>
      <c r="C424" s="116">
        <v>42805</v>
      </c>
      <c r="D424" s="101" t="s">
        <v>150</v>
      </c>
      <c r="E424" s="101">
        <v>18105</v>
      </c>
      <c r="F424" s="101">
        <v>154288</v>
      </c>
      <c r="G424" s="101" t="s">
        <v>12</v>
      </c>
      <c r="H424" s="101" t="s">
        <v>613</v>
      </c>
      <c r="I424" s="102">
        <v>45000</v>
      </c>
      <c r="J424" s="101" t="s">
        <v>63</v>
      </c>
      <c r="K424" s="103" t="str">
        <f t="shared" si="5"/>
        <v>MAJORS</v>
      </c>
    </row>
    <row r="425" spans="1:11" x14ac:dyDescent="0.25">
      <c r="A425" s="97">
        <v>5</v>
      </c>
      <c r="B425" s="99">
        <v>413</v>
      </c>
      <c r="C425" s="116">
        <v>42805</v>
      </c>
      <c r="D425" s="101" t="s">
        <v>611</v>
      </c>
      <c r="E425" s="101">
        <v>18107</v>
      </c>
      <c r="F425" s="101">
        <v>144765</v>
      </c>
      <c r="G425" s="101" t="s">
        <v>12</v>
      </c>
      <c r="H425" s="101" t="s">
        <v>614</v>
      </c>
      <c r="I425" s="102">
        <v>36000</v>
      </c>
      <c r="J425" s="101" t="s">
        <v>63</v>
      </c>
      <c r="K425" s="103" t="str">
        <f t="shared" si="5"/>
        <v>MAJORS</v>
      </c>
    </row>
    <row r="426" spans="1:11" ht="15.75" thickBot="1" x14ac:dyDescent="0.3">
      <c r="A426" s="98">
        <v>6</v>
      </c>
      <c r="B426" s="104">
        <v>414</v>
      </c>
      <c r="C426" s="117">
        <v>42805</v>
      </c>
      <c r="D426" s="106" t="s">
        <v>608</v>
      </c>
      <c r="E426" s="106">
        <v>18104</v>
      </c>
      <c r="F426" s="106">
        <v>111276</v>
      </c>
      <c r="G426" s="106" t="s">
        <v>12</v>
      </c>
      <c r="H426" s="106" t="s">
        <v>615</v>
      </c>
      <c r="I426" s="107">
        <v>42000</v>
      </c>
      <c r="J426" s="106" t="s">
        <v>63</v>
      </c>
      <c r="K426" s="108" t="str">
        <f t="shared" si="5"/>
        <v>MAJORS</v>
      </c>
    </row>
    <row r="427" spans="1:11" ht="15.75" thickBot="1" x14ac:dyDescent="0.3">
      <c r="A427" s="120"/>
      <c r="B427" s="349" t="s">
        <v>60</v>
      </c>
      <c r="C427" s="349"/>
      <c r="D427" s="349"/>
      <c r="E427" s="349"/>
      <c r="F427" s="349"/>
      <c r="G427" s="349"/>
      <c r="H427" s="349"/>
      <c r="I427" s="110">
        <f>SUM(I421:I426)</f>
        <v>236000</v>
      </c>
      <c r="J427" s="362"/>
      <c r="K427" s="362"/>
    </row>
    <row r="428" spans="1:11" x14ac:dyDescent="0.25">
      <c r="A428" s="97">
        <v>1</v>
      </c>
      <c r="B428" s="111">
        <v>415</v>
      </c>
      <c r="C428" s="112">
        <v>42805</v>
      </c>
      <c r="D428" s="113" t="s">
        <v>616</v>
      </c>
      <c r="E428" s="113">
        <v>18095</v>
      </c>
      <c r="F428" s="113">
        <v>422314</v>
      </c>
      <c r="G428" s="113" t="s">
        <v>12</v>
      </c>
      <c r="H428" s="113" t="s">
        <v>617</v>
      </c>
      <c r="I428" s="114">
        <v>40000</v>
      </c>
      <c r="J428" s="113" t="s">
        <v>374</v>
      </c>
      <c r="K428" s="115" t="str">
        <f t="shared" si="5"/>
        <v>INDEPENDENT</v>
      </c>
    </row>
    <row r="429" spans="1:11" x14ac:dyDescent="0.25">
      <c r="A429" s="97">
        <v>2</v>
      </c>
      <c r="B429" s="99">
        <v>416</v>
      </c>
      <c r="C429" s="116">
        <v>42805</v>
      </c>
      <c r="D429" s="101" t="s">
        <v>618</v>
      </c>
      <c r="E429" s="101">
        <v>180871</v>
      </c>
      <c r="F429" s="101">
        <v>422266</v>
      </c>
      <c r="G429" s="101" t="s">
        <v>12</v>
      </c>
      <c r="H429" s="101" t="s">
        <v>619</v>
      </c>
      <c r="I429" s="102">
        <v>40000</v>
      </c>
      <c r="J429" s="101" t="s">
        <v>374</v>
      </c>
      <c r="K429" s="103" t="str">
        <f t="shared" si="5"/>
        <v>INDEPENDENT</v>
      </c>
    </row>
    <row r="430" spans="1:11" x14ac:dyDescent="0.25">
      <c r="A430" s="97">
        <v>3</v>
      </c>
      <c r="B430" s="99">
        <v>417</v>
      </c>
      <c r="C430" s="116">
        <v>42805</v>
      </c>
      <c r="D430" s="101" t="s">
        <v>466</v>
      </c>
      <c r="E430" s="101">
        <v>18100</v>
      </c>
      <c r="F430" s="101">
        <v>3453663</v>
      </c>
      <c r="G430" s="101" t="s">
        <v>12</v>
      </c>
      <c r="H430" s="101" t="s">
        <v>620</v>
      </c>
      <c r="I430" s="102">
        <v>45000</v>
      </c>
      <c r="J430" s="101" t="s">
        <v>543</v>
      </c>
      <c r="K430" s="103" t="str">
        <f t="shared" si="5"/>
        <v>INDEPENDENT</v>
      </c>
    </row>
    <row r="431" spans="1:11" x14ac:dyDescent="0.25">
      <c r="A431" s="97">
        <v>4</v>
      </c>
      <c r="B431" s="99">
        <v>418</v>
      </c>
      <c r="C431" s="116">
        <v>42805</v>
      </c>
      <c r="D431" s="101" t="s">
        <v>616</v>
      </c>
      <c r="E431" s="101">
        <v>18089</v>
      </c>
      <c r="F431" s="101">
        <v>422312</v>
      </c>
      <c r="G431" s="101" t="s">
        <v>12</v>
      </c>
      <c r="H431" s="101" t="s">
        <v>621</v>
      </c>
      <c r="I431" s="102">
        <v>40000</v>
      </c>
      <c r="J431" s="101" t="s">
        <v>374</v>
      </c>
      <c r="K431" s="103" t="str">
        <f t="shared" si="5"/>
        <v>INDEPENDENT</v>
      </c>
    </row>
    <row r="432" spans="1:11" x14ac:dyDescent="0.25">
      <c r="A432" s="97">
        <v>5</v>
      </c>
      <c r="B432" s="99">
        <v>419</v>
      </c>
      <c r="C432" s="116">
        <v>42805</v>
      </c>
      <c r="D432" s="101" t="s">
        <v>622</v>
      </c>
      <c r="E432" s="101">
        <v>18086</v>
      </c>
      <c r="F432" s="101">
        <v>422299</v>
      </c>
      <c r="G432" s="101" t="s">
        <v>12</v>
      </c>
      <c r="H432" s="101" t="s">
        <v>623</v>
      </c>
      <c r="I432" s="102">
        <v>40000</v>
      </c>
      <c r="J432" s="101" t="s">
        <v>374</v>
      </c>
      <c r="K432" s="103" t="str">
        <f t="shared" si="5"/>
        <v>INDEPENDENT</v>
      </c>
    </row>
    <row r="433" spans="1:11" x14ac:dyDescent="0.25">
      <c r="A433" s="97">
        <v>6</v>
      </c>
      <c r="B433" s="99">
        <v>420</v>
      </c>
      <c r="C433" s="116">
        <v>42805</v>
      </c>
      <c r="D433" s="101" t="s">
        <v>618</v>
      </c>
      <c r="E433" s="101">
        <v>18088</v>
      </c>
      <c r="F433" s="101">
        <v>422268</v>
      </c>
      <c r="G433" s="101" t="s">
        <v>12</v>
      </c>
      <c r="H433" s="101" t="s">
        <v>624</v>
      </c>
      <c r="I433" s="102">
        <v>40000</v>
      </c>
      <c r="J433" s="101" t="s">
        <v>374</v>
      </c>
      <c r="K433" s="103" t="str">
        <f t="shared" si="5"/>
        <v>INDEPENDENT</v>
      </c>
    </row>
    <row r="434" spans="1:11" x14ac:dyDescent="0.25">
      <c r="A434" s="97">
        <v>7</v>
      </c>
      <c r="B434" s="99">
        <v>421</v>
      </c>
      <c r="C434" s="116">
        <v>42805</v>
      </c>
      <c r="D434" s="101" t="s">
        <v>625</v>
      </c>
      <c r="E434" s="101">
        <v>18093</v>
      </c>
      <c r="F434" s="101">
        <v>422317</v>
      </c>
      <c r="G434" s="101" t="s">
        <v>12</v>
      </c>
      <c r="H434" s="101" t="s">
        <v>626</v>
      </c>
      <c r="I434" s="102">
        <v>40000</v>
      </c>
      <c r="J434" s="101" t="s">
        <v>374</v>
      </c>
      <c r="K434" s="103" t="str">
        <f t="shared" si="5"/>
        <v>INDEPENDENT</v>
      </c>
    </row>
    <row r="435" spans="1:11" x14ac:dyDescent="0.25">
      <c r="A435" s="97">
        <v>8</v>
      </c>
      <c r="B435" s="99">
        <v>422</v>
      </c>
      <c r="C435" s="116">
        <v>42805</v>
      </c>
      <c r="D435" s="101" t="s">
        <v>618</v>
      </c>
      <c r="E435" s="101">
        <v>18092</v>
      </c>
      <c r="F435" s="101">
        <v>422267</v>
      </c>
      <c r="G435" s="101" t="s">
        <v>12</v>
      </c>
      <c r="H435" s="101" t="s">
        <v>627</v>
      </c>
      <c r="I435" s="102">
        <v>40000</v>
      </c>
      <c r="J435" s="101" t="s">
        <v>374</v>
      </c>
      <c r="K435" s="103" t="str">
        <f t="shared" si="5"/>
        <v>INDEPENDENT</v>
      </c>
    </row>
    <row r="436" spans="1:11" x14ac:dyDescent="0.25">
      <c r="A436" s="97">
        <v>9</v>
      </c>
      <c r="B436" s="99">
        <v>423</v>
      </c>
      <c r="C436" s="116">
        <v>42805</v>
      </c>
      <c r="D436" s="101" t="s">
        <v>616</v>
      </c>
      <c r="E436" s="101">
        <v>18096</v>
      </c>
      <c r="F436" s="101">
        <v>422313</v>
      </c>
      <c r="G436" s="101" t="s">
        <v>12</v>
      </c>
      <c r="H436" s="101" t="s">
        <v>628</v>
      </c>
      <c r="I436" s="102">
        <v>40000</v>
      </c>
      <c r="J436" s="101" t="s">
        <v>374</v>
      </c>
      <c r="K436" s="103" t="str">
        <f t="shared" si="5"/>
        <v>INDEPENDENT</v>
      </c>
    </row>
    <row r="437" spans="1:11" x14ac:dyDescent="0.25">
      <c r="A437" s="97">
        <v>10</v>
      </c>
      <c r="B437" s="99">
        <v>424</v>
      </c>
      <c r="C437" s="116">
        <v>42805</v>
      </c>
      <c r="D437" s="101" t="s">
        <v>616</v>
      </c>
      <c r="E437" s="101">
        <v>18094</v>
      </c>
      <c r="F437" s="101">
        <v>422287</v>
      </c>
      <c r="G437" s="101" t="s">
        <v>12</v>
      </c>
      <c r="H437" s="101" t="s">
        <v>629</v>
      </c>
      <c r="I437" s="102">
        <v>40000</v>
      </c>
      <c r="J437" s="101" t="s">
        <v>374</v>
      </c>
      <c r="K437" s="103" t="str">
        <f t="shared" si="5"/>
        <v>INDEPENDENT</v>
      </c>
    </row>
    <row r="438" spans="1:11" x14ac:dyDescent="0.25">
      <c r="A438" s="97">
        <v>11</v>
      </c>
      <c r="B438" s="99">
        <v>425</v>
      </c>
      <c r="C438" s="116">
        <v>42805</v>
      </c>
      <c r="D438" s="101" t="s">
        <v>616</v>
      </c>
      <c r="E438" s="101">
        <v>18097</v>
      </c>
      <c r="F438" s="101">
        <v>422288</v>
      </c>
      <c r="G438" s="101" t="s">
        <v>12</v>
      </c>
      <c r="H438" s="101" t="s">
        <v>630</v>
      </c>
      <c r="I438" s="102">
        <v>40000</v>
      </c>
      <c r="J438" s="101" t="s">
        <v>374</v>
      </c>
      <c r="K438" s="103" t="str">
        <f t="shared" si="5"/>
        <v>INDEPENDENT</v>
      </c>
    </row>
    <row r="439" spans="1:11" x14ac:dyDescent="0.25">
      <c r="A439" s="97">
        <v>12</v>
      </c>
      <c r="B439" s="99">
        <v>426</v>
      </c>
      <c r="C439" s="116">
        <v>42805</v>
      </c>
      <c r="D439" s="101" t="s">
        <v>618</v>
      </c>
      <c r="E439" s="101">
        <v>18091</v>
      </c>
      <c r="F439" s="101">
        <v>422300</v>
      </c>
      <c r="G439" s="101" t="s">
        <v>12</v>
      </c>
      <c r="H439" s="101" t="s">
        <v>631</v>
      </c>
      <c r="I439" s="102">
        <v>40000</v>
      </c>
      <c r="J439" s="101" t="s">
        <v>374</v>
      </c>
      <c r="K439" s="103" t="str">
        <f t="shared" si="5"/>
        <v>INDEPENDENT</v>
      </c>
    </row>
    <row r="440" spans="1:11" x14ac:dyDescent="0.25">
      <c r="A440" s="97">
        <v>13</v>
      </c>
      <c r="B440" s="99">
        <v>427</v>
      </c>
      <c r="C440" s="116">
        <v>42805</v>
      </c>
      <c r="D440" s="101" t="s">
        <v>632</v>
      </c>
      <c r="E440" s="101">
        <v>18090</v>
      </c>
      <c r="F440" s="101">
        <v>422319</v>
      </c>
      <c r="G440" s="101" t="s">
        <v>12</v>
      </c>
      <c r="H440" s="101" t="s">
        <v>633</v>
      </c>
      <c r="I440" s="102">
        <v>40000</v>
      </c>
      <c r="J440" s="101" t="s">
        <v>374</v>
      </c>
      <c r="K440" s="103" t="str">
        <f t="shared" si="5"/>
        <v>INDEPENDENT</v>
      </c>
    </row>
    <row r="441" spans="1:11" x14ac:dyDescent="0.25">
      <c r="A441" s="97">
        <v>14</v>
      </c>
      <c r="B441" s="99">
        <v>428</v>
      </c>
      <c r="C441" s="116">
        <v>42805</v>
      </c>
      <c r="D441" s="101" t="s">
        <v>616</v>
      </c>
      <c r="E441" s="101">
        <v>18085</v>
      </c>
      <c r="F441" s="101">
        <v>422311</v>
      </c>
      <c r="G441" s="101" t="s">
        <v>12</v>
      </c>
      <c r="H441" s="101" t="s">
        <v>634</v>
      </c>
      <c r="I441" s="102">
        <v>40000</v>
      </c>
      <c r="J441" s="101" t="s">
        <v>374</v>
      </c>
      <c r="K441" s="103" t="str">
        <f t="shared" si="5"/>
        <v>INDEPENDENT</v>
      </c>
    </row>
    <row r="442" spans="1:11" x14ac:dyDescent="0.25">
      <c r="A442" s="97">
        <v>15</v>
      </c>
      <c r="B442" s="99">
        <v>429</v>
      </c>
      <c r="C442" s="116">
        <v>42805</v>
      </c>
      <c r="D442" s="101" t="s">
        <v>635</v>
      </c>
      <c r="E442" s="101">
        <v>18099</v>
      </c>
      <c r="F442" s="101">
        <v>3452950</v>
      </c>
      <c r="G442" s="101" t="s">
        <v>12</v>
      </c>
      <c r="H442" s="101" t="s">
        <v>28</v>
      </c>
      <c r="I442" s="102">
        <v>40000</v>
      </c>
      <c r="J442" s="101" t="s">
        <v>14</v>
      </c>
      <c r="K442" s="103" t="str">
        <f t="shared" si="5"/>
        <v>INDEPENDENT</v>
      </c>
    </row>
    <row r="443" spans="1:11" x14ac:dyDescent="0.25">
      <c r="A443" s="97">
        <v>16</v>
      </c>
      <c r="B443" s="99">
        <v>430</v>
      </c>
      <c r="C443" s="116">
        <v>42805</v>
      </c>
      <c r="D443" s="101" t="s">
        <v>635</v>
      </c>
      <c r="E443" s="101">
        <v>18103</v>
      </c>
      <c r="F443" s="101">
        <v>3452949</v>
      </c>
      <c r="G443" s="101" t="s">
        <v>12</v>
      </c>
      <c r="H443" s="101" t="s">
        <v>636</v>
      </c>
      <c r="I443" s="102">
        <v>40000</v>
      </c>
      <c r="J443" s="101" t="s">
        <v>14</v>
      </c>
      <c r="K443" s="103" t="str">
        <f t="shared" ref="K443:K505" si="6">IF(OR(D443="MOBIL",D443="CONOIL",D443="FORTE",D443="MRS",D443="OANDO",D443="TOTAL"),"MAJORS","INDEPENDENT")</f>
        <v>INDEPENDENT</v>
      </c>
    </row>
    <row r="444" spans="1:11" ht="15.75" thickBot="1" x14ac:dyDescent="0.3">
      <c r="A444" s="98">
        <v>17</v>
      </c>
      <c r="B444" s="104">
        <v>431</v>
      </c>
      <c r="C444" s="117">
        <v>42805</v>
      </c>
      <c r="D444" s="106" t="s">
        <v>112</v>
      </c>
      <c r="E444" s="106">
        <v>18098</v>
      </c>
      <c r="F444" s="106">
        <v>3453437</v>
      </c>
      <c r="G444" s="106" t="s">
        <v>12</v>
      </c>
      <c r="H444" s="106" t="s">
        <v>102</v>
      </c>
      <c r="I444" s="107">
        <v>33000</v>
      </c>
      <c r="J444" s="106" t="s">
        <v>50</v>
      </c>
      <c r="K444" s="108" t="str">
        <f t="shared" si="6"/>
        <v>INDEPENDENT</v>
      </c>
    </row>
    <row r="445" spans="1:11" x14ac:dyDescent="0.25">
      <c r="A445" s="120"/>
      <c r="B445" s="349" t="s">
        <v>637</v>
      </c>
      <c r="C445" s="349"/>
      <c r="D445" s="349"/>
      <c r="E445" s="349"/>
      <c r="F445" s="349"/>
      <c r="G445" s="349"/>
      <c r="H445" s="349"/>
      <c r="I445" s="110">
        <f>SUM(I428:I444)</f>
        <v>678000</v>
      </c>
      <c r="J445" s="362"/>
      <c r="K445" s="362"/>
    </row>
    <row r="446" spans="1:11" ht="15.75" thickBot="1" x14ac:dyDescent="0.3">
      <c r="A446" s="97"/>
      <c r="B446" s="362"/>
      <c r="C446" s="362"/>
      <c r="D446" s="362"/>
      <c r="E446" s="362"/>
      <c r="F446" s="362"/>
      <c r="G446" s="362"/>
      <c r="H446" s="362"/>
      <c r="I446" s="142"/>
      <c r="J446" s="362"/>
      <c r="K446" s="362"/>
    </row>
    <row r="447" spans="1:11" x14ac:dyDescent="0.25">
      <c r="A447" s="97">
        <v>1</v>
      </c>
      <c r="B447" s="111">
        <v>432</v>
      </c>
      <c r="C447" s="112">
        <v>42807</v>
      </c>
      <c r="D447" s="113" t="s">
        <v>611</v>
      </c>
      <c r="E447" s="113">
        <v>18115</v>
      </c>
      <c r="F447" s="113">
        <v>144761</v>
      </c>
      <c r="G447" s="113" t="s">
        <v>12</v>
      </c>
      <c r="H447" s="113" t="s">
        <v>638</v>
      </c>
      <c r="I447" s="114">
        <v>40000</v>
      </c>
      <c r="J447" s="113" t="s">
        <v>63</v>
      </c>
      <c r="K447" s="115" t="str">
        <f t="shared" si="6"/>
        <v>MAJORS</v>
      </c>
    </row>
    <row r="448" spans="1:11" x14ac:dyDescent="0.25">
      <c r="A448" s="97">
        <v>2</v>
      </c>
      <c r="B448" s="99">
        <v>433</v>
      </c>
      <c r="C448" s="116">
        <v>42807</v>
      </c>
      <c r="D448" s="101" t="s">
        <v>150</v>
      </c>
      <c r="E448" s="101">
        <v>18119</v>
      </c>
      <c r="F448" s="101">
        <v>154288</v>
      </c>
      <c r="G448" s="101" t="s">
        <v>12</v>
      </c>
      <c r="H448" s="101" t="s">
        <v>639</v>
      </c>
      <c r="I448" s="102">
        <v>33000</v>
      </c>
      <c r="J448" s="101" t="s">
        <v>63</v>
      </c>
      <c r="K448" s="103" t="str">
        <f t="shared" si="6"/>
        <v>MAJORS</v>
      </c>
    </row>
    <row r="449" spans="1:11" x14ac:dyDescent="0.25">
      <c r="A449" s="97">
        <v>3</v>
      </c>
      <c r="B449" s="99">
        <v>434</v>
      </c>
      <c r="C449" s="116">
        <v>42807</v>
      </c>
      <c r="D449" s="101" t="s">
        <v>608</v>
      </c>
      <c r="E449" s="101">
        <v>18109</v>
      </c>
      <c r="F449" s="101">
        <v>111282</v>
      </c>
      <c r="G449" s="101" t="s">
        <v>12</v>
      </c>
      <c r="H449" s="101" t="s">
        <v>640</v>
      </c>
      <c r="I449" s="102">
        <v>36000</v>
      </c>
      <c r="J449" s="101" t="s">
        <v>63</v>
      </c>
      <c r="K449" s="103" t="str">
        <f t="shared" si="6"/>
        <v>MAJORS</v>
      </c>
    </row>
    <row r="450" spans="1:11" x14ac:dyDescent="0.25">
      <c r="A450" s="97">
        <v>4</v>
      </c>
      <c r="B450" s="99">
        <v>435</v>
      </c>
      <c r="C450" s="116">
        <v>42807</v>
      </c>
      <c r="D450" s="101" t="s">
        <v>608</v>
      </c>
      <c r="E450" s="101">
        <v>18126</v>
      </c>
      <c r="F450" s="101">
        <v>111277</v>
      </c>
      <c r="G450" s="101" t="s">
        <v>12</v>
      </c>
      <c r="H450" s="101" t="s">
        <v>641</v>
      </c>
      <c r="I450" s="102">
        <v>42000</v>
      </c>
      <c r="J450" s="101" t="s">
        <v>63</v>
      </c>
      <c r="K450" s="103" t="str">
        <f t="shared" si="6"/>
        <v>MAJORS</v>
      </c>
    </row>
    <row r="451" spans="1:11" x14ac:dyDescent="0.25">
      <c r="A451" s="97">
        <v>5</v>
      </c>
      <c r="B451" s="99">
        <v>436</v>
      </c>
      <c r="C451" s="116">
        <v>42807</v>
      </c>
      <c r="D451" s="101" t="s">
        <v>608</v>
      </c>
      <c r="E451" s="101">
        <v>18125</v>
      </c>
      <c r="F451" s="101">
        <v>111275</v>
      </c>
      <c r="G451" s="101" t="s">
        <v>12</v>
      </c>
      <c r="H451" s="101" t="s">
        <v>642</v>
      </c>
      <c r="I451" s="102">
        <v>36000</v>
      </c>
      <c r="J451" s="101" t="s">
        <v>63</v>
      </c>
      <c r="K451" s="103" t="str">
        <f t="shared" si="6"/>
        <v>MAJORS</v>
      </c>
    </row>
    <row r="452" spans="1:11" x14ac:dyDescent="0.25">
      <c r="A452" s="97">
        <v>6</v>
      </c>
      <c r="B452" s="99">
        <v>437</v>
      </c>
      <c r="C452" s="116">
        <v>42807</v>
      </c>
      <c r="D452" s="101" t="s">
        <v>48</v>
      </c>
      <c r="E452" s="101">
        <v>18157</v>
      </c>
      <c r="F452" s="101">
        <v>125769</v>
      </c>
      <c r="G452" s="101" t="s">
        <v>12</v>
      </c>
      <c r="H452" s="101" t="s">
        <v>643</v>
      </c>
      <c r="I452" s="102">
        <v>40000</v>
      </c>
      <c r="J452" s="101" t="s">
        <v>63</v>
      </c>
      <c r="K452" s="103" t="str">
        <f t="shared" si="6"/>
        <v>MAJORS</v>
      </c>
    </row>
    <row r="453" spans="1:11" x14ac:dyDescent="0.25">
      <c r="A453" s="97">
        <v>7</v>
      </c>
      <c r="B453" s="99">
        <v>438</v>
      </c>
      <c r="C453" s="116">
        <v>42807</v>
      </c>
      <c r="D453" s="101" t="s">
        <v>48</v>
      </c>
      <c r="E453" s="101">
        <v>18166</v>
      </c>
      <c r="F453" s="101">
        <v>125692</v>
      </c>
      <c r="G453" s="101" t="s">
        <v>12</v>
      </c>
      <c r="H453" s="101" t="s">
        <v>644</v>
      </c>
      <c r="I453" s="102">
        <v>40000</v>
      </c>
      <c r="J453" s="101" t="s">
        <v>63</v>
      </c>
      <c r="K453" s="103" t="str">
        <f t="shared" si="6"/>
        <v>MAJORS</v>
      </c>
    </row>
    <row r="454" spans="1:11" x14ac:dyDescent="0.25">
      <c r="A454" s="97">
        <v>8</v>
      </c>
      <c r="B454" s="99">
        <v>439</v>
      </c>
      <c r="C454" s="116">
        <v>42807</v>
      </c>
      <c r="D454" s="101" t="s">
        <v>48</v>
      </c>
      <c r="E454" s="101">
        <v>18161</v>
      </c>
      <c r="F454" s="101">
        <v>125691</v>
      </c>
      <c r="G454" s="101" t="s">
        <v>12</v>
      </c>
      <c r="H454" s="101" t="s">
        <v>645</v>
      </c>
      <c r="I454" s="102">
        <v>45000</v>
      </c>
      <c r="J454" s="101" t="s">
        <v>63</v>
      </c>
      <c r="K454" s="103" t="str">
        <f t="shared" si="6"/>
        <v>MAJORS</v>
      </c>
    </row>
    <row r="455" spans="1:11" x14ac:dyDescent="0.25">
      <c r="A455" s="97">
        <v>9</v>
      </c>
      <c r="B455" s="99">
        <v>440</v>
      </c>
      <c r="C455" s="116">
        <v>42807</v>
      </c>
      <c r="D455" s="101" t="s">
        <v>48</v>
      </c>
      <c r="E455" s="101">
        <v>18153</v>
      </c>
      <c r="F455" s="101">
        <v>125690</v>
      </c>
      <c r="G455" s="101" t="s">
        <v>12</v>
      </c>
      <c r="H455" s="101" t="s">
        <v>646</v>
      </c>
      <c r="I455" s="102">
        <v>50000</v>
      </c>
      <c r="J455" s="101" t="s">
        <v>63</v>
      </c>
      <c r="K455" s="103" t="str">
        <f t="shared" si="6"/>
        <v>MAJORS</v>
      </c>
    </row>
    <row r="456" spans="1:11" x14ac:dyDescent="0.25">
      <c r="A456" s="97">
        <v>10</v>
      </c>
      <c r="B456" s="99">
        <v>441</v>
      </c>
      <c r="C456" s="116">
        <v>42807</v>
      </c>
      <c r="D456" s="101" t="s">
        <v>48</v>
      </c>
      <c r="E456" s="101">
        <v>18150</v>
      </c>
      <c r="F456" s="101">
        <v>125693</v>
      </c>
      <c r="G456" s="101" t="s">
        <v>12</v>
      </c>
      <c r="H456" s="101" t="s">
        <v>647</v>
      </c>
      <c r="I456" s="102">
        <v>40000</v>
      </c>
      <c r="J456" s="101" t="s">
        <v>63</v>
      </c>
      <c r="K456" s="103" t="str">
        <f t="shared" si="6"/>
        <v>MAJORS</v>
      </c>
    </row>
    <row r="457" spans="1:11" x14ac:dyDescent="0.25">
      <c r="A457" s="97">
        <v>11</v>
      </c>
      <c r="B457" s="99">
        <v>442</v>
      </c>
      <c r="C457" s="116">
        <v>42807</v>
      </c>
      <c r="D457" s="101" t="s">
        <v>48</v>
      </c>
      <c r="E457" s="101">
        <v>18148</v>
      </c>
      <c r="F457" s="101">
        <v>125694</v>
      </c>
      <c r="G457" s="101" t="s">
        <v>12</v>
      </c>
      <c r="H457" s="101" t="s">
        <v>648</v>
      </c>
      <c r="I457" s="102">
        <v>33000</v>
      </c>
      <c r="J457" s="101" t="s">
        <v>63</v>
      </c>
      <c r="K457" s="103" t="str">
        <f t="shared" si="6"/>
        <v>MAJORS</v>
      </c>
    </row>
    <row r="458" spans="1:11" x14ac:dyDescent="0.25">
      <c r="A458" s="97">
        <v>12</v>
      </c>
      <c r="B458" s="99">
        <v>443</v>
      </c>
      <c r="C458" s="116">
        <v>42807</v>
      </c>
      <c r="D458" s="101" t="s">
        <v>48</v>
      </c>
      <c r="E458" s="101">
        <v>18154</v>
      </c>
      <c r="F458" s="101">
        <v>125766</v>
      </c>
      <c r="G458" s="101" t="s">
        <v>12</v>
      </c>
      <c r="H458" s="101" t="s">
        <v>649</v>
      </c>
      <c r="I458" s="102">
        <v>33000</v>
      </c>
      <c r="J458" s="101" t="s">
        <v>63</v>
      </c>
      <c r="K458" s="103" t="str">
        <f t="shared" si="6"/>
        <v>MAJORS</v>
      </c>
    </row>
    <row r="459" spans="1:11" x14ac:dyDescent="0.25">
      <c r="A459" s="97">
        <v>13</v>
      </c>
      <c r="B459" s="99">
        <v>444</v>
      </c>
      <c r="C459" s="116">
        <v>42807</v>
      </c>
      <c r="D459" s="101" t="s">
        <v>48</v>
      </c>
      <c r="E459" s="101">
        <v>18108</v>
      </c>
      <c r="F459" s="101">
        <v>125761</v>
      </c>
      <c r="G459" s="101" t="s">
        <v>12</v>
      </c>
      <c r="H459" s="101" t="s">
        <v>650</v>
      </c>
      <c r="I459" s="102">
        <v>33000</v>
      </c>
      <c r="J459" s="101" t="s">
        <v>63</v>
      </c>
      <c r="K459" s="103" t="str">
        <f t="shared" si="6"/>
        <v>MAJORS</v>
      </c>
    </row>
    <row r="460" spans="1:11" x14ac:dyDescent="0.25">
      <c r="A460" s="97">
        <v>14</v>
      </c>
      <c r="B460" s="99">
        <v>445</v>
      </c>
      <c r="C460" s="116">
        <v>42807</v>
      </c>
      <c r="D460" s="101" t="s">
        <v>48</v>
      </c>
      <c r="E460" s="101">
        <v>18156</v>
      </c>
      <c r="F460" s="101">
        <v>125760</v>
      </c>
      <c r="G460" s="101" t="s">
        <v>12</v>
      </c>
      <c r="H460" s="101" t="s">
        <v>651</v>
      </c>
      <c r="I460" s="102">
        <v>33000</v>
      </c>
      <c r="J460" s="101" t="s">
        <v>16</v>
      </c>
      <c r="K460" s="103" t="str">
        <f t="shared" si="6"/>
        <v>MAJORS</v>
      </c>
    </row>
    <row r="461" spans="1:11" x14ac:dyDescent="0.25">
      <c r="A461" s="97">
        <v>15</v>
      </c>
      <c r="B461" s="99">
        <v>446</v>
      </c>
      <c r="C461" s="116">
        <v>42807</v>
      </c>
      <c r="D461" s="101" t="s">
        <v>48</v>
      </c>
      <c r="E461" s="101">
        <v>18152</v>
      </c>
      <c r="F461" s="101">
        <v>125696</v>
      </c>
      <c r="G461" s="101" t="s">
        <v>12</v>
      </c>
      <c r="H461" s="101" t="s">
        <v>652</v>
      </c>
      <c r="I461" s="102">
        <v>40000</v>
      </c>
      <c r="J461" s="101" t="s">
        <v>63</v>
      </c>
      <c r="K461" s="103" t="str">
        <f t="shared" si="6"/>
        <v>MAJORS</v>
      </c>
    </row>
    <row r="462" spans="1:11" x14ac:dyDescent="0.25">
      <c r="A462" s="97">
        <v>16</v>
      </c>
      <c r="B462" s="99">
        <v>447</v>
      </c>
      <c r="C462" s="116">
        <v>42807</v>
      </c>
      <c r="D462" s="101" t="s">
        <v>48</v>
      </c>
      <c r="E462" s="101">
        <v>18147</v>
      </c>
      <c r="F462" s="101">
        <v>125751</v>
      </c>
      <c r="G462" s="101" t="s">
        <v>12</v>
      </c>
      <c r="H462" s="101" t="s">
        <v>653</v>
      </c>
      <c r="I462" s="102">
        <v>40000</v>
      </c>
      <c r="J462" s="101" t="s">
        <v>223</v>
      </c>
      <c r="K462" s="103" t="str">
        <f t="shared" si="6"/>
        <v>MAJORS</v>
      </c>
    </row>
    <row r="463" spans="1:11" x14ac:dyDescent="0.25">
      <c r="A463" s="97">
        <v>17</v>
      </c>
      <c r="B463" s="99">
        <v>448</v>
      </c>
      <c r="C463" s="116">
        <v>42807</v>
      </c>
      <c r="D463" s="101" t="s">
        <v>48</v>
      </c>
      <c r="E463" s="101">
        <v>18143</v>
      </c>
      <c r="F463" s="101">
        <v>125772</v>
      </c>
      <c r="G463" s="101" t="s">
        <v>12</v>
      </c>
      <c r="H463" s="101" t="s">
        <v>654</v>
      </c>
      <c r="I463" s="102">
        <v>33000</v>
      </c>
      <c r="J463" s="101" t="s">
        <v>433</v>
      </c>
      <c r="K463" s="103" t="str">
        <f t="shared" si="6"/>
        <v>MAJORS</v>
      </c>
    </row>
    <row r="464" spans="1:11" x14ac:dyDescent="0.25">
      <c r="A464" s="97">
        <v>18</v>
      </c>
      <c r="B464" s="99">
        <v>449</v>
      </c>
      <c r="C464" s="116">
        <v>42807</v>
      </c>
      <c r="D464" s="101" t="s">
        <v>48</v>
      </c>
      <c r="E464" s="101">
        <v>18139</v>
      </c>
      <c r="F464" s="101">
        <v>125755</v>
      </c>
      <c r="G464" s="101" t="s">
        <v>12</v>
      </c>
      <c r="H464" s="101" t="s">
        <v>655</v>
      </c>
      <c r="I464" s="102">
        <v>40000</v>
      </c>
      <c r="J464" s="101" t="s">
        <v>52</v>
      </c>
      <c r="K464" s="103" t="str">
        <f t="shared" si="6"/>
        <v>MAJORS</v>
      </c>
    </row>
    <row r="465" spans="1:11" x14ac:dyDescent="0.25">
      <c r="A465" s="97">
        <v>19</v>
      </c>
      <c r="B465" s="99">
        <v>450</v>
      </c>
      <c r="C465" s="116">
        <v>42807</v>
      </c>
      <c r="D465" s="101" t="s">
        <v>48</v>
      </c>
      <c r="E465" s="101">
        <v>18138</v>
      </c>
      <c r="F465" s="101">
        <v>125771</v>
      </c>
      <c r="G465" s="101" t="s">
        <v>12</v>
      </c>
      <c r="H465" s="101" t="s">
        <v>656</v>
      </c>
      <c r="I465" s="102">
        <v>33000</v>
      </c>
      <c r="J465" s="101" t="s">
        <v>433</v>
      </c>
      <c r="K465" s="103" t="str">
        <f t="shared" si="6"/>
        <v>MAJORS</v>
      </c>
    </row>
    <row r="466" spans="1:11" x14ac:dyDescent="0.25">
      <c r="A466" s="97">
        <v>20</v>
      </c>
      <c r="B466" s="99">
        <v>451</v>
      </c>
      <c r="C466" s="116">
        <v>42807</v>
      </c>
      <c r="D466" s="101" t="s">
        <v>48</v>
      </c>
      <c r="E466" s="101">
        <v>18110</v>
      </c>
      <c r="F466" s="101">
        <v>125757</v>
      </c>
      <c r="G466" s="101" t="s">
        <v>12</v>
      </c>
      <c r="H466" s="101" t="s">
        <v>657</v>
      </c>
      <c r="I466" s="102">
        <v>33000</v>
      </c>
      <c r="J466" s="101" t="s">
        <v>52</v>
      </c>
      <c r="K466" s="103" t="str">
        <f t="shared" si="6"/>
        <v>MAJORS</v>
      </c>
    </row>
    <row r="467" spans="1:11" x14ac:dyDescent="0.25">
      <c r="A467" s="97">
        <v>21</v>
      </c>
      <c r="B467" s="99">
        <v>452</v>
      </c>
      <c r="C467" s="116">
        <v>42807</v>
      </c>
      <c r="D467" s="101" t="s">
        <v>48</v>
      </c>
      <c r="E467" s="101">
        <v>18176</v>
      </c>
      <c r="F467" s="101">
        <v>123762</v>
      </c>
      <c r="G467" s="101" t="s">
        <v>12</v>
      </c>
      <c r="H467" s="101" t="s">
        <v>658</v>
      </c>
      <c r="I467" s="102">
        <v>33000</v>
      </c>
      <c r="J467" s="101" t="s">
        <v>16</v>
      </c>
      <c r="K467" s="103" t="str">
        <f t="shared" si="6"/>
        <v>MAJORS</v>
      </c>
    </row>
    <row r="468" spans="1:11" x14ac:dyDescent="0.25">
      <c r="A468" s="97">
        <v>22</v>
      </c>
      <c r="B468" s="99">
        <v>453</v>
      </c>
      <c r="C468" s="116">
        <v>42807</v>
      </c>
      <c r="D468" s="101" t="s">
        <v>48</v>
      </c>
      <c r="E468" s="101">
        <v>18127</v>
      </c>
      <c r="F468" s="101">
        <v>125764</v>
      </c>
      <c r="G468" s="101" t="s">
        <v>12</v>
      </c>
      <c r="H468" s="101" t="s">
        <v>659</v>
      </c>
      <c r="I468" s="102">
        <v>33000</v>
      </c>
      <c r="J468" s="101" t="s">
        <v>16</v>
      </c>
      <c r="K468" s="103" t="str">
        <f t="shared" si="6"/>
        <v>MAJORS</v>
      </c>
    </row>
    <row r="469" spans="1:11" x14ac:dyDescent="0.25">
      <c r="A469" s="97">
        <v>23</v>
      </c>
      <c r="B469" s="99">
        <v>454</v>
      </c>
      <c r="C469" s="116">
        <v>42807</v>
      </c>
      <c r="D469" s="101" t="s">
        <v>48</v>
      </c>
      <c r="E469" s="101">
        <v>18121</v>
      </c>
      <c r="F469" s="101">
        <v>125774</v>
      </c>
      <c r="G469" s="101" t="s">
        <v>12</v>
      </c>
      <c r="H469" s="101" t="s">
        <v>660</v>
      </c>
      <c r="I469" s="102">
        <v>33000</v>
      </c>
      <c r="J469" s="101" t="s">
        <v>433</v>
      </c>
      <c r="K469" s="103" t="str">
        <f t="shared" si="6"/>
        <v>MAJORS</v>
      </c>
    </row>
    <row r="470" spans="1:11" x14ac:dyDescent="0.25">
      <c r="A470" s="97">
        <v>24</v>
      </c>
      <c r="B470" s="99">
        <v>455</v>
      </c>
      <c r="C470" s="116">
        <v>42807</v>
      </c>
      <c r="D470" s="101" t="s">
        <v>48</v>
      </c>
      <c r="E470" s="101">
        <v>18118</v>
      </c>
      <c r="F470" s="101">
        <v>125770</v>
      </c>
      <c r="G470" s="101" t="s">
        <v>12</v>
      </c>
      <c r="H470" s="101" t="s">
        <v>661</v>
      </c>
      <c r="I470" s="102">
        <v>40000</v>
      </c>
      <c r="J470" s="101" t="s">
        <v>223</v>
      </c>
      <c r="K470" s="103" t="str">
        <f t="shared" si="6"/>
        <v>MAJORS</v>
      </c>
    </row>
    <row r="471" spans="1:11" ht="15.75" thickBot="1" x14ac:dyDescent="0.3">
      <c r="A471" s="98">
        <v>25</v>
      </c>
      <c r="B471" s="104">
        <v>456</v>
      </c>
      <c r="C471" s="117">
        <v>42807</v>
      </c>
      <c r="D471" s="106" t="s">
        <v>48</v>
      </c>
      <c r="E471" s="106">
        <v>18113</v>
      </c>
      <c r="F471" s="106">
        <v>125767</v>
      </c>
      <c r="G471" s="106" t="s">
        <v>12</v>
      </c>
      <c r="H471" s="106" t="s">
        <v>662</v>
      </c>
      <c r="I471" s="107">
        <v>33000</v>
      </c>
      <c r="J471" s="106" t="s">
        <v>433</v>
      </c>
      <c r="K471" s="108" t="str">
        <f t="shared" si="6"/>
        <v>MAJORS</v>
      </c>
    </row>
    <row r="472" spans="1:11" ht="15.75" thickBot="1" x14ac:dyDescent="0.3">
      <c r="A472" s="120"/>
      <c r="B472" s="349" t="s">
        <v>663</v>
      </c>
      <c r="C472" s="349"/>
      <c r="D472" s="349"/>
      <c r="E472" s="349"/>
      <c r="F472" s="349"/>
      <c r="G472" s="349"/>
      <c r="H472" s="349"/>
      <c r="I472" s="110">
        <f>SUM(I447:I471)</f>
        <v>925000</v>
      </c>
      <c r="J472" s="351"/>
      <c r="K472" s="351"/>
    </row>
    <row r="473" spans="1:11" x14ac:dyDescent="0.25">
      <c r="A473" s="97">
        <v>1</v>
      </c>
      <c r="B473" s="111">
        <v>457</v>
      </c>
      <c r="C473" s="112">
        <v>42807</v>
      </c>
      <c r="D473" s="113" t="s">
        <v>287</v>
      </c>
      <c r="E473" s="113">
        <v>18177</v>
      </c>
      <c r="F473" s="113">
        <v>3453750</v>
      </c>
      <c r="G473" s="113" t="s">
        <v>12</v>
      </c>
      <c r="H473" s="113" t="s">
        <v>664</v>
      </c>
      <c r="I473" s="114">
        <v>33000</v>
      </c>
      <c r="J473" s="113" t="s">
        <v>16</v>
      </c>
      <c r="K473" s="115" t="str">
        <f t="shared" si="6"/>
        <v>INDEPENDENT</v>
      </c>
    </row>
    <row r="474" spans="1:11" x14ac:dyDescent="0.25">
      <c r="A474" s="97">
        <v>2</v>
      </c>
      <c r="B474" s="99">
        <v>458</v>
      </c>
      <c r="C474" s="116">
        <v>42807</v>
      </c>
      <c r="D474" s="101" t="s">
        <v>287</v>
      </c>
      <c r="E474" s="101">
        <v>18178</v>
      </c>
      <c r="F474" s="101">
        <v>3453409</v>
      </c>
      <c r="G474" s="101" t="s">
        <v>12</v>
      </c>
      <c r="H474" s="101" t="s">
        <v>665</v>
      </c>
      <c r="I474" s="102">
        <v>33000</v>
      </c>
      <c r="J474" s="101" t="s">
        <v>16</v>
      </c>
      <c r="K474" s="103" t="str">
        <f t="shared" si="6"/>
        <v>INDEPENDENT</v>
      </c>
    </row>
    <row r="475" spans="1:11" x14ac:dyDescent="0.25">
      <c r="A475" s="97">
        <v>3</v>
      </c>
      <c r="B475" s="99">
        <v>459</v>
      </c>
      <c r="C475" s="116">
        <v>42807</v>
      </c>
      <c r="D475" s="101" t="s">
        <v>666</v>
      </c>
      <c r="E475" s="101">
        <v>18175</v>
      </c>
      <c r="F475" s="101">
        <v>422316</v>
      </c>
      <c r="G475" s="101" t="s">
        <v>12</v>
      </c>
      <c r="H475" s="101" t="s">
        <v>667</v>
      </c>
      <c r="I475" s="102">
        <v>40000</v>
      </c>
      <c r="J475" s="101" t="s">
        <v>374</v>
      </c>
      <c r="K475" s="103" t="str">
        <f t="shared" si="6"/>
        <v>INDEPENDENT</v>
      </c>
    </row>
    <row r="476" spans="1:11" x14ac:dyDescent="0.25">
      <c r="A476" s="97">
        <v>4</v>
      </c>
      <c r="B476" s="99">
        <v>460</v>
      </c>
      <c r="C476" s="116">
        <v>42807</v>
      </c>
      <c r="D476" s="101" t="s">
        <v>668</v>
      </c>
      <c r="E476" s="101">
        <v>18174</v>
      </c>
      <c r="F476" s="101">
        <v>3427298</v>
      </c>
      <c r="G476" s="101" t="s">
        <v>12</v>
      </c>
      <c r="H476" s="101" t="s">
        <v>669</v>
      </c>
      <c r="I476" s="102">
        <v>30000</v>
      </c>
      <c r="J476" s="101" t="s">
        <v>52</v>
      </c>
      <c r="K476" s="103" t="str">
        <f t="shared" si="6"/>
        <v>INDEPENDENT</v>
      </c>
    </row>
    <row r="477" spans="1:11" x14ac:dyDescent="0.25">
      <c r="A477" s="97">
        <v>5</v>
      </c>
      <c r="B477" s="99">
        <v>461</v>
      </c>
      <c r="C477" s="116">
        <v>42807</v>
      </c>
      <c r="D477" s="101" t="s">
        <v>184</v>
      </c>
      <c r="E477" s="101">
        <v>18171</v>
      </c>
      <c r="F477" s="101">
        <v>3427361</v>
      </c>
      <c r="G477" s="101" t="s">
        <v>12</v>
      </c>
      <c r="H477" s="101" t="s">
        <v>670</v>
      </c>
      <c r="I477" s="102">
        <v>30000</v>
      </c>
      <c r="J477" s="101" t="s">
        <v>52</v>
      </c>
      <c r="K477" s="103" t="str">
        <f t="shared" si="6"/>
        <v>INDEPENDENT</v>
      </c>
    </row>
    <row r="478" spans="1:11" x14ac:dyDescent="0.25">
      <c r="A478" s="97">
        <v>6</v>
      </c>
      <c r="B478" s="99">
        <v>462</v>
      </c>
      <c r="C478" s="116">
        <v>42807</v>
      </c>
      <c r="D478" s="101" t="s">
        <v>671</v>
      </c>
      <c r="E478" s="101">
        <v>18173</v>
      </c>
      <c r="F478" s="101">
        <v>3427270</v>
      </c>
      <c r="G478" s="101" t="s">
        <v>12</v>
      </c>
      <c r="H478" s="101" t="s">
        <v>672</v>
      </c>
      <c r="I478" s="102">
        <v>30000</v>
      </c>
      <c r="J478" s="101" t="s">
        <v>52</v>
      </c>
      <c r="K478" s="103" t="str">
        <f t="shared" si="6"/>
        <v>INDEPENDENT</v>
      </c>
    </row>
    <row r="479" spans="1:11" x14ac:dyDescent="0.25">
      <c r="A479" s="97">
        <v>7</v>
      </c>
      <c r="B479" s="99">
        <v>463</v>
      </c>
      <c r="C479" s="116">
        <v>42807</v>
      </c>
      <c r="D479" s="101" t="s">
        <v>673</v>
      </c>
      <c r="E479" s="101">
        <v>18172</v>
      </c>
      <c r="F479" s="101">
        <v>3427276</v>
      </c>
      <c r="G479" s="101" t="s">
        <v>12</v>
      </c>
      <c r="H479" s="101" t="s">
        <v>674</v>
      </c>
      <c r="I479" s="102">
        <v>30000</v>
      </c>
      <c r="J479" s="101" t="s">
        <v>52</v>
      </c>
      <c r="K479" s="103" t="str">
        <f t="shared" si="6"/>
        <v>INDEPENDENT</v>
      </c>
    </row>
    <row r="480" spans="1:11" x14ac:dyDescent="0.25">
      <c r="A480" s="97">
        <v>8</v>
      </c>
      <c r="B480" s="99">
        <v>464</v>
      </c>
      <c r="C480" s="116">
        <v>42807</v>
      </c>
      <c r="D480" s="101" t="s">
        <v>675</v>
      </c>
      <c r="E480" s="101">
        <v>18170</v>
      </c>
      <c r="F480" s="101">
        <v>3427269</v>
      </c>
      <c r="G480" s="101" t="s">
        <v>12</v>
      </c>
      <c r="H480" s="101" t="s">
        <v>676</v>
      </c>
      <c r="I480" s="102">
        <v>30000</v>
      </c>
      <c r="J480" s="101" t="s">
        <v>223</v>
      </c>
      <c r="K480" s="103" t="str">
        <f t="shared" si="6"/>
        <v>INDEPENDENT</v>
      </c>
    </row>
    <row r="481" spans="1:11" x14ac:dyDescent="0.25">
      <c r="A481" s="97">
        <v>9</v>
      </c>
      <c r="B481" s="99">
        <v>465</v>
      </c>
      <c r="C481" s="116">
        <v>42807</v>
      </c>
      <c r="D481" s="101" t="s">
        <v>677</v>
      </c>
      <c r="E481" s="101">
        <v>18169</v>
      </c>
      <c r="F481" s="101">
        <v>3427307</v>
      </c>
      <c r="G481" s="101" t="s">
        <v>12</v>
      </c>
      <c r="H481" s="101" t="s">
        <v>678</v>
      </c>
      <c r="I481" s="102">
        <v>30000</v>
      </c>
      <c r="J481" s="101" t="s">
        <v>114</v>
      </c>
      <c r="K481" s="103" t="str">
        <f t="shared" si="6"/>
        <v>INDEPENDENT</v>
      </c>
    </row>
    <row r="482" spans="1:11" x14ac:dyDescent="0.25">
      <c r="A482" s="97">
        <v>10</v>
      </c>
      <c r="B482" s="99">
        <v>466</v>
      </c>
      <c r="C482" s="116">
        <v>42807</v>
      </c>
      <c r="D482" s="101" t="s">
        <v>679</v>
      </c>
      <c r="E482" s="101">
        <v>18167</v>
      </c>
      <c r="F482" s="101">
        <v>422318</v>
      </c>
      <c r="G482" s="101" t="s">
        <v>12</v>
      </c>
      <c r="H482" s="101" t="s">
        <v>680</v>
      </c>
      <c r="I482" s="102">
        <v>40000</v>
      </c>
      <c r="J482" s="101" t="s">
        <v>374</v>
      </c>
      <c r="K482" s="103" t="str">
        <f t="shared" si="6"/>
        <v>INDEPENDENT</v>
      </c>
    </row>
    <row r="483" spans="1:11" x14ac:dyDescent="0.25">
      <c r="A483" s="97">
        <v>11</v>
      </c>
      <c r="B483" s="99">
        <v>467</v>
      </c>
      <c r="C483" s="116">
        <v>42807</v>
      </c>
      <c r="D483" s="101" t="s">
        <v>681</v>
      </c>
      <c r="E483" s="101">
        <v>18168</v>
      </c>
      <c r="F483" s="101">
        <v>3427286</v>
      </c>
      <c r="G483" s="101" t="s">
        <v>12</v>
      </c>
      <c r="H483" s="101" t="s">
        <v>682</v>
      </c>
      <c r="I483" s="102">
        <v>30000</v>
      </c>
      <c r="J483" s="101" t="s">
        <v>683</v>
      </c>
      <c r="K483" s="103" t="str">
        <f t="shared" si="6"/>
        <v>INDEPENDENT</v>
      </c>
    </row>
    <row r="484" spans="1:11" x14ac:dyDescent="0.25">
      <c r="A484" s="97">
        <v>12</v>
      </c>
      <c r="B484" s="99">
        <v>468</v>
      </c>
      <c r="C484" s="116">
        <v>42807</v>
      </c>
      <c r="D484" s="101" t="s">
        <v>684</v>
      </c>
      <c r="E484" s="101">
        <v>18164</v>
      </c>
      <c r="F484" s="101">
        <v>3427287</v>
      </c>
      <c r="G484" s="101" t="s">
        <v>12</v>
      </c>
      <c r="H484" s="101" t="s">
        <v>685</v>
      </c>
      <c r="I484" s="102">
        <v>30000</v>
      </c>
      <c r="J484" s="101" t="s">
        <v>686</v>
      </c>
      <c r="K484" s="103" t="str">
        <f t="shared" si="6"/>
        <v>INDEPENDENT</v>
      </c>
    </row>
    <row r="485" spans="1:11" x14ac:dyDescent="0.25">
      <c r="A485" s="97">
        <v>13</v>
      </c>
      <c r="B485" s="99">
        <v>469</v>
      </c>
      <c r="C485" s="116">
        <v>42807</v>
      </c>
      <c r="D485" s="101" t="s">
        <v>687</v>
      </c>
      <c r="E485" s="101">
        <v>18163</v>
      </c>
      <c r="F485" s="101">
        <v>3453432</v>
      </c>
      <c r="G485" s="101" t="s">
        <v>12</v>
      </c>
      <c r="H485" s="101" t="s">
        <v>688</v>
      </c>
      <c r="I485" s="102">
        <v>33000</v>
      </c>
      <c r="J485" s="101" t="s">
        <v>114</v>
      </c>
      <c r="K485" s="103" t="str">
        <f t="shared" si="6"/>
        <v>INDEPENDENT</v>
      </c>
    </row>
    <row r="486" spans="1:11" x14ac:dyDescent="0.25">
      <c r="A486" s="97">
        <v>14</v>
      </c>
      <c r="B486" s="99">
        <v>470</v>
      </c>
      <c r="C486" s="116">
        <v>42807</v>
      </c>
      <c r="D486" s="101" t="s">
        <v>689</v>
      </c>
      <c r="E486" s="101">
        <v>18162</v>
      </c>
      <c r="F486" s="101">
        <v>3427268</v>
      </c>
      <c r="G486" s="101" t="s">
        <v>12</v>
      </c>
      <c r="H486" s="101" t="s">
        <v>690</v>
      </c>
      <c r="I486" s="102">
        <v>30000</v>
      </c>
      <c r="J486" s="101" t="s">
        <v>691</v>
      </c>
      <c r="K486" s="103" t="str">
        <f t="shared" si="6"/>
        <v>INDEPENDENT</v>
      </c>
    </row>
    <row r="487" spans="1:11" x14ac:dyDescent="0.25">
      <c r="A487" s="97">
        <v>15</v>
      </c>
      <c r="B487" s="99">
        <v>471</v>
      </c>
      <c r="C487" s="116">
        <v>42807</v>
      </c>
      <c r="D487" s="101" t="s">
        <v>692</v>
      </c>
      <c r="E487" s="101">
        <v>18165</v>
      </c>
      <c r="F487" s="101">
        <v>3427274</v>
      </c>
      <c r="G487" s="101" t="s">
        <v>12</v>
      </c>
      <c r="H487" s="101" t="s">
        <v>693</v>
      </c>
      <c r="I487" s="102">
        <v>30000</v>
      </c>
      <c r="J487" s="101" t="s">
        <v>199</v>
      </c>
      <c r="K487" s="103" t="str">
        <f t="shared" si="6"/>
        <v>INDEPENDENT</v>
      </c>
    </row>
    <row r="488" spans="1:11" x14ac:dyDescent="0.25">
      <c r="A488" s="97">
        <v>16</v>
      </c>
      <c r="B488" s="99">
        <v>472</v>
      </c>
      <c r="C488" s="116">
        <v>42807</v>
      </c>
      <c r="D488" s="101" t="s">
        <v>96</v>
      </c>
      <c r="E488" s="101">
        <v>18160</v>
      </c>
      <c r="F488" s="101">
        <v>3427275</v>
      </c>
      <c r="G488" s="101" t="s">
        <v>12</v>
      </c>
      <c r="H488" s="101" t="s">
        <v>694</v>
      </c>
      <c r="I488" s="102">
        <v>30000</v>
      </c>
      <c r="J488" s="101" t="s">
        <v>84</v>
      </c>
      <c r="K488" s="103" t="str">
        <f t="shared" si="6"/>
        <v>INDEPENDENT</v>
      </c>
    </row>
    <row r="489" spans="1:11" x14ac:dyDescent="0.25">
      <c r="A489" s="97">
        <v>17</v>
      </c>
      <c r="B489" s="99">
        <v>473</v>
      </c>
      <c r="C489" s="116">
        <v>42807</v>
      </c>
      <c r="D489" s="101" t="s">
        <v>695</v>
      </c>
      <c r="E489" s="101">
        <v>18159</v>
      </c>
      <c r="F489" s="101">
        <v>3427293</v>
      </c>
      <c r="G489" s="101" t="s">
        <v>12</v>
      </c>
      <c r="H489" s="101" t="s">
        <v>696</v>
      </c>
      <c r="I489" s="102">
        <v>30000</v>
      </c>
      <c r="J489" s="101" t="s">
        <v>114</v>
      </c>
      <c r="K489" s="103" t="str">
        <f t="shared" si="6"/>
        <v>INDEPENDENT</v>
      </c>
    </row>
    <row r="490" spans="1:11" x14ac:dyDescent="0.25">
      <c r="A490" s="97">
        <v>18</v>
      </c>
      <c r="B490" s="99">
        <v>474</v>
      </c>
      <c r="C490" s="116">
        <v>42807</v>
      </c>
      <c r="D490" s="101" t="s">
        <v>697</v>
      </c>
      <c r="E490" s="101">
        <v>18158</v>
      </c>
      <c r="F490" s="101">
        <v>3427285</v>
      </c>
      <c r="G490" s="101" t="s">
        <v>12</v>
      </c>
      <c r="H490" s="101" t="s">
        <v>698</v>
      </c>
      <c r="I490" s="102">
        <v>30000</v>
      </c>
      <c r="J490" s="101" t="s">
        <v>63</v>
      </c>
      <c r="K490" s="103" t="str">
        <f t="shared" si="6"/>
        <v>INDEPENDENT</v>
      </c>
    </row>
    <row r="491" spans="1:11" x14ac:dyDescent="0.25">
      <c r="A491" s="97">
        <v>19</v>
      </c>
      <c r="B491" s="99">
        <v>475</v>
      </c>
      <c r="C491" s="116">
        <v>42807</v>
      </c>
      <c r="D491" s="101" t="s">
        <v>699</v>
      </c>
      <c r="E491" s="101">
        <v>18151</v>
      </c>
      <c r="F491" s="101">
        <v>3427278</v>
      </c>
      <c r="G491" s="101" t="s">
        <v>12</v>
      </c>
      <c r="H491" s="101" t="s">
        <v>700</v>
      </c>
      <c r="I491" s="102">
        <v>30000</v>
      </c>
      <c r="J491" s="101" t="s">
        <v>16</v>
      </c>
      <c r="K491" s="103" t="str">
        <f t="shared" si="6"/>
        <v>INDEPENDENT</v>
      </c>
    </row>
    <row r="492" spans="1:11" x14ac:dyDescent="0.25">
      <c r="A492" s="97">
        <v>20</v>
      </c>
      <c r="B492" s="99">
        <v>476</v>
      </c>
      <c r="C492" s="116">
        <v>42807</v>
      </c>
      <c r="D492" s="101" t="s">
        <v>701</v>
      </c>
      <c r="E492" s="101">
        <v>18155</v>
      </c>
      <c r="F492" s="101">
        <v>3427281</v>
      </c>
      <c r="G492" s="101" t="s">
        <v>12</v>
      </c>
      <c r="H492" s="101" t="s">
        <v>702</v>
      </c>
      <c r="I492" s="102">
        <v>30000</v>
      </c>
      <c r="J492" s="101" t="s">
        <v>84</v>
      </c>
      <c r="K492" s="103" t="str">
        <f t="shared" si="6"/>
        <v>INDEPENDENT</v>
      </c>
    </row>
    <row r="493" spans="1:11" x14ac:dyDescent="0.25">
      <c r="A493" s="97">
        <v>21</v>
      </c>
      <c r="B493" s="99">
        <v>477</v>
      </c>
      <c r="C493" s="116">
        <v>42807</v>
      </c>
      <c r="D493" s="101" t="s">
        <v>703</v>
      </c>
      <c r="E493" s="101">
        <v>18149</v>
      </c>
      <c r="F493" s="101">
        <v>3427284</v>
      </c>
      <c r="G493" s="101" t="s">
        <v>12</v>
      </c>
      <c r="H493" s="101" t="s">
        <v>704</v>
      </c>
      <c r="I493" s="102">
        <v>30000</v>
      </c>
      <c r="J493" s="101" t="s">
        <v>686</v>
      </c>
      <c r="K493" s="103" t="str">
        <f t="shared" si="6"/>
        <v>INDEPENDENT</v>
      </c>
    </row>
    <row r="494" spans="1:11" x14ac:dyDescent="0.25">
      <c r="A494" s="97">
        <v>22</v>
      </c>
      <c r="B494" s="99">
        <v>478</v>
      </c>
      <c r="C494" s="116">
        <v>42807</v>
      </c>
      <c r="D494" s="101" t="s">
        <v>705</v>
      </c>
      <c r="E494" s="101">
        <v>18145</v>
      </c>
      <c r="F494" s="101">
        <v>3427294</v>
      </c>
      <c r="G494" s="101" t="s">
        <v>12</v>
      </c>
      <c r="H494" s="101" t="s">
        <v>706</v>
      </c>
      <c r="I494" s="102">
        <v>30000</v>
      </c>
      <c r="J494" s="101" t="s">
        <v>16</v>
      </c>
      <c r="K494" s="103" t="str">
        <f t="shared" si="6"/>
        <v>INDEPENDENT</v>
      </c>
    </row>
    <row r="495" spans="1:11" x14ac:dyDescent="0.25">
      <c r="A495" s="97">
        <v>23</v>
      </c>
      <c r="B495" s="99">
        <v>479</v>
      </c>
      <c r="C495" s="116">
        <v>42807</v>
      </c>
      <c r="D495" s="101" t="s">
        <v>200</v>
      </c>
      <c r="E495" s="101">
        <v>18144</v>
      </c>
      <c r="F495" s="101">
        <v>3453695</v>
      </c>
      <c r="G495" s="101" t="s">
        <v>12</v>
      </c>
      <c r="H495" s="101" t="s">
        <v>707</v>
      </c>
      <c r="I495" s="102">
        <v>33000</v>
      </c>
      <c r="J495" s="101" t="s">
        <v>349</v>
      </c>
      <c r="K495" s="103" t="str">
        <f t="shared" si="6"/>
        <v>INDEPENDENT</v>
      </c>
    </row>
    <row r="496" spans="1:11" x14ac:dyDescent="0.25">
      <c r="A496" s="97">
        <v>24</v>
      </c>
      <c r="B496" s="99">
        <v>480</v>
      </c>
      <c r="C496" s="116">
        <v>42807</v>
      </c>
      <c r="D496" s="101" t="s">
        <v>708</v>
      </c>
      <c r="E496" s="101">
        <v>18141</v>
      </c>
      <c r="F496" s="101">
        <v>3427308</v>
      </c>
      <c r="G496" s="101" t="s">
        <v>12</v>
      </c>
      <c r="H496" s="101" t="s">
        <v>709</v>
      </c>
      <c r="I496" s="102">
        <v>30000</v>
      </c>
      <c r="J496" s="101" t="s">
        <v>710</v>
      </c>
      <c r="K496" s="103" t="str">
        <f t="shared" si="6"/>
        <v>INDEPENDENT</v>
      </c>
    </row>
    <row r="497" spans="1:11" x14ac:dyDescent="0.25">
      <c r="A497" s="97">
        <v>25</v>
      </c>
      <c r="B497" s="99">
        <v>481</v>
      </c>
      <c r="C497" s="116">
        <v>42807</v>
      </c>
      <c r="D497" s="101" t="s">
        <v>711</v>
      </c>
      <c r="E497" s="101">
        <v>18142</v>
      </c>
      <c r="F497" s="101">
        <v>3427272</v>
      </c>
      <c r="G497" s="101" t="s">
        <v>12</v>
      </c>
      <c r="H497" s="101" t="s">
        <v>712</v>
      </c>
      <c r="I497" s="102">
        <v>30000</v>
      </c>
      <c r="J497" s="101" t="s">
        <v>713</v>
      </c>
      <c r="K497" s="103" t="str">
        <f t="shared" si="6"/>
        <v>INDEPENDENT</v>
      </c>
    </row>
    <row r="498" spans="1:11" x14ac:dyDescent="0.25">
      <c r="A498" s="97">
        <v>26</v>
      </c>
      <c r="B498" s="99">
        <v>482</v>
      </c>
      <c r="C498" s="116">
        <v>42807</v>
      </c>
      <c r="D498" s="101" t="s">
        <v>714</v>
      </c>
      <c r="E498" s="101">
        <v>18140</v>
      </c>
      <c r="F498" s="101">
        <v>3427273</v>
      </c>
      <c r="G498" s="101" t="s">
        <v>12</v>
      </c>
      <c r="H498" s="101" t="s">
        <v>715</v>
      </c>
      <c r="I498" s="102">
        <v>30000</v>
      </c>
      <c r="J498" s="101" t="s">
        <v>433</v>
      </c>
      <c r="K498" s="103" t="str">
        <f t="shared" si="6"/>
        <v>INDEPENDENT</v>
      </c>
    </row>
    <row r="499" spans="1:11" x14ac:dyDescent="0.25">
      <c r="A499" s="97">
        <v>27</v>
      </c>
      <c r="B499" s="99">
        <v>483</v>
      </c>
      <c r="C499" s="116">
        <v>42807</v>
      </c>
      <c r="D499" s="101" t="s">
        <v>200</v>
      </c>
      <c r="E499" s="101">
        <v>18136</v>
      </c>
      <c r="F499" s="101">
        <v>3453608</v>
      </c>
      <c r="G499" s="101" t="s">
        <v>12</v>
      </c>
      <c r="H499" s="101" t="s">
        <v>716</v>
      </c>
      <c r="I499" s="102">
        <v>33000</v>
      </c>
      <c r="J499" s="101" t="s">
        <v>717</v>
      </c>
      <c r="K499" s="103" t="str">
        <f t="shared" si="6"/>
        <v>INDEPENDENT</v>
      </c>
    </row>
    <row r="500" spans="1:11" x14ac:dyDescent="0.25">
      <c r="A500" s="97">
        <v>28</v>
      </c>
      <c r="B500" s="99">
        <v>484</v>
      </c>
      <c r="C500" s="116">
        <v>42807</v>
      </c>
      <c r="D500" s="101" t="s">
        <v>200</v>
      </c>
      <c r="E500" s="101">
        <v>18132</v>
      </c>
      <c r="F500" s="101">
        <v>3553598</v>
      </c>
      <c r="G500" s="101" t="s">
        <v>12</v>
      </c>
      <c r="H500" s="101" t="s">
        <v>718</v>
      </c>
      <c r="I500" s="102">
        <v>33000</v>
      </c>
      <c r="J500" s="101" t="s">
        <v>52</v>
      </c>
      <c r="K500" s="103" t="str">
        <f t="shared" si="6"/>
        <v>INDEPENDENT</v>
      </c>
    </row>
    <row r="501" spans="1:11" x14ac:dyDescent="0.25">
      <c r="A501" s="97">
        <v>29</v>
      </c>
      <c r="B501" s="99">
        <v>485</v>
      </c>
      <c r="C501" s="116">
        <v>42807</v>
      </c>
      <c r="D501" s="101" t="s">
        <v>466</v>
      </c>
      <c r="E501" s="101">
        <v>18135</v>
      </c>
      <c r="F501" s="101">
        <v>3453716</v>
      </c>
      <c r="G501" s="101" t="s">
        <v>12</v>
      </c>
      <c r="H501" s="101" t="s">
        <v>719</v>
      </c>
      <c r="I501" s="102">
        <v>45000</v>
      </c>
      <c r="J501" s="101" t="s">
        <v>170</v>
      </c>
      <c r="K501" s="103" t="str">
        <f t="shared" si="6"/>
        <v>INDEPENDENT</v>
      </c>
    </row>
    <row r="502" spans="1:11" x14ac:dyDescent="0.25">
      <c r="A502" s="97">
        <v>30</v>
      </c>
      <c r="B502" s="99">
        <v>486</v>
      </c>
      <c r="C502" s="116">
        <v>42807</v>
      </c>
      <c r="D502" s="101" t="s">
        <v>720</v>
      </c>
      <c r="E502" s="101">
        <v>18133</v>
      </c>
      <c r="F502" s="101">
        <v>3427292</v>
      </c>
      <c r="G502" s="101" t="s">
        <v>12</v>
      </c>
      <c r="H502" s="101" t="s">
        <v>721</v>
      </c>
      <c r="I502" s="102">
        <v>30000</v>
      </c>
      <c r="J502" s="101" t="s">
        <v>722</v>
      </c>
      <c r="K502" s="103" t="str">
        <f t="shared" si="6"/>
        <v>INDEPENDENT</v>
      </c>
    </row>
    <row r="503" spans="1:11" x14ac:dyDescent="0.25">
      <c r="A503" s="97">
        <v>31</v>
      </c>
      <c r="B503" s="99">
        <v>487</v>
      </c>
      <c r="C503" s="116">
        <v>42807</v>
      </c>
      <c r="D503" s="101" t="s">
        <v>200</v>
      </c>
      <c r="E503" s="101">
        <v>18130</v>
      </c>
      <c r="F503" s="101">
        <v>3453611</v>
      </c>
      <c r="G503" s="101" t="s">
        <v>12</v>
      </c>
      <c r="H503" s="101" t="s">
        <v>723</v>
      </c>
      <c r="I503" s="102">
        <v>33000</v>
      </c>
      <c r="J503" s="101" t="s">
        <v>52</v>
      </c>
      <c r="K503" s="103" t="str">
        <f t="shared" si="6"/>
        <v>INDEPENDENT</v>
      </c>
    </row>
    <row r="504" spans="1:11" x14ac:dyDescent="0.25">
      <c r="A504" s="97">
        <v>32</v>
      </c>
      <c r="B504" s="99">
        <v>488</v>
      </c>
      <c r="C504" s="116">
        <v>42807</v>
      </c>
      <c r="D504" s="101" t="s">
        <v>724</v>
      </c>
      <c r="E504" s="101">
        <v>18128</v>
      </c>
      <c r="F504" s="101">
        <v>3427271</v>
      </c>
      <c r="G504" s="101" t="s">
        <v>12</v>
      </c>
      <c r="H504" s="101" t="s">
        <v>725</v>
      </c>
      <c r="I504" s="102">
        <v>30000</v>
      </c>
      <c r="J504" s="101" t="s">
        <v>84</v>
      </c>
      <c r="K504" s="103" t="str">
        <f t="shared" si="6"/>
        <v>INDEPENDENT</v>
      </c>
    </row>
    <row r="505" spans="1:11" x14ac:dyDescent="0.25">
      <c r="A505" s="97">
        <v>33</v>
      </c>
      <c r="B505" s="99">
        <v>489</v>
      </c>
      <c r="C505" s="116">
        <v>42807</v>
      </c>
      <c r="D505" s="101" t="s">
        <v>726</v>
      </c>
      <c r="E505" s="101">
        <v>18129</v>
      </c>
      <c r="F505" s="101">
        <v>3453269</v>
      </c>
      <c r="G505" s="101" t="s">
        <v>12</v>
      </c>
      <c r="H505" s="101" t="s">
        <v>727</v>
      </c>
      <c r="I505" s="102">
        <v>33000</v>
      </c>
      <c r="J505" s="101" t="s">
        <v>52</v>
      </c>
      <c r="K505" s="103" t="str">
        <f t="shared" si="6"/>
        <v>INDEPENDENT</v>
      </c>
    </row>
    <row r="506" spans="1:11" x14ac:dyDescent="0.25">
      <c r="A506" s="97">
        <v>34</v>
      </c>
      <c r="B506" s="99">
        <v>490</v>
      </c>
      <c r="C506" s="116">
        <v>42807</v>
      </c>
      <c r="D506" s="101" t="s">
        <v>728</v>
      </c>
      <c r="E506" s="101">
        <v>18122</v>
      </c>
      <c r="F506" s="101">
        <v>3427282</v>
      </c>
      <c r="G506" s="101" t="s">
        <v>12</v>
      </c>
      <c r="H506" s="101" t="s">
        <v>729</v>
      </c>
      <c r="I506" s="102">
        <v>30000</v>
      </c>
      <c r="J506" s="101" t="s">
        <v>16</v>
      </c>
      <c r="K506" s="103" t="str">
        <f t="shared" ref="K506:K572" si="7">IF(OR(D506="MOBIL",D506="CONOIL",D506="FORTE",D506="MRS",D506="OANDO",D506="TOTAL"),"MAJORS","INDEPENDENT")</f>
        <v>INDEPENDENT</v>
      </c>
    </row>
    <row r="507" spans="1:11" x14ac:dyDescent="0.25">
      <c r="A507" s="97">
        <v>35</v>
      </c>
      <c r="B507" s="99">
        <v>491</v>
      </c>
      <c r="C507" s="116">
        <v>42807</v>
      </c>
      <c r="D507" s="101" t="s">
        <v>730</v>
      </c>
      <c r="E507" s="101">
        <v>18124</v>
      </c>
      <c r="F507" s="101">
        <v>3427246</v>
      </c>
      <c r="G507" s="101" t="s">
        <v>12</v>
      </c>
      <c r="H507" s="101" t="s">
        <v>731</v>
      </c>
      <c r="I507" s="102">
        <v>30000</v>
      </c>
      <c r="J507" s="101" t="s">
        <v>732</v>
      </c>
      <c r="K507" s="103" t="str">
        <f t="shared" si="7"/>
        <v>INDEPENDENT</v>
      </c>
    </row>
    <row r="508" spans="1:11" x14ac:dyDescent="0.25">
      <c r="A508" s="97">
        <v>36</v>
      </c>
      <c r="B508" s="99">
        <v>492</v>
      </c>
      <c r="C508" s="116">
        <v>42807</v>
      </c>
      <c r="D508" s="101" t="s">
        <v>733</v>
      </c>
      <c r="E508" s="101">
        <v>18123</v>
      </c>
      <c r="F508" s="101">
        <v>3427290</v>
      </c>
      <c r="G508" s="101" t="s">
        <v>12</v>
      </c>
      <c r="H508" s="101" t="s">
        <v>734</v>
      </c>
      <c r="I508" s="102">
        <v>30000</v>
      </c>
      <c r="J508" s="101" t="s">
        <v>710</v>
      </c>
      <c r="K508" s="103" t="str">
        <f t="shared" si="7"/>
        <v>INDEPENDENT</v>
      </c>
    </row>
    <row r="509" spans="1:11" x14ac:dyDescent="0.25">
      <c r="A509" s="97">
        <v>37</v>
      </c>
      <c r="B509" s="99">
        <v>493</v>
      </c>
      <c r="C509" s="116">
        <v>42807</v>
      </c>
      <c r="D509" s="101" t="s">
        <v>735</v>
      </c>
      <c r="E509" s="101">
        <v>18120</v>
      </c>
      <c r="F509" s="101">
        <v>3427290</v>
      </c>
      <c r="G509" s="101" t="s">
        <v>12</v>
      </c>
      <c r="H509" s="101" t="s">
        <v>736</v>
      </c>
      <c r="I509" s="102">
        <v>30000</v>
      </c>
      <c r="J509" s="101" t="s">
        <v>50</v>
      </c>
      <c r="K509" s="103" t="str">
        <f t="shared" si="7"/>
        <v>INDEPENDENT</v>
      </c>
    </row>
    <row r="510" spans="1:11" x14ac:dyDescent="0.25">
      <c r="A510" s="97">
        <v>38</v>
      </c>
      <c r="B510" s="99">
        <v>494</v>
      </c>
      <c r="C510" s="116">
        <v>42807</v>
      </c>
      <c r="D510" s="101" t="s">
        <v>737</v>
      </c>
      <c r="E510" s="101">
        <v>18117</v>
      </c>
      <c r="F510" s="101">
        <v>3427277</v>
      </c>
      <c r="G510" s="101" t="s">
        <v>12</v>
      </c>
      <c r="H510" s="101" t="s">
        <v>738</v>
      </c>
      <c r="I510" s="102">
        <v>30000</v>
      </c>
      <c r="J510" s="101" t="s">
        <v>50</v>
      </c>
      <c r="K510" s="103" t="str">
        <f t="shared" si="7"/>
        <v>INDEPENDENT</v>
      </c>
    </row>
    <row r="511" spans="1:11" x14ac:dyDescent="0.25">
      <c r="A511" s="97">
        <v>39</v>
      </c>
      <c r="B511" s="99">
        <v>495</v>
      </c>
      <c r="C511" s="116">
        <v>42807</v>
      </c>
      <c r="D511" s="101" t="s">
        <v>739</v>
      </c>
      <c r="E511" s="101">
        <v>18116</v>
      </c>
      <c r="F511" s="101">
        <v>3427280</v>
      </c>
      <c r="G511" s="101" t="s">
        <v>12</v>
      </c>
      <c r="H511" s="101" t="s">
        <v>740</v>
      </c>
      <c r="I511" s="102">
        <v>30000</v>
      </c>
      <c r="J511" s="101" t="s">
        <v>50</v>
      </c>
      <c r="K511" s="103" t="str">
        <f t="shared" si="7"/>
        <v>INDEPENDENT</v>
      </c>
    </row>
    <row r="512" spans="1:11" x14ac:dyDescent="0.25">
      <c r="A512" s="97">
        <v>40</v>
      </c>
      <c r="B512" s="99">
        <v>496</v>
      </c>
      <c r="C512" s="116">
        <v>42807</v>
      </c>
      <c r="D512" s="101" t="s">
        <v>741</v>
      </c>
      <c r="E512" s="101">
        <v>18114</v>
      </c>
      <c r="F512" s="101">
        <v>422305</v>
      </c>
      <c r="G512" s="101" t="s">
        <v>12</v>
      </c>
      <c r="H512" s="101" t="s">
        <v>742</v>
      </c>
      <c r="I512" s="102">
        <v>40000</v>
      </c>
      <c r="J512" s="101" t="s">
        <v>374</v>
      </c>
      <c r="K512" s="103" t="str">
        <f t="shared" si="7"/>
        <v>INDEPENDENT</v>
      </c>
    </row>
    <row r="513" spans="1:11" ht="15.75" thickBot="1" x14ac:dyDescent="0.3">
      <c r="A513" s="98">
        <v>41</v>
      </c>
      <c r="B513" s="104">
        <v>497</v>
      </c>
      <c r="C513" s="117">
        <v>42807</v>
      </c>
      <c r="D513" s="106" t="s">
        <v>743</v>
      </c>
      <c r="E513" s="106">
        <v>18146</v>
      </c>
      <c r="F513" s="106">
        <v>3427343</v>
      </c>
      <c r="G513" s="106" t="s">
        <v>12</v>
      </c>
      <c r="H513" s="106" t="s">
        <v>744</v>
      </c>
      <c r="I513" s="107">
        <v>30000</v>
      </c>
      <c r="J513" s="106" t="s">
        <v>52</v>
      </c>
      <c r="K513" s="108" t="str">
        <f t="shared" si="7"/>
        <v>INDEPENDENT</v>
      </c>
    </row>
    <row r="514" spans="1:11" ht="15.75" thickBot="1" x14ac:dyDescent="0.3">
      <c r="A514" s="120"/>
      <c r="B514" s="361" t="s">
        <v>745</v>
      </c>
      <c r="C514" s="361"/>
      <c r="D514" s="361"/>
      <c r="E514" s="361"/>
      <c r="F514" s="361"/>
      <c r="G514" s="361"/>
      <c r="H514" s="361"/>
      <c r="I514" s="110">
        <f>SUM(I473:I513)</f>
        <v>1299000</v>
      </c>
      <c r="J514" s="368"/>
      <c r="K514" s="368"/>
    </row>
    <row r="515" spans="1:11" x14ac:dyDescent="0.25">
      <c r="A515" s="97">
        <v>1</v>
      </c>
      <c r="B515" s="111">
        <v>498</v>
      </c>
      <c r="C515" s="112">
        <v>42808</v>
      </c>
      <c r="D515" s="113" t="s">
        <v>611</v>
      </c>
      <c r="E515" s="113">
        <v>18188</v>
      </c>
      <c r="F515" s="113">
        <v>144766</v>
      </c>
      <c r="G515" s="113" t="s">
        <v>12</v>
      </c>
      <c r="H515" s="113" t="s">
        <v>746</v>
      </c>
      <c r="I515" s="114">
        <v>33000</v>
      </c>
      <c r="J515" s="113" t="s">
        <v>63</v>
      </c>
      <c r="K515" s="115" t="str">
        <f t="shared" si="7"/>
        <v>MAJORS</v>
      </c>
    </row>
    <row r="516" spans="1:11" x14ac:dyDescent="0.25">
      <c r="A516" s="97">
        <v>2</v>
      </c>
      <c r="B516" s="99">
        <v>499</v>
      </c>
      <c r="C516" s="116">
        <v>42808</v>
      </c>
      <c r="D516" s="101" t="s">
        <v>611</v>
      </c>
      <c r="E516" s="101">
        <v>18180</v>
      </c>
      <c r="F516" s="101">
        <v>144763</v>
      </c>
      <c r="G516" s="101" t="s">
        <v>12</v>
      </c>
      <c r="H516" s="101" t="s">
        <v>747</v>
      </c>
      <c r="I516" s="102">
        <v>40000</v>
      </c>
      <c r="J516" s="101" t="s">
        <v>63</v>
      </c>
      <c r="K516" s="103" t="str">
        <f t="shared" si="7"/>
        <v>MAJORS</v>
      </c>
    </row>
    <row r="517" spans="1:11" x14ac:dyDescent="0.25">
      <c r="A517" s="97">
        <v>3</v>
      </c>
      <c r="B517" s="99">
        <v>500</v>
      </c>
      <c r="C517" s="116">
        <v>42808</v>
      </c>
      <c r="D517" s="101" t="s">
        <v>611</v>
      </c>
      <c r="E517" s="101">
        <v>18227</v>
      </c>
      <c r="F517" s="101">
        <v>144762</v>
      </c>
      <c r="G517" s="101" t="s">
        <v>12</v>
      </c>
      <c r="H517" s="101" t="s">
        <v>748</v>
      </c>
      <c r="I517" s="102">
        <v>40000</v>
      </c>
      <c r="J517" s="101" t="s">
        <v>63</v>
      </c>
      <c r="K517" s="103" t="str">
        <f t="shared" si="7"/>
        <v>MAJORS</v>
      </c>
    </row>
    <row r="518" spans="1:11" x14ac:dyDescent="0.25">
      <c r="A518" s="97">
        <v>4</v>
      </c>
      <c r="B518" s="99">
        <v>501</v>
      </c>
      <c r="C518" s="116">
        <v>42808</v>
      </c>
      <c r="D518" s="101" t="s">
        <v>611</v>
      </c>
      <c r="E518" s="101">
        <v>18224</v>
      </c>
      <c r="F518" s="101">
        <v>3427288</v>
      </c>
      <c r="G518" s="101" t="s">
        <v>12</v>
      </c>
      <c r="H518" s="101" t="s">
        <v>749</v>
      </c>
      <c r="I518" s="102">
        <v>30000</v>
      </c>
      <c r="J518" s="101" t="s">
        <v>114</v>
      </c>
      <c r="K518" s="103" t="str">
        <f>IF(OR(D518="MOBIL",D518="CONOIL",D518="FORTE",D518="MRS",D518="OANDO",D518="TOTAL"),"MAJORS","INDEPENDENT")</f>
        <v>MAJORS</v>
      </c>
    </row>
    <row r="519" spans="1:11" x14ac:dyDescent="0.25">
      <c r="A519" s="97">
        <v>5</v>
      </c>
      <c r="B519" s="99">
        <v>502</v>
      </c>
      <c r="C519" s="116">
        <v>42808</v>
      </c>
      <c r="D519" s="101" t="s">
        <v>48</v>
      </c>
      <c r="E519" s="101">
        <v>18179</v>
      </c>
      <c r="F519" s="101">
        <v>125753</v>
      </c>
      <c r="G519" s="101" t="s">
        <v>12</v>
      </c>
      <c r="H519" s="101" t="s">
        <v>54</v>
      </c>
      <c r="I519" s="102">
        <v>40000</v>
      </c>
      <c r="J519" s="101" t="s">
        <v>223</v>
      </c>
      <c r="K519" s="103" t="str">
        <f t="shared" si="7"/>
        <v>MAJORS</v>
      </c>
    </row>
    <row r="520" spans="1:11" x14ac:dyDescent="0.25">
      <c r="A520" s="97">
        <v>6</v>
      </c>
      <c r="B520" s="99">
        <v>503</v>
      </c>
      <c r="C520" s="116">
        <v>42808</v>
      </c>
      <c r="D520" s="101" t="s">
        <v>48</v>
      </c>
      <c r="E520" s="101">
        <v>18181</v>
      </c>
      <c r="F520" s="101">
        <v>125765</v>
      </c>
      <c r="G520" s="101" t="s">
        <v>12</v>
      </c>
      <c r="H520" s="101" t="s">
        <v>750</v>
      </c>
      <c r="I520" s="102">
        <v>33000</v>
      </c>
      <c r="J520" s="101" t="s">
        <v>433</v>
      </c>
      <c r="K520" s="103" t="str">
        <f t="shared" si="7"/>
        <v>MAJORS</v>
      </c>
    </row>
    <row r="521" spans="1:11" x14ac:dyDescent="0.25">
      <c r="A521" s="97">
        <v>7</v>
      </c>
      <c r="B521" s="99">
        <v>504</v>
      </c>
      <c r="C521" s="116">
        <v>42808</v>
      </c>
      <c r="D521" s="101" t="s">
        <v>48</v>
      </c>
      <c r="E521" s="101">
        <v>18199</v>
      </c>
      <c r="F521" s="101">
        <v>125780</v>
      </c>
      <c r="G521" s="101" t="s">
        <v>12</v>
      </c>
      <c r="H521" s="101" t="s">
        <v>365</v>
      </c>
      <c r="I521" s="102">
        <v>33000</v>
      </c>
      <c r="J521" s="101" t="s">
        <v>433</v>
      </c>
      <c r="K521" s="103" t="str">
        <f t="shared" si="7"/>
        <v>MAJORS</v>
      </c>
    </row>
    <row r="522" spans="1:11" x14ac:dyDescent="0.25">
      <c r="A522" s="97">
        <v>8</v>
      </c>
      <c r="B522" s="99">
        <v>505</v>
      </c>
      <c r="C522" s="116">
        <v>42808</v>
      </c>
      <c r="D522" s="101" t="s">
        <v>48</v>
      </c>
      <c r="E522" s="101">
        <v>18202</v>
      </c>
      <c r="F522" s="101">
        <v>125758</v>
      </c>
      <c r="G522" s="101" t="s">
        <v>12</v>
      </c>
      <c r="H522" s="101" t="s">
        <v>751</v>
      </c>
      <c r="I522" s="102">
        <v>33000</v>
      </c>
      <c r="J522" s="101" t="s">
        <v>16</v>
      </c>
      <c r="K522" s="103" t="str">
        <f t="shared" si="7"/>
        <v>MAJORS</v>
      </c>
    </row>
    <row r="523" spans="1:11" x14ac:dyDescent="0.25">
      <c r="A523" s="97">
        <v>9</v>
      </c>
      <c r="B523" s="99">
        <v>506</v>
      </c>
      <c r="C523" s="116">
        <v>42808</v>
      </c>
      <c r="D523" s="101" t="s">
        <v>48</v>
      </c>
      <c r="E523" s="101">
        <v>18228</v>
      </c>
      <c r="F523" s="101">
        <v>125776</v>
      </c>
      <c r="G523" s="101" t="s">
        <v>12</v>
      </c>
      <c r="H523" s="101" t="s">
        <v>355</v>
      </c>
      <c r="I523" s="102">
        <v>33000</v>
      </c>
      <c r="J523" s="101" t="s">
        <v>433</v>
      </c>
      <c r="K523" s="103" t="str">
        <f t="shared" si="7"/>
        <v>MAJORS</v>
      </c>
    </row>
    <row r="524" spans="1:11" s="320" customFormat="1" x14ac:dyDescent="0.25">
      <c r="A524" s="314">
        <v>10</v>
      </c>
      <c r="B524" s="315">
        <v>507</v>
      </c>
      <c r="C524" s="316">
        <v>42808</v>
      </c>
      <c r="D524" s="317" t="s">
        <v>48</v>
      </c>
      <c r="E524" s="317">
        <v>18237</v>
      </c>
      <c r="F524" s="317">
        <v>125750</v>
      </c>
      <c r="G524" s="317" t="s">
        <v>12</v>
      </c>
      <c r="H524" s="317" t="s">
        <v>238</v>
      </c>
      <c r="I524" s="318">
        <v>33000</v>
      </c>
      <c r="J524" s="317" t="s">
        <v>16</v>
      </c>
      <c r="K524" s="319" t="str">
        <f t="shared" si="7"/>
        <v>MAJORS</v>
      </c>
    </row>
    <row r="525" spans="1:11" x14ac:dyDescent="0.25">
      <c r="A525" s="97">
        <v>11</v>
      </c>
      <c r="B525" s="99">
        <v>508</v>
      </c>
      <c r="C525" s="116">
        <v>42808</v>
      </c>
      <c r="D525" s="101" t="s">
        <v>48</v>
      </c>
      <c r="E525" s="101">
        <v>18233</v>
      </c>
      <c r="F525" s="101">
        <v>125763</v>
      </c>
      <c r="G525" s="101" t="s">
        <v>12</v>
      </c>
      <c r="H525" s="101" t="s">
        <v>752</v>
      </c>
      <c r="I525" s="102">
        <v>33000</v>
      </c>
      <c r="J525" s="101" t="s">
        <v>52</v>
      </c>
      <c r="K525" s="103" t="str">
        <f t="shared" si="7"/>
        <v>MAJORS</v>
      </c>
    </row>
    <row r="526" spans="1:11" x14ac:dyDescent="0.25">
      <c r="A526" s="97">
        <v>12</v>
      </c>
      <c r="B526" s="99">
        <v>509</v>
      </c>
      <c r="C526" s="116">
        <v>42808</v>
      </c>
      <c r="D526" s="101" t="s">
        <v>48</v>
      </c>
      <c r="E526" s="101">
        <v>18252</v>
      </c>
      <c r="F526" s="101">
        <v>125752</v>
      </c>
      <c r="G526" s="101" t="s">
        <v>12</v>
      </c>
      <c r="H526" s="101" t="s">
        <v>753</v>
      </c>
      <c r="I526" s="102">
        <v>40000</v>
      </c>
      <c r="J526" s="101" t="s">
        <v>223</v>
      </c>
      <c r="K526" s="103" t="str">
        <f t="shared" si="7"/>
        <v>MAJORS</v>
      </c>
    </row>
    <row r="527" spans="1:11" x14ac:dyDescent="0.25">
      <c r="A527" s="97">
        <v>13</v>
      </c>
      <c r="B527" s="99">
        <v>510</v>
      </c>
      <c r="C527" s="116">
        <v>42808</v>
      </c>
      <c r="D527" s="101" t="s">
        <v>48</v>
      </c>
      <c r="E527" s="101">
        <v>18242</v>
      </c>
      <c r="F527" s="101">
        <v>125775</v>
      </c>
      <c r="G527" s="101" t="s">
        <v>12</v>
      </c>
      <c r="H527" s="101" t="s">
        <v>754</v>
      </c>
      <c r="I527" s="102">
        <v>33000</v>
      </c>
      <c r="J527" s="101" t="s">
        <v>433</v>
      </c>
      <c r="K527" s="103" t="str">
        <f t="shared" si="7"/>
        <v>MAJORS</v>
      </c>
    </row>
    <row r="528" spans="1:11" x14ac:dyDescent="0.25">
      <c r="A528" s="97">
        <v>14</v>
      </c>
      <c r="B528" s="99">
        <v>511</v>
      </c>
      <c r="C528" s="116">
        <v>42808</v>
      </c>
      <c r="D528" s="101" t="s">
        <v>608</v>
      </c>
      <c r="E528" s="101">
        <v>18220</v>
      </c>
      <c r="F528" s="101">
        <v>111283</v>
      </c>
      <c r="G528" s="101" t="s">
        <v>12</v>
      </c>
      <c r="H528" s="101" t="s">
        <v>755</v>
      </c>
      <c r="I528" s="102">
        <v>40000</v>
      </c>
      <c r="J528" s="101" t="s">
        <v>63</v>
      </c>
      <c r="K528" s="103" t="str">
        <f t="shared" si="7"/>
        <v>MAJORS</v>
      </c>
    </row>
    <row r="529" spans="1:11" x14ac:dyDescent="0.25">
      <c r="A529" s="97">
        <v>15</v>
      </c>
      <c r="B529" s="99">
        <v>512</v>
      </c>
      <c r="C529" s="116">
        <v>42808</v>
      </c>
      <c r="D529" s="101" t="s">
        <v>150</v>
      </c>
      <c r="E529" s="101">
        <v>18248</v>
      </c>
      <c r="F529" s="101">
        <v>154290</v>
      </c>
      <c r="G529" s="101" t="s">
        <v>12</v>
      </c>
      <c r="H529" s="101" t="s">
        <v>756</v>
      </c>
      <c r="I529" s="102">
        <v>45000</v>
      </c>
      <c r="J529" s="101" t="s">
        <v>63</v>
      </c>
      <c r="K529" s="103" t="str">
        <f t="shared" si="7"/>
        <v>MAJORS</v>
      </c>
    </row>
    <row r="530" spans="1:11" ht="15.75" thickBot="1" x14ac:dyDescent="0.3">
      <c r="A530" s="98">
        <v>16</v>
      </c>
      <c r="B530" s="104">
        <v>513</v>
      </c>
      <c r="C530" s="117">
        <v>42808</v>
      </c>
      <c r="D530" s="106" t="s">
        <v>150</v>
      </c>
      <c r="E530" s="106">
        <v>18251</v>
      </c>
      <c r="F530" s="106">
        <v>154289</v>
      </c>
      <c r="G530" s="106" t="s">
        <v>12</v>
      </c>
      <c r="H530" s="106" t="s">
        <v>155</v>
      </c>
      <c r="I530" s="107">
        <v>45000</v>
      </c>
      <c r="J530" s="106" t="s">
        <v>63</v>
      </c>
      <c r="K530" s="108" t="str">
        <f t="shared" si="7"/>
        <v>MAJORS</v>
      </c>
    </row>
    <row r="531" spans="1:11" ht="15.75" thickBot="1" x14ac:dyDescent="0.3">
      <c r="A531" s="120"/>
      <c r="B531" s="349" t="s">
        <v>757</v>
      </c>
      <c r="C531" s="349"/>
      <c r="D531" s="349"/>
      <c r="E531" s="349"/>
      <c r="F531" s="349"/>
      <c r="G531" s="349"/>
      <c r="H531" s="349"/>
      <c r="I531" s="110">
        <f>SUM(I515:I530)</f>
        <v>584000</v>
      </c>
      <c r="J531" s="349"/>
      <c r="K531" s="349"/>
    </row>
    <row r="532" spans="1:11" x14ac:dyDescent="0.25">
      <c r="A532" s="97">
        <v>1</v>
      </c>
      <c r="B532" s="111">
        <v>514</v>
      </c>
      <c r="C532" s="112">
        <v>42808</v>
      </c>
      <c r="D532" s="113" t="s">
        <v>361</v>
      </c>
      <c r="E532" s="113">
        <v>18253</v>
      </c>
      <c r="F532" s="113">
        <v>3453414</v>
      </c>
      <c r="G532" s="113" t="s">
        <v>12</v>
      </c>
      <c r="H532" s="113" t="s">
        <v>500</v>
      </c>
      <c r="I532" s="114">
        <v>33000</v>
      </c>
      <c r="J532" s="113" t="s">
        <v>52</v>
      </c>
      <c r="K532" s="115" t="str">
        <f t="shared" si="7"/>
        <v>INDEPENDENT</v>
      </c>
    </row>
    <row r="533" spans="1:11" x14ac:dyDescent="0.25">
      <c r="A533" s="97">
        <v>2</v>
      </c>
      <c r="B533" s="99">
        <v>515</v>
      </c>
      <c r="C533" s="116">
        <v>42808</v>
      </c>
      <c r="D533" s="101" t="s">
        <v>758</v>
      </c>
      <c r="E533" s="101">
        <v>18250</v>
      </c>
      <c r="F533" s="101">
        <v>3453382</v>
      </c>
      <c r="G533" s="101" t="s">
        <v>12</v>
      </c>
      <c r="H533" s="101" t="s">
        <v>242</v>
      </c>
      <c r="I533" s="102">
        <v>33000</v>
      </c>
      <c r="J533" s="101" t="s">
        <v>52</v>
      </c>
      <c r="K533" s="103" t="str">
        <f t="shared" si="7"/>
        <v>INDEPENDENT</v>
      </c>
    </row>
    <row r="534" spans="1:11" x14ac:dyDescent="0.25">
      <c r="A534" s="97">
        <v>3</v>
      </c>
      <c r="B534" s="99">
        <v>516</v>
      </c>
      <c r="C534" s="116">
        <v>42808</v>
      </c>
      <c r="D534" s="101" t="s">
        <v>759</v>
      </c>
      <c r="E534" s="101">
        <v>18249</v>
      </c>
      <c r="F534" s="101">
        <v>3453768</v>
      </c>
      <c r="G534" s="101" t="s">
        <v>12</v>
      </c>
      <c r="H534" s="101" t="s">
        <v>760</v>
      </c>
      <c r="I534" s="102">
        <v>40000</v>
      </c>
      <c r="J534" s="101" t="s">
        <v>761</v>
      </c>
      <c r="K534" s="103" t="str">
        <f t="shared" si="7"/>
        <v>INDEPENDENT</v>
      </c>
    </row>
    <row r="535" spans="1:11" x14ac:dyDescent="0.25">
      <c r="A535" s="97">
        <v>4</v>
      </c>
      <c r="B535" s="99">
        <v>517</v>
      </c>
      <c r="C535" s="116">
        <v>42808</v>
      </c>
      <c r="D535" s="101" t="s">
        <v>759</v>
      </c>
      <c r="E535" s="101">
        <v>18244</v>
      </c>
      <c r="F535" s="101">
        <v>3453769</v>
      </c>
      <c r="G535" s="101" t="s">
        <v>12</v>
      </c>
      <c r="H535" s="101" t="s">
        <v>762</v>
      </c>
      <c r="I535" s="102">
        <v>45000</v>
      </c>
      <c r="J535" s="101" t="s">
        <v>761</v>
      </c>
      <c r="K535" s="103" t="str">
        <f t="shared" si="7"/>
        <v>INDEPENDENT</v>
      </c>
    </row>
    <row r="536" spans="1:11" x14ac:dyDescent="0.25">
      <c r="A536" s="97">
        <v>5</v>
      </c>
      <c r="B536" s="99">
        <v>518</v>
      </c>
      <c r="C536" s="116">
        <v>42808</v>
      </c>
      <c r="D536" s="101" t="s">
        <v>763</v>
      </c>
      <c r="E536" s="101">
        <v>18243</v>
      </c>
      <c r="F536" s="101">
        <v>3453824</v>
      </c>
      <c r="G536" s="101" t="s">
        <v>12</v>
      </c>
      <c r="H536" s="101" t="s">
        <v>764</v>
      </c>
      <c r="I536" s="102">
        <v>33000</v>
      </c>
      <c r="J536" s="101" t="s">
        <v>52</v>
      </c>
      <c r="K536" s="103" t="str">
        <f t="shared" si="7"/>
        <v>INDEPENDENT</v>
      </c>
    </row>
    <row r="537" spans="1:11" x14ac:dyDescent="0.25">
      <c r="A537" s="97">
        <v>6</v>
      </c>
      <c r="B537" s="99">
        <v>519</v>
      </c>
      <c r="C537" s="116">
        <v>42808</v>
      </c>
      <c r="D537" s="101" t="s">
        <v>765</v>
      </c>
      <c r="E537" s="101">
        <v>18247</v>
      </c>
      <c r="F537" s="101">
        <v>3453365</v>
      </c>
      <c r="G537" s="101" t="s">
        <v>12</v>
      </c>
      <c r="H537" s="101" t="s">
        <v>163</v>
      </c>
      <c r="I537" s="102">
        <v>33000</v>
      </c>
      <c r="J537" s="101" t="s">
        <v>63</v>
      </c>
      <c r="K537" s="103" t="str">
        <f t="shared" si="7"/>
        <v>INDEPENDENT</v>
      </c>
    </row>
    <row r="538" spans="1:11" x14ac:dyDescent="0.25">
      <c r="A538" s="97">
        <v>7</v>
      </c>
      <c r="B538" s="99">
        <v>520</v>
      </c>
      <c r="C538" s="116">
        <v>42808</v>
      </c>
      <c r="D538" s="101" t="s">
        <v>766</v>
      </c>
      <c r="E538" s="101">
        <v>18246</v>
      </c>
      <c r="F538" s="101">
        <v>3453770</v>
      </c>
      <c r="G538" s="101" t="s">
        <v>12</v>
      </c>
      <c r="H538" s="101" t="s">
        <v>767</v>
      </c>
      <c r="I538" s="102">
        <v>36000</v>
      </c>
      <c r="J538" s="101" t="s">
        <v>63</v>
      </c>
      <c r="K538" s="103" t="str">
        <f t="shared" si="7"/>
        <v>INDEPENDENT</v>
      </c>
    </row>
    <row r="539" spans="1:11" x14ac:dyDescent="0.25">
      <c r="A539" s="97">
        <v>8</v>
      </c>
      <c r="B539" s="99">
        <v>521</v>
      </c>
      <c r="C539" s="116">
        <v>42808</v>
      </c>
      <c r="D539" s="101" t="s">
        <v>293</v>
      </c>
      <c r="E539" s="101">
        <v>18239</v>
      </c>
      <c r="F539" s="101">
        <v>3453820</v>
      </c>
      <c r="G539" s="101" t="s">
        <v>12</v>
      </c>
      <c r="H539" s="101" t="s">
        <v>294</v>
      </c>
      <c r="I539" s="102">
        <v>40000</v>
      </c>
      <c r="J539" s="101" t="s">
        <v>768</v>
      </c>
      <c r="K539" s="103" t="str">
        <f t="shared" si="7"/>
        <v>INDEPENDENT</v>
      </c>
    </row>
    <row r="540" spans="1:11" x14ac:dyDescent="0.25">
      <c r="A540" s="97">
        <v>9</v>
      </c>
      <c r="B540" s="99">
        <v>522</v>
      </c>
      <c r="C540" s="116">
        <v>42808</v>
      </c>
      <c r="D540" s="101" t="s">
        <v>293</v>
      </c>
      <c r="E540" s="101">
        <v>18240</v>
      </c>
      <c r="F540" s="101">
        <v>3453810</v>
      </c>
      <c r="G540" s="101" t="s">
        <v>12</v>
      </c>
      <c r="H540" s="101" t="s">
        <v>769</v>
      </c>
      <c r="I540" s="102">
        <v>40000</v>
      </c>
      <c r="J540" s="101" t="s">
        <v>172</v>
      </c>
      <c r="K540" s="103" t="str">
        <f t="shared" si="7"/>
        <v>INDEPENDENT</v>
      </c>
    </row>
    <row r="541" spans="1:11" x14ac:dyDescent="0.25">
      <c r="A541" s="97">
        <v>10</v>
      </c>
      <c r="B541" s="99">
        <v>523</v>
      </c>
      <c r="C541" s="116">
        <v>42808</v>
      </c>
      <c r="D541" s="101" t="s">
        <v>770</v>
      </c>
      <c r="E541" s="101">
        <v>18245</v>
      </c>
      <c r="F541" s="101">
        <v>3453394</v>
      </c>
      <c r="G541" s="101" t="s">
        <v>12</v>
      </c>
      <c r="H541" s="101" t="s">
        <v>140</v>
      </c>
      <c r="I541" s="102">
        <v>33000</v>
      </c>
      <c r="J541" s="101" t="s">
        <v>208</v>
      </c>
      <c r="K541" s="103" t="str">
        <f t="shared" si="7"/>
        <v>INDEPENDENT</v>
      </c>
    </row>
    <row r="542" spans="1:11" x14ac:dyDescent="0.25">
      <c r="A542" s="97">
        <v>11</v>
      </c>
      <c r="B542" s="99">
        <v>524</v>
      </c>
      <c r="C542" s="116">
        <v>42808</v>
      </c>
      <c r="D542" s="101" t="s">
        <v>75</v>
      </c>
      <c r="E542" s="101">
        <v>18234</v>
      </c>
      <c r="F542" s="101">
        <v>3453759</v>
      </c>
      <c r="G542" s="101" t="s">
        <v>12</v>
      </c>
      <c r="H542" s="101" t="s">
        <v>538</v>
      </c>
      <c r="I542" s="102">
        <v>40000</v>
      </c>
      <c r="J542" s="101" t="s">
        <v>170</v>
      </c>
      <c r="K542" s="103" t="str">
        <f t="shared" si="7"/>
        <v>INDEPENDENT</v>
      </c>
    </row>
    <row r="543" spans="1:11" x14ac:dyDescent="0.25">
      <c r="A543" s="97">
        <v>12</v>
      </c>
      <c r="B543" s="99">
        <v>525</v>
      </c>
      <c r="C543" s="116">
        <v>42808</v>
      </c>
      <c r="D543" s="101" t="s">
        <v>771</v>
      </c>
      <c r="E543" s="101">
        <v>18241</v>
      </c>
      <c r="F543" s="101">
        <v>3453788</v>
      </c>
      <c r="G543" s="101" t="s">
        <v>12</v>
      </c>
      <c r="H543" s="101" t="s">
        <v>193</v>
      </c>
      <c r="I543" s="102">
        <v>33000</v>
      </c>
      <c r="J543" s="101" t="s">
        <v>772</v>
      </c>
      <c r="K543" s="103" t="str">
        <f t="shared" si="7"/>
        <v>INDEPENDENT</v>
      </c>
    </row>
    <row r="544" spans="1:11" x14ac:dyDescent="0.25">
      <c r="A544" s="97">
        <v>13</v>
      </c>
      <c r="B544" s="99">
        <v>526</v>
      </c>
      <c r="C544" s="116">
        <v>42808</v>
      </c>
      <c r="D544" s="101" t="s">
        <v>773</v>
      </c>
      <c r="E544" s="101">
        <v>18238</v>
      </c>
      <c r="F544" s="101">
        <v>3453776</v>
      </c>
      <c r="G544" s="101" t="s">
        <v>12</v>
      </c>
      <c r="H544" s="101" t="s">
        <v>328</v>
      </c>
      <c r="I544" s="102">
        <v>33000</v>
      </c>
      <c r="J544" s="101" t="s">
        <v>52</v>
      </c>
      <c r="K544" s="103" t="str">
        <f t="shared" si="7"/>
        <v>INDEPENDENT</v>
      </c>
    </row>
    <row r="545" spans="1:11" x14ac:dyDescent="0.25">
      <c r="A545" s="97">
        <v>14</v>
      </c>
      <c r="B545" s="99">
        <v>527</v>
      </c>
      <c r="C545" s="116">
        <v>42808</v>
      </c>
      <c r="D545" s="101" t="s">
        <v>774</v>
      </c>
      <c r="E545" s="101">
        <v>18236</v>
      </c>
      <c r="F545" s="101">
        <v>3453757</v>
      </c>
      <c r="G545" s="101" t="s">
        <v>12</v>
      </c>
      <c r="H545" s="101" t="s">
        <v>94</v>
      </c>
      <c r="I545" s="102">
        <v>33000</v>
      </c>
      <c r="J545" s="101" t="s">
        <v>172</v>
      </c>
      <c r="K545" s="103" t="str">
        <f t="shared" si="7"/>
        <v>INDEPENDENT</v>
      </c>
    </row>
    <row r="546" spans="1:11" x14ac:dyDescent="0.25">
      <c r="A546" s="97">
        <v>15</v>
      </c>
      <c r="B546" s="99">
        <v>528</v>
      </c>
      <c r="C546" s="116">
        <v>42808</v>
      </c>
      <c r="D546" s="101" t="s">
        <v>775</v>
      </c>
      <c r="E546" s="101">
        <v>18230</v>
      </c>
      <c r="F546" s="101">
        <v>3453751</v>
      </c>
      <c r="G546" s="101" t="s">
        <v>12</v>
      </c>
      <c r="H546" s="101" t="s">
        <v>776</v>
      </c>
      <c r="I546" s="102">
        <v>45000</v>
      </c>
      <c r="J546" s="101" t="s">
        <v>63</v>
      </c>
      <c r="K546" s="103" t="str">
        <f t="shared" si="7"/>
        <v>INDEPENDENT</v>
      </c>
    </row>
    <row r="547" spans="1:11" x14ac:dyDescent="0.25">
      <c r="A547" s="97">
        <v>16</v>
      </c>
      <c r="B547" s="99">
        <v>529</v>
      </c>
      <c r="C547" s="116">
        <v>42808</v>
      </c>
      <c r="D547" s="101" t="s">
        <v>777</v>
      </c>
      <c r="E547" s="101">
        <v>18233</v>
      </c>
      <c r="F547" s="101">
        <v>3453396</v>
      </c>
      <c r="G547" s="101" t="s">
        <v>12</v>
      </c>
      <c r="H547" s="101" t="s">
        <v>778</v>
      </c>
      <c r="I547" s="102">
        <v>33000</v>
      </c>
      <c r="J547" s="101" t="s">
        <v>66</v>
      </c>
      <c r="K547" s="103" t="str">
        <f t="shared" si="7"/>
        <v>INDEPENDENT</v>
      </c>
    </row>
    <row r="548" spans="1:11" x14ac:dyDescent="0.25">
      <c r="A548" s="97">
        <v>17</v>
      </c>
      <c r="B548" s="99">
        <v>530</v>
      </c>
      <c r="C548" s="116">
        <v>42808</v>
      </c>
      <c r="D548" s="101" t="s">
        <v>91</v>
      </c>
      <c r="E548" s="101">
        <v>18232</v>
      </c>
      <c r="F548" s="101">
        <v>3453363</v>
      </c>
      <c r="G548" s="101" t="s">
        <v>12</v>
      </c>
      <c r="H548" s="101" t="s">
        <v>779</v>
      </c>
      <c r="I548" s="102">
        <v>33000</v>
      </c>
      <c r="J548" s="101" t="s">
        <v>50</v>
      </c>
      <c r="K548" s="103" t="str">
        <f t="shared" si="7"/>
        <v>INDEPENDENT</v>
      </c>
    </row>
    <row r="549" spans="1:11" x14ac:dyDescent="0.25">
      <c r="A549" s="97">
        <v>18</v>
      </c>
      <c r="B549" s="99">
        <v>531</v>
      </c>
      <c r="C549" s="116">
        <v>42808</v>
      </c>
      <c r="D549" s="101" t="s">
        <v>200</v>
      </c>
      <c r="E549" s="101">
        <v>18231</v>
      </c>
      <c r="F549" s="101">
        <v>3453696</v>
      </c>
      <c r="G549" s="101" t="s">
        <v>12</v>
      </c>
      <c r="H549" s="101" t="s">
        <v>298</v>
      </c>
      <c r="I549" s="102">
        <v>33000</v>
      </c>
      <c r="J549" s="101" t="s">
        <v>52</v>
      </c>
      <c r="K549" s="103" t="str">
        <f t="shared" si="7"/>
        <v>INDEPENDENT</v>
      </c>
    </row>
    <row r="550" spans="1:11" x14ac:dyDescent="0.25">
      <c r="A550" s="97">
        <v>19</v>
      </c>
      <c r="B550" s="99">
        <v>532</v>
      </c>
      <c r="C550" s="116">
        <v>42808</v>
      </c>
      <c r="D550" s="101" t="s">
        <v>763</v>
      </c>
      <c r="E550" s="101">
        <v>18229</v>
      </c>
      <c r="F550" s="101">
        <v>3453823</v>
      </c>
      <c r="G550" s="101" t="s">
        <v>12</v>
      </c>
      <c r="H550" s="101" t="s">
        <v>780</v>
      </c>
      <c r="I550" s="102">
        <v>33000</v>
      </c>
      <c r="J550" s="101" t="s">
        <v>52</v>
      </c>
      <c r="K550" s="103" t="str">
        <f t="shared" si="7"/>
        <v>INDEPENDENT</v>
      </c>
    </row>
    <row r="551" spans="1:11" x14ac:dyDescent="0.25">
      <c r="A551" s="97">
        <v>20</v>
      </c>
      <c r="B551" s="99">
        <v>533</v>
      </c>
      <c r="C551" s="116">
        <v>42808</v>
      </c>
      <c r="D551" s="101" t="s">
        <v>775</v>
      </c>
      <c r="E551" s="101">
        <v>18223</v>
      </c>
      <c r="F551" s="101">
        <v>3453390</v>
      </c>
      <c r="G551" s="101" t="s">
        <v>12</v>
      </c>
      <c r="H551" s="101" t="s">
        <v>781</v>
      </c>
      <c r="I551" s="102">
        <v>45000</v>
      </c>
      <c r="J551" s="101" t="s">
        <v>63</v>
      </c>
      <c r="K551" s="103" t="str">
        <f t="shared" si="7"/>
        <v>INDEPENDENT</v>
      </c>
    </row>
    <row r="552" spans="1:11" x14ac:dyDescent="0.25">
      <c r="A552" s="97">
        <v>21</v>
      </c>
      <c r="B552" s="99">
        <v>534</v>
      </c>
      <c r="C552" s="116">
        <v>42808</v>
      </c>
      <c r="D552" s="101" t="s">
        <v>775</v>
      </c>
      <c r="E552" s="101">
        <v>18222</v>
      </c>
      <c r="F552" s="101">
        <v>3453409</v>
      </c>
      <c r="G552" s="101" t="s">
        <v>12</v>
      </c>
      <c r="H552" s="101" t="s">
        <v>782</v>
      </c>
      <c r="I552" s="102">
        <v>45000</v>
      </c>
      <c r="J552" s="101" t="s">
        <v>63</v>
      </c>
      <c r="K552" s="103" t="str">
        <f t="shared" si="7"/>
        <v>INDEPENDENT</v>
      </c>
    </row>
    <row r="553" spans="1:11" x14ac:dyDescent="0.25">
      <c r="A553" s="97">
        <v>22</v>
      </c>
      <c r="B553" s="99">
        <v>535</v>
      </c>
      <c r="C553" s="116">
        <v>42808</v>
      </c>
      <c r="D553" s="101" t="s">
        <v>783</v>
      </c>
      <c r="E553" s="101">
        <v>18226</v>
      </c>
      <c r="F553" s="101">
        <v>3453352</v>
      </c>
      <c r="G553" s="101" t="s">
        <v>12</v>
      </c>
      <c r="H553" s="101" t="s">
        <v>784</v>
      </c>
      <c r="I553" s="102">
        <v>33000</v>
      </c>
      <c r="J553" s="101" t="s">
        <v>66</v>
      </c>
      <c r="K553" s="103" t="str">
        <f t="shared" si="7"/>
        <v>INDEPENDENT</v>
      </c>
    </row>
    <row r="554" spans="1:11" x14ac:dyDescent="0.25">
      <c r="A554" s="97">
        <v>23</v>
      </c>
      <c r="B554" s="99">
        <v>536</v>
      </c>
      <c r="C554" s="116">
        <v>42808</v>
      </c>
      <c r="D554" s="101" t="s">
        <v>785</v>
      </c>
      <c r="E554" s="101">
        <v>18225</v>
      </c>
      <c r="F554" s="101">
        <v>3453420</v>
      </c>
      <c r="G554" s="101" t="s">
        <v>12</v>
      </c>
      <c r="H554" s="101" t="s">
        <v>81</v>
      </c>
      <c r="I554" s="102">
        <v>33000</v>
      </c>
      <c r="J554" s="101" t="s">
        <v>52</v>
      </c>
      <c r="K554" s="103" t="str">
        <f t="shared" si="7"/>
        <v>INDEPENDENT</v>
      </c>
    </row>
    <row r="555" spans="1:11" x14ac:dyDescent="0.25">
      <c r="A555" s="97">
        <v>24</v>
      </c>
      <c r="B555" s="99">
        <v>537</v>
      </c>
      <c r="C555" s="116">
        <v>42808</v>
      </c>
      <c r="D555" s="101" t="s">
        <v>775</v>
      </c>
      <c r="E555" s="101">
        <v>18216</v>
      </c>
      <c r="F555" s="101">
        <v>3453752</v>
      </c>
      <c r="G555" s="101" t="s">
        <v>12</v>
      </c>
      <c r="H555" s="101" t="s">
        <v>786</v>
      </c>
      <c r="I555" s="102">
        <v>45000</v>
      </c>
      <c r="J555" s="101" t="s">
        <v>63</v>
      </c>
      <c r="K555" s="103" t="str">
        <f t="shared" si="7"/>
        <v>INDEPENDENT</v>
      </c>
    </row>
    <row r="556" spans="1:11" x14ac:dyDescent="0.25">
      <c r="A556" s="97">
        <v>25</v>
      </c>
      <c r="B556" s="99">
        <v>538</v>
      </c>
      <c r="C556" s="116">
        <v>42808</v>
      </c>
      <c r="D556" s="101" t="s">
        <v>766</v>
      </c>
      <c r="E556" s="101">
        <v>18221</v>
      </c>
      <c r="F556" s="101">
        <v>3453756</v>
      </c>
      <c r="G556" s="101" t="s">
        <v>12</v>
      </c>
      <c r="H556" s="101" t="s">
        <v>787</v>
      </c>
      <c r="I556" s="102">
        <v>33000</v>
      </c>
      <c r="J556" s="101" t="s">
        <v>63</v>
      </c>
      <c r="K556" s="103" t="str">
        <f t="shared" si="7"/>
        <v>INDEPENDENT</v>
      </c>
    </row>
    <row r="557" spans="1:11" x14ac:dyDescent="0.25">
      <c r="A557" s="97">
        <v>26</v>
      </c>
      <c r="B557" s="99">
        <v>539</v>
      </c>
      <c r="C557" s="116">
        <v>42808</v>
      </c>
      <c r="D557" s="101" t="s">
        <v>777</v>
      </c>
      <c r="E557" s="101">
        <v>18219</v>
      </c>
      <c r="F557" s="101">
        <v>3453397</v>
      </c>
      <c r="G557" s="101" t="s">
        <v>12</v>
      </c>
      <c r="H557" s="101" t="s">
        <v>435</v>
      </c>
      <c r="I557" s="102">
        <v>33000</v>
      </c>
      <c r="J557" s="101" t="s">
        <v>66</v>
      </c>
      <c r="K557" s="103" t="str">
        <f t="shared" si="7"/>
        <v>INDEPENDENT</v>
      </c>
    </row>
    <row r="558" spans="1:11" x14ac:dyDescent="0.25">
      <c r="A558" s="97">
        <v>27</v>
      </c>
      <c r="B558" s="99">
        <v>540</v>
      </c>
      <c r="C558" s="116">
        <v>42808</v>
      </c>
      <c r="D558" s="101" t="s">
        <v>771</v>
      </c>
      <c r="E558" s="101">
        <v>18218</v>
      </c>
      <c r="F558" s="101">
        <v>3453388</v>
      </c>
      <c r="G558" s="101" t="s">
        <v>12</v>
      </c>
      <c r="H558" s="101" t="s">
        <v>311</v>
      </c>
      <c r="I558" s="102">
        <v>33000</v>
      </c>
      <c r="J558" s="101" t="s">
        <v>346</v>
      </c>
      <c r="K558" s="103" t="str">
        <f t="shared" si="7"/>
        <v>INDEPENDENT</v>
      </c>
    </row>
    <row r="559" spans="1:11" x14ac:dyDescent="0.25">
      <c r="A559" s="97">
        <v>28</v>
      </c>
      <c r="B559" s="99">
        <v>541</v>
      </c>
      <c r="C559" s="116">
        <v>42808</v>
      </c>
      <c r="D559" s="101" t="s">
        <v>788</v>
      </c>
      <c r="E559" s="101">
        <v>18217</v>
      </c>
      <c r="F559" s="101">
        <v>3453381</v>
      </c>
      <c r="G559" s="101" t="s">
        <v>12</v>
      </c>
      <c r="H559" s="101" t="s">
        <v>352</v>
      </c>
      <c r="I559" s="102">
        <v>33000</v>
      </c>
      <c r="J559" s="101" t="s">
        <v>223</v>
      </c>
      <c r="K559" s="103" t="str">
        <f t="shared" si="7"/>
        <v>INDEPENDENT</v>
      </c>
    </row>
    <row r="560" spans="1:11" x14ac:dyDescent="0.25">
      <c r="A560" s="97">
        <v>29</v>
      </c>
      <c r="B560" s="99">
        <v>542</v>
      </c>
      <c r="C560" s="116">
        <v>42808</v>
      </c>
      <c r="D560" s="101" t="s">
        <v>789</v>
      </c>
      <c r="E560" s="101">
        <v>18215</v>
      </c>
      <c r="F560" s="101">
        <v>3453367</v>
      </c>
      <c r="G560" s="101" t="s">
        <v>12</v>
      </c>
      <c r="H560" s="101" t="s">
        <v>790</v>
      </c>
      <c r="I560" s="102">
        <v>33000</v>
      </c>
      <c r="J560" s="101" t="s">
        <v>50</v>
      </c>
      <c r="K560" s="103" t="str">
        <f t="shared" si="7"/>
        <v>INDEPENDENT</v>
      </c>
    </row>
    <row r="561" spans="1:11" x14ac:dyDescent="0.25">
      <c r="A561" s="97">
        <v>30</v>
      </c>
      <c r="B561" s="99">
        <v>543</v>
      </c>
      <c r="C561" s="116">
        <v>42808</v>
      </c>
      <c r="D561" s="101" t="s">
        <v>466</v>
      </c>
      <c r="E561" s="101">
        <v>18212</v>
      </c>
      <c r="F561" s="101">
        <v>3453755</v>
      </c>
      <c r="G561" s="101" t="s">
        <v>12</v>
      </c>
      <c r="H561" s="101" t="s">
        <v>560</v>
      </c>
      <c r="I561" s="102">
        <v>45000</v>
      </c>
      <c r="J561" s="101" t="s">
        <v>170</v>
      </c>
      <c r="K561" s="103" t="str">
        <f t="shared" si="7"/>
        <v>INDEPENDENT</v>
      </c>
    </row>
    <row r="562" spans="1:11" x14ac:dyDescent="0.25">
      <c r="A562" s="97">
        <v>31</v>
      </c>
      <c r="B562" s="99">
        <v>544</v>
      </c>
      <c r="C562" s="116">
        <v>42808</v>
      </c>
      <c r="D562" s="101" t="s">
        <v>112</v>
      </c>
      <c r="E562" s="101">
        <v>18213</v>
      </c>
      <c r="F562" s="101">
        <v>3453412</v>
      </c>
      <c r="G562" s="101" t="s">
        <v>12</v>
      </c>
      <c r="H562" s="101" t="s">
        <v>348</v>
      </c>
      <c r="I562" s="102">
        <v>33000</v>
      </c>
      <c r="J562" s="101" t="s">
        <v>52</v>
      </c>
      <c r="K562" s="103" t="str">
        <f t="shared" si="7"/>
        <v>INDEPENDENT</v>
      </c>
    </row>
    <row r="563" spans="1:11" x14ac:dyDescent="0.25">
      <c r="A563" s="97">
        <v>32</v>
      </c>
      <c r="B563" s="99">
        <v>545</v>
      </c>
      <c r="C563" s="116">
        <v>42808</v>
      </c>
      <c r="D563" s="101" t="s">
        <v>791</v>
      </c>
      <c r="E563" s="101">
        <v>18214</v>
      </c>
      <c r="F563" s="101">
        <v>3453385</v>
      </c>
      <c r="G563" s="101" t="s">
        <v>12</v>
      </c>
      <c r="H563" s="101" t="s">
        <v>792</v>
      </c>
      <c r="I563" s="102">
        <v>33000</v>
      </c>
      <c r="J563" s="101" t="s">
        <v>66</v>
      </c>
      <c r="K563" s="103" t="str">
        <f t="shared" si="7"/>
        <v>INDEPENDENT</v>
      </c>
    </row>
    <row r="564" spans="1:11" x14ac:dyDescent="0.25">
      <c r="A564" s="97">
        <v>33</v>
      </c>
      <c r="B564" s="99">
        <v>546</v>
      </c>
      <c r="C564" s="116">
        <v>42808</v>
      </c>
      <c r="D564" s="101" t="s">
        <v>793</v>
      </c>
      <c r="E564" s="101" t="s">
        <v>794</v>
      </c>
      <c r="F564" s="101">
        <v>3453383</v>
      </c>
      <c r="G564" s="101" t="s">
        <v>12</v>
      </c>
      <c r="H564" s="101" t="s">
        <v>142</v>
      </c>
      <c r="I564" s="102">
        <v>33000</v>
      </c>
      <c r="J564" s="101" t="s">
        <v>66</v>
      </c>
      <c r="K564" s="103" t="str">
        <f t="shared" si="7"/>
        <v>INDEPENDENT</v>
      </c>
    </row>
    <row r="565" spans="1:11" x14ac:dyDescent="0.25">
      <c r="A565" s="97">
        <v>34</v>
      </c>
      <c r="B565" s="99">
        <v>547</v>
      </c>
      <c r="C565" s="116">
        <v>42808</v>
      </c>
      <c r="D565" s="101" t="s">
        <v>793</v>
      </c>
      <c r="E565" s="101">
        <v>18206</v>
      </c>
      <c r="F565" s="101">
        <v>3453384</v>
      </c>
      <c r="G565" s="101" t="s">
        <v>12</v>
      </c>
      <c r="H565" s="101" t="s">
        <v>134</v>
      </c>
      <c r="I565" s="102">
        <v>33000</v>
      </c>
      <c r="J565" s="101" t="s">
        <v>66</v>
      </c>
      <c r="K565" s="103" t="str">
        <f t="shared" si="7"/>
        <v>INDEPENDENT</v>
      </c>
    </row>
    <row r="566" spans="1:11" x14ac:dyDescent="0.25">
      <c r="A566" s="97">
        <v>35</v>
      </c>
      <c r="B566" s="99">
        <v>548</v>
      </c>
      <c r="C566" s="116">
        <v>42808</v>
      </c>
      <c r="D566" s="101" t="s">
        <v>795</v>
      </c>
      <c r="E566" s="101">
        <v>18210</v>
      </c>
      <c r="F566" s="101">
        <v>3453356</v>
      </c>
      <c r="G566" s="101" t="s">
        <v>12</v>
      </c>
      <c r="H566" s="101" t="s">
        <v>437</v>
      </c>
      <c r="I566" s="102">
        <v>33000</v>
      </c>
      <c r="J566" s="101" t="s">
        <v>66</v>
      </c>
      <c r="K566" s="103" t="str">
        <f t="shared" si="7"/>
        <v>INDEPENDENT</v>
      </c>
    </row>
    <row r="567" spans="1:11" x14ac:dyDescent="0.25">
      <c r="A567" s="97">
        <v>36</v>
      </c>
      <c r="B567" s="99">
        <v>549</v>
      </c>
      <c r="C567" s="116">
        <v>42808</v>
      </c>
      <c r="D567" s="101" t="s">
        <v>466</v>
      </c>
      <c r="E567" s="101">
        <v>18211</v>
      </c>
      <c r="F567" s="101">
        <v>3453494</v>
      </c>
      <c r="G567" s="101" t="s">
        <v>12</v>
      </c>
      <c r="H567" s="101" t="s">
        <v>796</v>
      </c>
      <c r="I567" s="102">
        <v>45000</v>
      </c>
      <c r="J567" s="101" t="s">
        <v>170</v>
      </c>
      <c r="K567" s="103" t="str">
        <f t="shared" si="7"/>
        <v>INDEPENDENT</v>
      </c>
    </row>
    <row r="568" spans="1:11" x14ac:dyDescent="0.25">
      <c r="A568" s="97">
        <v>37</v>
      </c>
      <c r="B568" s="99">
        <v>550</v>
      </c>
      <c r="C568" s="116">
        <v>42808</v>
      </c>
      <c r="D568" s="101" t="s">
        <v>112</v>
      </c>
      <c r="E568" s="101" t="s">
        <v>797</v>
      </c>
      <c r="F568" s="101">
        <v>3453413</v>
      </c>
      <c r="G568" s="101" t="s">
        <v>12</v>
      </c>
      <c r="H568" s="101" t="s">
        <v>235</v>
      </c>
      <c r="I568" s="102">
        <v>33000</v>
      </c>
      <c r="J568" s="101" t="s">
        <v>52</v>
      </c>
      <c r="K568" s="103" t="str">
        <f t="shared" si="7"/>
        <v>INDEPENDENT</v>
      </c>
    </row>
    <row r="569" spans="1:11" x14ac:dyDescent="0.25">
      <c r="A569" s="97">
        <v>38</v>
      </c>
      <c r="B569" s="99">
        <v>551</v>
      </c>
      <c r="C569" s="116">
        <v>42808</v>
      </c>
      <c r="D569" s="101" t="s">
        <v>200</v>
      </c>
      <c r="E569" s="101">
        <v>18203</v>
      </c>
      <c r="F569" s="101">
        <v>3453693</v>
      </c>
      <c r="G569" s="101" t="s">
        <v>12</v>
      </c>
      <c r="H569" s="101" t="s">
        <v>798</v>
      </c>
      <c r="I569" s="102">
        <v>33000</v>
      </c>
      <c r="J569" s="101" t="s">
        <v>52</v>
      </c>
      <c r="K569" s="103" t="str">
        <f t="shared" si="7"/>
        <v>INDEPENDENT</v>
      </c>
    </row>
    <row r="570" spans="1:11" x14ac:dyDescent="0.25">
      <c r="A570" s="97">
        <v>39</v>
      </c>
      <c r="B570" s="99">
        <v>552</v>
      </c>
      <c r="C570" s="116">
        <v>42808</v>
      </c>
      <c r="D570" s="101" t="s">
        <v>200</v>
      </c>
      <c r="E570" s="101">
        <v>18198</v>
      </c>
      <c r="F570" s="101">
        <v>3453694</v>
      </c>
      <c r="G570" s="101" t="s">
        <v>12</v>
      </c>
      <c r="H570" s="101" t="s">
        <v>497</v>
      </c>
      <c r="I570" s="102">
        <v>33000</v>
      </c>
      <c r="J570" s="101" t="s">
        <v>52</v>
      </c>
      <c r="K570" s="103" t="str">
        <f t="shared" si="7"/>
        <v>INDEPENDENT</v>
      </c>
    </row>
    <row r="571" spans="1:11" x14ac:dyDescent="0.25">
      <c r="A571" s="97">
        <v>40</v>
      </c>
      <c r="B571" s="99">
        <v>553</v>
      </c>
      <c r="C571" s="116">
        <v>42808</v>
      </c>
      <c r="D571" s="101" t="s">
        <v>785</v>
      </c>
      <c r="E571" s="101">
        <v>18200</v>
      </c>
      <c r="F571" s="101">
        <v>3453422</v>
      </c>
      <c r="G571" s="101" t="s">
        <v>12</v>
      </c>
      <c r="H571" s="101" t="s">
        <v>179</v>
      </c>
      <c r="I571" s="102">
        <v>33000</v>
      </c>
      <c r="J571" s="101" t="s">
        <v>52</v>
      </c>
      <c r="K571" s="103" t="str">
        <f t="shared" si="7"/>
        <v>INDEPENDENT</v>
      </c>
    </row>
    <row r="572" spans="1:11" x14ac:dyDescent="0.25">
      <c r="A572" s="97">
        <v>41</v>
      </c>
      <c r="B572" s="99">
        <v>554</v>
      </c>
      <c r="C572" s="116">
        <v>42808</v>
      </c>
      <c r="D572" s="101" t="s">
        <v>466</v>
      </c>
      <c r="E572" s="101">
        <v>18201</v>
      </c>
      <c r="F572" s="101">
        <v>3453406</v>
      </c>
      <c r="G572" s="101" t="s">
        <v>12</v>
      </c>
      <c r="H572" s="101" t="s">
        <v>221</v>
      </c>
      <c r="I572" s="102">
        <v>45000</v>
      </c>
      <c r="J572" s="101" t="s">
        <v>170</v>
      </c>
      <c r="K572" s="103" t="str">
        <f t="shared" si="7"/>
        <v>INDEPENDENT</v>
      </c>
    </row>
    <row r="573" spans="1:11" x14ac:dyDescent="0.25">
      <c r="A573" s="97">
        <v>42</v>
      </c>
      <c r="B573" s="99">
        <v>555</v>
      </c>
      <c r="C573" s="116">
        <v>42808</v>
      </c>
      <c r="D573" s="101" t="s">
        <v>214</v>
      </c>
      <c r="E573" s="101" t="s">
        <v>799</v>
      </c>
      <c r="F573" s="101">
        <v>3453401</v>
      </c>
      <c r="G573" s="101" t="s">
        <v>12</v>
      </c>
      <c r="H573" s="101" t="s">
        <v>263</v>
      </c>
      <c r="I573" s="102">
        <v>33000</v>
      </c>
      <c r="J573" s="101" t="s">
        <v>228</v>
      </c>
      <c r="K573" s="103" t="str">
        <f t="shared" ref="K573:K638" si="8">IF(OR(D573="MOBIL",D573="CONOIL",D573="FORTE",D573="MRS",D573="OANDO",D573="TOTAL"),"MAJORS","INDEPENDENT")</f>
        <v>INDEPENDENT</v>
      </c>
    </row>
    <row r="574" spans="1:11" x14ac:dyDescent="0.25">
      <c r="A574" s="97">
        <v>43</v>
      </c>
      <c r="B574" s="99">
        <v>556</v>
      </c>
      <c r="C574" s="116">
        <v>42808</v>
      </c>
      <c r="D574" s="101" t="s">
        <v>800</v>
      </c>
      <c r="E574" s="101">
        <v>18195</v>
      </c>
      <c r="F574" s="101">
        <v>3453402</v>
      </c>
      <c r="G574" s="101" t="s">
        <v>12</v>
      </c>
      <c r="H574" s="101" t="s">
        <v>257</v>
      </c>
      <c r="I574" s="102">
        <v>33000</v>
      </c>
      <c r="J574" s="101" t="s">
        <v>205</v>
      </c>
      <c r="K574" s="103" t="str">
        <f t="shared" si="8"/>
        <v>INDEPENDENT</v>
      </c>
    </row>
    <row r="575" spans="1:11" x14ac:dyDescent="0.25">
      <c r="A575" s="97">
        <v>44</v>
      </c>
      <c r="B575" s="99">
        <v>557</v>
      </c>
      <c r="C575" s="116">
        <v>42808</v>
      </c>
      <c r="D575" s="101" t="s">
        <v>800</v>
      </c>
      <c r="E575" s="101">
        <v>18193</v>
      </c>
      <c r="F575" s="101">
        <v>3453403</v>
      </c>
      <c r="G575" s="101" t="s">
        <v>12</v>
      </c>
      <c r="H575" s="101" t="s">
        <v>255</v>
      </c>
      <c r="I575" s="102">
        <v>33000</v>
      </c>
      <c r="J575" s="101" t="s">
        <v>205</v>
      </c>
      <c r="K575" s="103" t="str">
        <f t="shared" si="8"/>
        <v>INDEPENDENT</v>
      </c>
    </row>
    <row r="576" spans="1:11" x14ac:dyDescent="0.25">
      <c r="A576" s="97">
        <v>45</v>
      </c>
      <c r="B576" s="99">
        <v>558</v>
      </c>
      <c r="C576" s="116">
        <v>42808</v>
      </c>
      <c r="D576" s="101" t="s">
        <v>61</v>
      </c>
      <c r="E576" s="101">
        <v>18190</v>
      </c>
      <c r="F576" s="101">
        <v>3453366</v>
      </c>
      <c r="G576" s="101" t="s">
        <v>12</v>
      </c>
      <c r="H576" s="101" t="s">
        <v>801</v>
      </c>
      <c r="I576" s="102">
        <v>33000</v>
      </c>
      <c r="J576" s="101" t="s">
        <v>63</v>
      </c>
      <c r="K576" s="103" t="str">
        <f t="shared" si="8"/>
        <v>INDEPENDENT</v>
      </c>
    </row>
    <row r="577" spans="1:11" x14ac:dyDescent="0.25">
      <c r="A577" s="97">
        <v>46</v>
      </c>
      <c r="B577" s="99">
        <v>559</v>
      </c>
      <c r="C577" s="116">
        <v>42808</v>
      </c>
      <c r="D577" s="101" t="s">
        <v>466</v>
      </c>
      <c r="E577" s="101">
        <v>18192</v>
      </c>
      <c r="F577" s="101">
        <v>3453748</v>
      </c>
      <c r="G577" s="101" t="s">
        <v>12</v>
      </c>
      <c r="H577" s="101" t="s">
        <v>542</v>
      </c>
      <c r="I577" s="102">
        <v>45000</v>
      </c>
      <c r="J577" s="101" t="s">
        <v>170</v>
      </c>
      <c r="K577" s="103" t="str">
        <f t="shared" si="8"/>
        <v>INDEPENDENT</v>
      </c>
    </row>
    <row r="578" spans="1:11" x14ac:dyDescent="0.25">
      <c r="A578" s="97">
        <v>47</v>
      </c>
      <c r="B578" s="99">
        <v>560</v>
      </c>
      <c r="C578" s="116">
        <v>42808</v>
      </c>
      <c r="D578" s="101" t="s">
        <v>785</v>
      </c>
      <c r="E578" s="101">
        <v>18194</v>
      </c>
      <c r="F578" s="101">
        <v>3453428</v>
      </c>
      <c r="G578" s="101" t="s">
        <v>12</v>
      </c>
      <c r="H578" s="101" t="s">
        <v>802</v>
      </c>
      <c r="I578" s="102">
        <v>33000</v>
      </c>
      <c r="J578" s="101" t="s">
        <v>52</v>
      </c>
      <c r="K578" s="103" t="str">
        <f t="shared" si="8"/>
        <v>INDEPENDENT</v>
      </c>
    </row>
    <row r="579" spans="1:11" x14ac:dyDescent="0.25">
      <c r="A579" s="97">
        <v>48</v>
      </c>
      <c r="B579" s="99">
        <v>561</v>
      </c>
      <c r="C579" s="116">
        <v>42808</v>
      </c>
      <c r="D579" s="101" t="s">
        <v>803</v>
      </c>
      <c r="E579" s="101">
        <v>18191</v>
      </c>
      <c r="F579" s="101">
        <v>3427283</v>
      </c>
      <c r="G579" s="101" t="s">
        <v>12</v>
      </c>
      <c r="H579" s="101" t="s">
        <v>175</v>
      </c>
      <c r="I579" s="102">
        <v>30000</v>
      </c>
      <c r="J579" s="101" t="s">
        <v>433</v>
      </c>
      <c r="K579" s="103" t="str">
        <f t="shared" si="8"/>
        <v>INDEPENDENT</v>
      </c>
    </row>
    <row r="580" spans="1:11" x14ac:dyDescent="0.25">
      <c r="A580" s="97">
        <v>49</v>
      </c>
      <c r="B580" s="99">
        <v>562</v>
      </c>
      <c r="C580" s="116">
        <v>42808</v>
      </c>
      <c r="D580" s="101" t="s">
        <v>804</v>
      </c>
      <c r="E580" s="101">
        <v>18189</v>
      </c>
      <c r="F580" s="101">
        <v>3453431</v>
      </c>
      <c r="G580" s="101" t="s">
        <v>12</v>
      </c>
      <c r="H580" s="101" t="s">
        <v>212</v>
      </c>
      <c r="I580" s="102">
        <v>33000</v>
      </c>
      <c r="J580" s="101" t="s">
        <v>52</v>
      </c>
      <c r="K580" s="103" t="str">
        <f t="shared" si="8"/>
        <v>INDEPENDENT</v>
      </c>
    </row>
    <row r="581" spans="1:11" x14ac:dyDescent="0.25">
      <c r="A581" s="97">
        <v>50</v>
      </c>
      <c r="B581" s="99">
        <v>563</v>
      </c>
      <c r="C581" s="116">
        <v>42808</v>
      </c>
      <c r="D581" s="101" t="s">
        <v>466</v>
      </c>
      <c r="E581" s="101">
        <v>18187</v>
      </c>
      <c r="F581" s="101">
        <v>3453405</v>
      </c>
      <c r="G581" s="101" t="s">
        <v>12</v>
      </c>
      <c r="H581" s="101" t="s">
        <v>471</v>
      </c>
      <c r="I581" s="102">
        <v>45000</v>
      </c>
      <c r="J581" s="101" t="s">
        <v>170</v>
      </c>
      <c r="K581" s="103" t="str">
        <f t="shared" si="8"/>
        <v>INDEPENDENT</v>
      </c>
    </row>
    <row r="582" spans="1:11" x14ac:dyDescent="0.25">
      <c r="A582" s="97">
        <v>51</v>
      </c>
      <c r="B582" s="99">
        <v>564</v>
      </c>
      <c r="C582" s="116">
        <v>42808</v>
      </c>
      <c r="D582" s="101" t="s">
        <v>805</v>
      </c>
      <c r="E582" s="101">
        <v>18186</v>
      </c>
      <c r="F582" s="101">
        <v>3427279</v>
      </c>
      <c r="G582" s="101" t="s">
        <v>12</v>
      </c>
      <c r="H582" s="101" t="s">
        <v>806</v>
      </c>
      <c r="I582" s="102">
        <v>30000</v>
      </c>
      <c r="J582" s="101" t="s">
        <v>807</v>
      </c>
      <c r="K582" s="103" t="str">
        <f t="shared" si="8"/>
        <v>INDEPENDENT</v>
      </c>
    </row>
    <row r="583" spans="1:11" x14ac:dyDescent="0.25">
      <c r="A583" s="97">
        <v>52</v>
      </c>
      <c r="B583" s="99">
        <v>565</v>
      </c>
      <c r="C583" s="116">
        <v>42808</v>
      </c>
      <c r="D583" s="101" t="s">
        <v>808</v>
      </c>
      <c r="E583" s="101">
        <v>18185</v>
      </c>
      <c r="F583" s="101">
        <v>3427291</v>
      </c>
      <c r="G583" s="101" t="s">
        <v>12</v>
      </c>
      <c r="H583" s="101" t="s">
        <v>809</v>
      </c>
      <c r="I583" s="102">
        <v>30000</v>
      </c>
      <c r="J583" s="101" t="s">
        <v>349</v>
      </c>
      <c r="K583" s="103" t="str">
        <f t="shared" si="8"/>
        <v>INDEPENDENT</v>
      </c>
    </row>
    <row r="584" spans="1:11" x14ac:dyDescent="0.25">
      <c r="A584" s="97">
        <v>53</v>
      </c>
      <c r="B584" s="99">
        <v>566</v>
      </c>
      <c r="C584" s="116">
        <v>42808</v>
      </c>
      <c r="D584" s="101" t="s">
        <v>287</v>
      </c>
      <c r="E584" s="101">
        <v>18182</v>
      </c>
      <c r="F584" s="101">
        <v>3453408</v>
      </c>
      <c r="G584" s="101" t="s">
        <v>12</v>
      </c>
      <c r="H584" s="101" t="s">
        <v>810</v>
      </c>
      <c r="I584" s="102">
        <v>33000</v>
      </c>
      <c r="J584" s="101" t="s">
        <v>223</v>
      </c>
      <c r="K584" s="103" t="str">
        <f t="shared" si="8"/>
        <v>INDEPENDENT</v>
      </c>
    </row>
    <row r="585" spans="1:11" x14ac:dyDescent="0.25">
      <c r="A585" s="97">
        <v>54</v>
      </c>
      <c r="B585" s="99">
        <v>567</v>
      </c>
      <c r="C585" s="116">
        <v>42808</v>
      </c>
      <c r="D585" s="101" t="s">
        <v>287</v>
      </c>
      <c r="E585" s="101">
        <v>18184</v>
      </c>
      <c r="F585" s="101">
        <v>3453749</v>
      </c>
      <c r="G585" s="101" t="s">
        <v>12</v>
      </c>
      <c r="H585" s="101" t="s">
        <v>811</v>
      </c>
      <c r="I585" s="102">
        <v>33000</v>
      </c>
      <c r="J585" s="101" t="s">
        <v>114</v>
      </c>
      <c r="K585" s="103" t="str">
        <f t="shared" si="8"/>
        <v>INDEPENDENT</v>
      </c>
    </row>
    <row r="586" spans="1:11" ht="15.75" thickBot="1" x14ac:dyDescent="0.3">
      <c r="A586" s="98">
        <v>55</v>
      </c>
      <c r="B586" s="104">
        <v>568</v>
      </c>
      <c r="C586" s="117">
        <v>42808</v>
      </c>
      <c r="D586" s="106" t="s">
        <v>287</v>
      </c>
      <c r="E586" s="106">
        <v>18183</v>
      </c>
      <c r="F586" s="106">
        <v>3453407</v>
      </c>
      <c r="G586" s="106" t="s">
        <v>12</v>
      </c>
      <c r="H586" s="106" t="s">
        <v>812</v>
      </c>
      <c r="I586" s="107">
        <v>33000</v>
      </c>
      <c r="J586" s="106" t="s">
        <v>813</v>
      </c>
      <c r="K586" s="108" t="str">
        <f t="shared" si="8"/>
        <v>INDEPENDENT</v>
      </c>
    </row>
    <row r="587" spans="1:11" ht="15.75" thickBot="1" x14ac:dyDescent="0.3">
      <c r="A587" s="120"/>
      <c r="B587" s="349" t="s">
        <v>814</v>
      </c>
      <c r="C587" s="349"/>
      <c r="D587" s="349"/>
      <c r="E587" s="349"/>
      <c r="F587" s="349"/>
      <c r="G587" s="349"/>
      <c r="H587" s="349"/>
      <c r="I587" s="110">
        <f>SUM(I532:I586)</f>
        <v>1957000</v>
      </c>
      <c r="J587" s="351"/>
      <c r="K587" s="351"/>
    </row>
    <row r="588" spans="1:11" x14ac:dyDescent="0.25">
      <c r="A588" s="97">
        <v>1</v>
      </c>
      <c r="B588" s="111">
        <v>569</v>
      </c>
      <c r="C588" s="112">
        <v>42809</v>
      </c>
      <c r="D588" s="113" t="s">
        <v>608</v>
      </c>
      <c r="E588" s="113">
        <v>18261</v>
      </c>
      <c r="F588" s="113">
        <v>111290</v>
      </c>
      <c r="G588" s="113" t="s">
        <v>12</v>
      </c>
      <c r="H588" s="113" t="s">
        <v>815</v>
      </c>
      <c r="I588" s="114">
        <v>40000</v>
      </c>
      <c r="J588" s="113" t="s">
        <v>63</v>
      </c>
      <c r="K588" s="115" t="str">
        <f t="shared" si="8"/>
        <v>MAJORS</v>
      </c>
    </row>
    <row r="589" spans="1:11" x14ac:dyDescent="0.25">
      <c r="A589" s="97">
        <v>2</v>
      </c>
      <c r="B589" s="99">
        <v>570</v>
      </c>
      <c r="C589" s="116">
        <v>42809</v>
      </c>
      <c r="D589" s="101" t="s">
        <v>608</v>
      </c>
      <c r="E589" s="101">
        <v>18281</v>
      </c>
      <c r="F589" s="101">
        <v>111279</v>
      </c>
      <c r="G589" s="101" t="s">
        <v>12</v>
      </c>
      <c r="H589" s="101" t="s">
        <v>816</v>
      </c>
      <c r="I589" s="102">
        <v>33000</v>
      </c>
      <c r="J589" s="101" t="s">
        <v>63</v>
      </c>
      <c r="K589" s="103" t="str">
        <f t="shared" si="8"/>
        <v>MAJORS</v>
      </c>
    </row>
    <row r="590" spans="1:11" ht="15.75" thickBot="1" x14ac:dyDescent="0.3">
      <c r="A590" s="98">
        <v>3</v>
      </c>
      <c r="B590" s="104">
        <v>571</v>
      </c>
      <c r="C590" s="117">
        <v>42809</v>
      </c>
      <c r="D590" s="106" t="s">
        <v>608</v>
      </c>
      <c r="E590" s="106">
        <v>18258</v>
      </c>
      <c r="F590" s="106">
        <v>125779</v>
      </c>
      <c r="G590" s="106" t="s">
        <v>12</v>
      </c>
      <c r="H590" s="106" t="s">
        <v>398</v>
      </c>
      <c r="I590" s="107">
        <v>33000</v>
      </c>
      <c r="J590" s="106" t="s">
        <v>433</v>
      </c>
      <c r="K590" s="108" t="str">
        <f t="shared" si="8"/>
        <v>MAJORS</v>
      </c>
    </row>
    <row r="591" spans="1:11" ht="15.75" thickBot="1" x14ac:dyDescent="0.3">
      <c r="A591" s="120"/>
      <c r="B591" s="349" t="s">
        <v>817</v>
      </c>
      <c r="C591" s="349"/>
      <c r="D591" s="349"/>
      <c r="E591" s="349"/>
      <c r="F591" s="349"/>
      <c r="G591" s="349"/>
      <c r="H591" s="349"/>
      <c r="I591" s="110">
        <f>SUM(I588:I590)</f>
        <v>106000</v>
      </c>
      <c r="J591" s="351"/>
      <c r="K591" s="351"/>
    </row>
    <row r="592" spans="1:11" x14ac:dyDescent="0.25">
      <c r="A592" s="97">
        <v>1</v>
      </c>
      <c r="B592" s="111">
        <v>572</v>
      </c>
      <c r="C592" s="119">
        <v>42809</v>
      </c>
      <c r="D592" s="113" t="s">
        <v>818</v>
      </c>
      <c r="E592" s="113">
        <v>18297</v>
      </c>
      <c r="F592" s="113">
        <v>304220</v>
      </c>
      <c r="G592" s="113" t="s">
        <v>12</v>
      </c>
      <c r="H592" s="113" t="s">
        <v>819</v>
      </c>
      <c r="I592" s="114">
        <v>33000</v>
      </c>
      <c r="J592" s="113" t="s">
        <v>761</v>
      </c>
      <c r="K592" s="115" t="str">
        <f t="shared" si="8"/>
        <v>INDEPENDENT</v>
      </c>
    </row>
    <row r="593" spans="1:11" x14ac:dyDescent="0.25">
      <c r="A593" s="97">
        <v>2</v>
      </c>
      <c r="B593" s="99">
        <v>573</v>
      </c>
      <c r="C593" s="100">
        <v>42809</v>
      </c>
      <c r="D593" s="101" t="s">
        <v>818</v>
      </c>
      <c r="E593" s="101">
        <v>18299</v>
      </c>
      <c r="F593" s="101">
        <v>423454</v>
      </c>
      <c r="G593" s="101" t="s">
        <v>12</v>
      </c>
      <c r="H593" s="101" t="s">
        <v>820</v>
      </c>
      <c r="I593" s="102">
        <v>40000</v>
      </c>
      <c r="J593" s="101" t="s">
        <v>63</v>
      </c>
      <c r="K593" s="103" t="str">
        <f t="shared" si="8"/>
        <v>INDEPENDENT</v>
      </c>
    </row>
    <row r="594" spans="1:11" x14ac:dyDescent="0.25">
      <c r="A594" s="97">
        <v>3</v>
      </c>
      <c r="B594" s="99">
        <v>574</v>
      </c>
      <c r="C594" s="100">
        <v>42809</v>
      </c>
      <c r="D594" s="101" t="s">
        <v>818</v>
      </c>
      <c r="E594" s="101">
        <v>18294</v>
      </c>
      <c r="F594" s="101">
        <v>304221</v>
      </c>
      <c r="G594" s="101" t="s">
        <v>12</v>
      </c>
      <c r="H594" s="101" t="s">
        <v>821</v>
      </c>
      <c r="I594" s="102">
        <v>33000</v>
      </c>
      <c r="J594" s="101" t="s">
        <v>761</v>
      </c>
      <c r="K594" s="103" t="str">
        <f t="shared" si="8"/>
        <v>INDEPENDENT</v>
      </c>
    </row>
    <row r="595" spans="1:11" x14ac:dyDescent="0.25">
      <c r="A595" s="97">
        <v>4</v>
      </c>
      <c r="B595" s="99">
        <v>575</v>
      </c>
      <c r="C595" s="100">
        <v>42809</v>
      </c>
      <c r="D595" s="101" t="s">
        <v>818</v>
      </c>
      <c r="E595" s="101">
        <v>18295</v>
      </c>
      <c r="F595" s="101">
        <v>423457</v>
      </c>
      <c r="G595" s="101" t="s">
        <v>12</v>
      </c>
      <c r="H595" s="101" t="s">
        <v>822</v>
      </c>
      <c r="I595" s="102">
        <v>40000</v>
      </c>
      <c r="J595" s="101" t="s">
        <v>63</v>
      </c>
      <c r="K595" s="103" t="str">
        <f t="shared" si="8"/>
        <v>INDEPENDENT</v>
      </c>
    </row>
    <row r="596" spans="1:11" x14ac:dyDescent="0.25">
      <c r="A596" s="97">
        <v>5</v>
      </c>
      <c r="B596" s="99">
        <v>576</v>
      </c>
      <c r="C596" s="100">
        <v>42809</v>
      </c>
      <c r="D596" s="101" t="s">
        <v>818</v>
      </c>
      <c r="E596" s="101">
        <v>18296</v>
      </c>
      <c r="F596" s="101">
        <v>304216</v>
      </c>
      <c r="G596" s="101" t="s">
        <v>12</v>
      </c>
      <c r="H596" s="101" t="s">
        <v>823</v>
      </c>
      <c r="I596" s="102">
        <v>33000</v>
      </c>
      <c r="J596" s="101" t="s">
        <v>761</v>
      </c>
      <c r="K596" s="103" t="str">
        <f t="shared" si="8"/>
        <v>INDEPENDENT</v>
      </c>
    </row>
    <row r="597" spans="1:11" x14ac:dyDescent="0.25">
      <c r="A597" s="97">
        <v>6</v>
      </c>
      <c r="B597" s="99">
        <v>577</v>
      </c>
      <c r="C597" s="100">
        <v>42809</v>
      </c>
      <c r="D597" s="101" t="s">
        <v>824</v>
      </c>
      <c r="E597" s="101">
        <v>18289</v>
      </c>
      <c r="F597" s="101">
        <v>3453862</v>
      </c>
      <c r="G597" s="101" t="s">
        <v>12</v>
      </c>
      <c r="H597" s="101" t="s">
        <v>825</v>
      </c>
      <c r="I597" s="102">
        <v>60000</v>
      </c>
      <c r="J597" s="101" t="s">
        <v>826</v>
      </c>
      <c r="K597" s="103" t="str">
        <f t="shared" si="8"/>
        <v>INDEPENDENT</v>
      </c>
    </row>
    <row r="598" spans="1:11" x14ac:dyDescent="0.25">
      <c r="A598" s="97">
        <v>7</v>
      </c>
      <c r="B598" s="99">
        <v>578</v>
      </c>
      <c r="C598" s="100">
        <v>42809</v>
      </c>
      <c r="D598" s="101" t="s">
        <v>824</v>
      </c>
      <c r="E598" s="101">
        <v>18288</v>
      </c>
      <c r="F598" s="101">
        <v>3453864</v>
      </c>
      <c r="G598" s="101" t="s">
        <v>12</v>
      </c>
      <c r="H598" s="101" t="s">
        <v>827</v>
      </c>
      <c r="I598" s="102">
        <v>60000</v>
      </c>
      <c r="J598" s="101" t="s">
        <v>63</v>
      </c>
      <c r="K598" s="103" t="str">
        <f t="shared" si="8"/>
        <v>INDEPENDENT</v>
      </c>
    </row>
    <row r="599" spans="1:11" x14ac:dyDescent="0.25">
      <c r="A599" s="97">
        <v>8</v>
      </c>
      <c r="B599" s="99">
        <v>579</v>
      </c>
      <c r="C599" s="100">
        <v>42809</v>
      </c>
      <c r="D599" s="101" t="s">
        <v>824</v>
      </c>
      <c r="E599" s="101">
        <v>18293</v>
      </c>
      <c r="F599" s="101">
        <v>3453363</v>
      </c>
      <c r="G599" s="101" t="s">
        <v>12</v>
      </c>
      <c r="H599" s="101" t="s">
        <v>828</v>
      </c>
      <c r="I599" s="102">
        <v>60000</v>
      </c>
      <c r="J599" s="101" t="s">
        <v>63</v>
      </c>
      <c r="K599" s="103" t="str">
        <f t="shared" si="8"/>
        <v>INDEPENDENT</v>
      </c>
    </row>
    <row r="600" spans="1:11" x14ac:dyDescent="0.25">
      <c r="A600" s="97">
        <v>9</v>
      </c>
      <c r="B600" s="99">
        <v>580</v>
      </c>
      <c r="C600" s="100">
        <v>42809</v>
      </c>
      <c r="D600" s="101" t="s">
        <v>687</v>
      </c>
      <c r="E600" s="101">
        <v>18292</v>
      </c>
      <c r="F600" s="101">
        <v>3453435</v>
      </c>
      <c r="G600" s="101" t="s">
        <v>12</v>
      </c>
      <c r="H600" s="101" t="s">
        <v>829</v>
      </c>
      <c r="I600" s="102">
        <v>33000</v>
      </c>
      <c r="J600" s="101" t="s">
        <v>830</v>
      </c>
      <c r="K600" s="103" t="str">
        <f t="shared" si="8"/>
        <v>INDEPENDENT</v>
      </c>
    </row>
    <row r="601" spans="1:11" x14ac:dyDescent="0.25">
      <c r="A601" s="97">
        <v>10</v>
      </c>
      <c r="B601" s="99">
        <v>581</v>
      </c>
      <c r="C601" s="100">
        <v>42809</v>
      </c>
      <c r="D601" s="101" t="s">
        <v>831</v>
      </c>
      <c r="E601" s="101">
        <v>18291</v>
      </c>
      <c r="F601" s="101">
        <v>304227</v>
      </c>
      <c r="G601" s="101" t="s">
        <v>12</v>
      </c>
      <c r="H601" s="101" t="s">
        <v>832</v>
      </c>
      <c r="I601" s="102">
        <v>40000</v>
      </c>
      <c r="J601" s="101" t="s">
        <v>761</v>
      </c>
      <c r="K601" s="103" t="str">
        <f t="shared" si="8"/>
        <v>INDEPENDENT</v>
      </c>
    </row>
    <row r="602" spans="1:11" x14ac:dyDescent="0.25">
      <c r="A602" s="97">
        <v>11</v>
      </c>
      <c r="B602" s="99">
        <v>582</v>
      </c>
      <c r="C602" s="100">
        <v>42809</v>
      </c>
      <c r="D602" s="101" t="s">
        <v>293</v>
      </c>
      <c r="E602" s="101">
        <v>18287</v>
      </c>
      <c r="F602" s="101">
        <v>3453817</v>
      </c>
      <c r="G602" s="101" t="s">
        <v>12</v>
      </c>
      <c r="H602" s="101" t="s">
        <v>833</v>
      </c>
      <c r="I602" s="102">
        <v>33000</v>
      </c>
      <c r="J602" s="101" t="s">
        <v>84</v>
      </c>
      <c r="K602" s="103" t="str">
        <f t="shared" si="8"/>
        <v>INDEPENDENT</v>
      </c>
    </row>
    <row r="603" spans="1:11" x14ac:dyDescent="0.25">
      <c r="A603" s="97">
        <v>12</v>
      </c>
      <c r="B603" s="99">
        <v>583</v>
      </c>
      <c r="C603" s="100">
        <v>42809</v>
      </c>
      <c r="D603" s="101" t="s">
        <v>834</v>
      </c>
      <c r="E603" s="101">
        <v>18290</v>
      </c>
      <c r="F603" s="101">
        <v>3453610</v>
      </c>
      <c r="G603" s="101" t="s">
        <v>12</v>
      </c>
      <c r="H603" s="101" t="s">
        <v>271</v>
      </c>
      <c r="I603" s="102">
        <v>33000</v>
      </c>
      <c r="J603" s="101" t="s">
        <v>63</v>
      </c>
      <c r="K603" s="103" t="str">
        <f t="shared" si="8"/>
        <v>INDEPENDENT</v>
      </c>
    </row>
    <row r="604" spans="1:11" x14ac:dyDescent="0.25">
      <c r="A604" s="97">
        <v>13</v>
      </c>
      <c r="B604" s="99">
        <v>584</v>
      </c>
      <c r="C604" s="100">
        <v>42809</v>
      </c>
      <c r="D604" s="101" t="s">
        <v>112</v>
      </c>
      <c r="E604" s="101">
        <v>18286</v>
      </c>
      <c r="F604" s="101">
        <v>3453787</v>
      </c>
      <c r="G604" s="101" t="s">
        <v>12</v>
      </c>
      <c r="H604" s="101" t="s">
        <v>354</v>
      </c>
      <c r="I604" s="102">
        <v>33000</v>
      </c>
      <c r="J604" s="101" t="s">
        <v>114</v>
      </c>
      <c r="K604" s="103" t="str">
        <f t="shared" si="8"/>
        <v>INDEPENDENT</v>
      </c>
    </row>
    <row r="605" spans="1:11" x14ac:dyDescent="0.25">
      <c r="A605" s="97">
        <v>14</v>
      </c>
      <c r="B605" s="99">
        <v>585</v>
      </c>
      <c r="C605" s="100">
        <v>42809</v>
      </c>
      <c r="D605" s="101" t="s">
        <v>766</v>
      </c>
      <c r="E605" s="101">
        <v>18285</v>
      </c>
      <c r="F605" s="101">
        <v>3453870</v>
      </c>
      <c r="G605" s="101" t="s">
        <v>12</v>
      </c>
      <c r="H605" s="101" t="s">
        <v>835</v>
      </c>
      <c r="I605" s="102">
        <v>36000</v>
      </c>
      <c r="J605" s="101" t="s">
        <v>63</v>
      </c>
      <c r="K605" s="103" t="str">
        <f t="shared" si="8"/>
        <v>INDEPENDENT</v>
      </c>
    </row>
    <row r="606" spans="1:11" x14ac:dyDescent="0.25">
      <c r="A606" s="97">
        <v>15</v>
      </c>
      <c r="B606" s="99">
        <v>586</v>
      </c>
      <c r="C606" s="100">
        <v>42809</v>
      </c>
      <c r="D606" s="101" t="s">
        <v>466</v>
      </c>
      <c r="E606" s="101">
        <v>18298</v>
      </c>
      <c r="F606" s="101">
        <v>3453892</v>
      </c>
      <c r="G606" s="101" t="s">
        <v>12</v>
      </c>
      <c r="H606" s="101" t="s">
        <v>836</v>
      </c>
      <c r="I606" s="102">
        <v>45000</v>
      </c>
      <c r="J606" s="101" t="s">
        <v>133</v>
      </c>
      <c r="K606" s="103" t="str">
        <f t="shared" si="8"/>
        <v>INDEPENDENT</v>
      </c>
    </row>
    <row r="607" spans="1:11" x14ac:dyDescent="0.25">
      <c r="A607" s="97">
        <v>16</v>
      </c>
      <c r="B607" s="99">
        <v>587</v>
      </c>
      <c r="C607" s="100">
        <v>42809</v>
      </c>
      <c r="D607" s="101" t="s">
        <v>818</v>
      </c>
      <c r="E607" s="101">
        <v>18300</v>
      </c>
      <c r="F607" s="101">
        <v>304219</v>
      </c>
      <c r="G607" s="101" t="s">
        <v>12</v>
      </c>
      <c r="H607" s="101" t="s">
        <v>837</v>
      </c>
      <c r="I607" s="102">
        <v>33000</v>
      </c>
      <c r="J607" s="101" t="s">
        <v>761</v>
      </c>
      <c r="K607" s="103" t="str">
        <f t="shared" si="8"/>
        <v>INDEPENDENT</v>
      </c>
    </row>
    <row r="608" spans="1:11" x14ac:dyDescent="0.25">
      <c r="A608" s="97">
        <v>17</v>
      </c>
      <c r="B608" s="99">
        <v>588</v>
      </c>
      <c r="C608" s="100">
        <v>42809</v>
      </c>
      <c r="D608" s="101" t="s">
        <v>838</v>
      </c>
      <c r="E608" s="101">
        <v>18280</v>
      </c>
      <c r="F608" s="101">
        <v>3453818</v>
      </c>
      <c r="G608" s="101" t="s">
        <v>12</v>
      </c>
      <c r="H608" s="101" t="s">
        <v>839</v>
      </c>
      <c r="I608" s="102">
        <v>33000</v>
      </c>
      <c r="J608" s="101" t="s">
        <v>84</v>
      </c>
      <c r="K608" s="103" t="str">
        <f t="shared" si="8"/>
        <v>INDEPENDENT</v>
      </c>
    </row>
    <row r="609" spans="1:11" x14ac:dyDescent="0.25">
      <c r="A609" s="97">
        <v>18</v>
      </c>
      <c r="B609" s="99">
        <v>589</v>
      </c>
      <c r="C609" s="100">
        <v>42809</v>
      </c>
      <c r="D609" s="101" t="s">
        <v>96</v>
      </c>
      <c r="E609" s="101">
        <v>18284</v>
      </c>
      <c r="F609" s="101">
        <v>3453887</v>
      </c>
      <c r="G609" s="101" t="s">
        <v>12</v>
      </c>
      <c r="H609" s="101" t="s">
        <v>125</v>
      </c>
      <c r="I609" s="102">
        <v>33000</v>
      </c>
      <c r="J609" s="101" t="s">
        <v>52</v>
      </c>
      <c r="K609" s="103" t="str">
        <f t="shared" si="8"/>
        <v>INDEPENDENT</v>
      </c>
    </row>
    <row r="610" spans="1:11" x14ac:dyDescent="0.25">
      <c r="A610" s="97">
        <v>19</v>
      </c>
      <c r="B610" s="99">
        <v>590</v>
      </c>
      <c r="C610" s="100">
        <v>42809</v>
      </c>
      <c r="D610" s="101" t="s">
        <v>771</v>
      </c>
      <c r="E610" s="101">
        <v>18282</v>
      </c>
      <c r="F610" s="101">
        <v>3453789</v>
      </c>
      <c r="G610" s="101" t="s">
        <v>12</v>
      </c>
      <c r="H610" s="101" t="s">
        <v>193</v>
      </c>
      <c r="I610" s="102">
        <v>33000</v>
      </c>
      <c r="J610" s="101" t="s">
        <v>84</v>
      </c>
      <c r="K610" s="103" t="str">
        <f t="shared" si="8"/>
        <v>INDEPENDENT</v>
      </c>
    </row>
    <row r="611" spans="1:11" x14ac:dyDescent="0.25">
      <c r="A611" s="97">
        <v>20</v>
      </c>
      <c r="B611" s="99">
        <v>591</v>
      </c>
      <c r="C611" s="100">
        <v>42809</v>
      </c>
      <c r="D611" s="101" t="s">
        <v>840</v>
      </c>
      <c r="E611" s="101">
        <v>18283</v>
      </c>
      <c r="F611" s="101">
        <v>3453861</v>
      </c>
      <c r="G611" s="101" t="s">
        <v>12</v>
      </c>
      <c r="H611" s="101" t="s">
        <v>841</v>
      </c>
      <c r="I611" s="102">
        <v>33000</v>
      </c>
      <c r="J611" s="101" t="s">
        <v>84</v>
      </c>
      <c r="K611" s="103" t="str">
        <f t="shared" si="8"/>
        <v>INDEPENDENT</v>
      </c>
    </row>
    <row r="612" spans="1:11" x14ac:dyDescent="0.25">
      <c r="A612" s="97">
        <v>21</v>
      </c>
      <c r="B612" s="99">
        <v>592</v>
      </c>
      <c r="C612" s="100">
        <v>42809</v>
      </c>
      <c r="D612" s="101" t="s">
        <v>842</v>
      </c>
      <c r="E612" s="101">
        <v>18277</v>
      </c>
      <c r="F612" s="101">
        <v>3453697</v>
      </c>
      <c r="G612" s="101" t="s">
        <v>12</v>
      </c>
      <c r="H612" s="101" t="s">
        <v>843</v>
      </c>
      <c r="I612" s="102">
        <v>33000</v>
      </c>
      <c r="J612" s="101" t="s">
        <v>52</v>
      </c>
      <c r="K612" s="103" t="str">
        <f t="shared" si="8"/>
        <v>INDEPENDENT</v>
      </c>
    </row>
    <row r="613" spans="1:11" x14ac:dyDescent="0.25">
      <c r="A613" s="97">
        <v>22</v>
      </c>
      <c r="B613" s="99">
        <v>593</v>
      </c>
      <c r="C613" s="100">
        <v>42809</v>
      </c>
      <c r="D613" s="101" t="s">
        <v>844</v>
      </c>
      <c r="E613" s="101">
        <v>18278</v>
      </c>
      <c r="F613" s="101">
        <v>3453753</v>
      </c>
      <c r="G613" s="101" t="s">
        <v>12</v>
      </c>
      <c r="H613" s="101" t="s">
        <v>845</v>
      </c>
      <c r="I613" s="102">
        <v>45000</v>
      </c>
      <c r="J613" s="101" t="s">
        <v>63</v>
      </c>
      <c r="K613" s="103" t="str">
        <f t="shared" si="8"/>
        <v>INDEPENDENT</v>
      </c>
    </row>
    <row r="614" spans="1:11" x14ac:dyDescent="0.25">
      <c r="A614" s="97">
        <v>23</v>
      </c>
      <c r="B614" s="99">
        <v>594</v>
      </c>
      <c r="C614" s="100">
        <v>42809</v>
      </c>
      <c r="D614" s="101" t="s">
        <v>321</v>
      </c>
      <c r="E614" s="101">
        <v>18279</v>
      </c>
      <c r="F614" s="101">
        <v>3453777</v>
      </c>
      <c r="G614" s="101" t="s">
        <v>12</v>
      </c>
      <c r="H614" s="101" t="s">
        <v>846</v>
      </c>
      <c r="I614" s="102">
        <v>33000</v>
      </c>
      <c r="J614" s="101" t="s">
        <v>813</v>
      </c>
      <c r="K614" s="103" t="str">
        <f t="shared" si="8"/>
        <v>INDEPENDENT</v>
      </c>
    </row>
    <row r="615" spans="1:11" x14ac:dyDescent="0.25">
      <c r="A615" s="97">
        <v>24</v>
      </c>
      <c r="B615" s="99">
        <v>595</v>
      </c>
      <c r="C615" s="100">
        <v>42809</v>
      </c>
      <c r="D615" s="101" t="s">
        <v>765</v>
      </c>
      <c r="E615" s="101">
        <v>18273</v>
      </c>
      <c r="F615" s="101">
        <v>3453387</v>
      </c>
      <c r="G615" s="101" t="s">
        <v>12</v>
      </c>
      <c r="H615" s="101" t="s">
        <v>261</v>
      </c>
      <c r="I615" s="102">
        <v>36000</v>
      </c>
      <c r="J615" s="101" t="s">
        <v>63</v>
      </c>
      <c r="K615" s="103" t="str">
        <f t="shared" si="8"/>
        <v>INDEPENDENT</v>
      </c>
    </row>
    <row r="616" spans="1:11" x14ac:dyDescent="0.25">
      <c r="A616" s="97">
        <v>25</v>
      </c>
      <c r="B616" s="99">
        <v>596</v>
      </c>
      <c r="C616" s="100">
        <v>42809</v>
      </c>
      <c r="D616" s="101" t="s">
        <v>847</v>
      </c>
      <c r="E616" s="101">
        <v>18276</v>
      </c>
      <c r="F616" s="101">
        <v>3453891</v>
      </c>
      <c r="G616" s="101" t="s">
        <v>12</v>
      </c>
      <c r="H616" s="101" t="s">
        <v>373</v>
      </c>
      <c r="I616" s="102">
        <v>33000</v>
      </c>
      <c r="J616" s="101" t="s">
        <v>452</v>
      </c>
      <c r="K616" s="103" t="str">
        <f t="shared" si="8"/>
        <v>INDEPENDENT</v>
      </c>
    </row>
    <row r="617" spans="1:11" x14ac:dyDescent="0.25">
      <c r="A617" s="97">
        <v>26</v>
      </c>
      <c r="B617" s="99">
        <v>597</v>
      </c>
      <c r="C617" s="100">
        <v>42809</v>
      </c>
      <c r="D617" s="101" t="s">
        <v>848</v>
      </c>
      <c r="E617" s="101">
        <v>18272</v>
      </c>
      <c r="F617" s="101">
        <v>3453783</v>
      </c>
      <c r="G617" s="101" t="s">
        <v>12</v>
      </c>
      <c r="H617" s="101" t="s">
        <v>401</v>
      </c>
      <c r="I617" s="102">
        <v>33000</v>
      </c>
      <c r="J617" s="101" t="s">
        <v>52</v>
      </c>
      <c r="K617" s="103" t="str">
        <f t="shared" si="8"/>
        <v>INDEPENDENT</v>
      </c>
    </row>
    <row r="618" spans="1:11" x14ac:dyDescent="0.25">
      <c r="A618" s="97">
        <v>27</v>
      </c>
      <c r="B618" s="99">
        <v>598</v>
      </c>
      <c r="C618" s="100">
        <v>42809</v>
      </c>
      <c r="D618" s="101" t="s">
        <v>849</v>
      </c>
      <c r="E618" s="101">
        <v>18275</v>
      </c>
      <c r="F618" s="101">
        <v>3453784</v>
      </c>
      <c r="G618" s="101" t="s">
        <v>12</v>
      </c>
      <c r="H618" s="101" t="s">
        <v>850</v>
      </c>
      <c r="I618" s="102">
        <v>33000</v>
      </c>
      <c r="J618" s="101" t="s">
        <v>851</v>
      </c>
      <c r="K618" s="103" t="str">
        <f t="shared" si="8"/>
        <v>INDEPENDENT</v>
      </c>
    </row>
    <row r="619" spans="1:11" x14ac:dyDescent="0.25">
      <c r="A619" s="97">
        <v>28</v>
      </c>
      <c r="B619" s="99">
        <v>599</v>
      </c>
      <c r="C619" s="100">
        <v>42809</v>
      </c>
      <c r="D619" s="101" t="s">
        <v>849</v>
      </c>
      <c r="E619" s="101">
        <v>18274</v>
      </c>
      <c r="F619" s="101">
        <v>3453785</v>
      </c>
      <c r="G619" s="101" t="s">
        <v>12</v>
      </c>
      <c r="H619" s="101" t="s">
        <v>281</v>
      </c>
      <c r="I619" s="102">
        <v>33000</v>
      </c>
      <c r="J619" s="101" t="s">
        <v>851</v>
      </c>
      <c r="K619" s="103" t="str">
        <f t="shared" si="8"/>
        <v>INDEPENDENT</v>
      </c>
    </row>
    <row r="620" spans="1:11" x14ac:dyDescent="0.25">
      <c r="A620" s="97">
        <v>29</v>
      </c>
      <c r="B620" s="99">
        <v>600</v>
      </c>
      <c r="C620" s="100">
        <v>42809</v>
      </c>
      <c r="D620" s="101" t="s">
        <v>765</v>
      </c>
      <c r="E620" s="101">
        <v>18271</v>
      </c>
      <c r="F620" s="101">
        <v>3453364</v>
      </c>
      <c r="G620" s="101" t="s">
        <v>12</v>
      </c>
      <c r="H620" s="101" t="s">
        <v>259</v>
      </c>
      <c r="I620" s="102">
        <v>33000</v>
      </c>
      <c r="J620" s="101" t="s">
        <v>63</v>
      </c>
      <c r="K620" s="103" t="str">
        <f t="shared" si="8"/>
        <v>INDEPENDENT</v>
      </c>
    </row>
    <row r="621" spans="1:11" x14ac:dyDescent="0.25">
      <c r="A621" s="97">
        <v>30</v>
      </c>
      <c r="B621" s="99">
        <v>601</v>
      </c>
      <c r="C621" s="100">
        <v>42809</v>
      </c>
      <c r="D621" s="101" t="s">
        <v>687</v>
      </c>
      <c r="E621" s="101">
        <v>18270</v>
      </c>
      <c r="F621" s="101">
        <v>3453434</v>
      </c>
      <c r="G621" s="101" t="s">
        <v>12</v>
      </c>
      <c r="H621" s="101" t="s">
        <v>852</v>
      </c>
      <c r="I621" s="102">
        <v>33000</v>
      </c>
      <c r="J621" s="101" t="s">
        <v>830</v>
      </c>
      <c r="K621" s="103" t="str">
        <f t="shared" si="8"/>
        <v>INDEPENDENT</v>
      </c>
    </row>
    <row r="622" spans="1:11" x14ac:dyDescent="0.25">
      <c r="A622" s="97">
        <v>31</v>
      </c>
      <c r="B622" s="99">
        <v>602</v>
      </c>
      <c r="C622" s="100">
        <v>42809</v>
      </c>
      <c r="D622" s="101" t="s">
        <v>853</v>
      </c>
      <c r="E622" s="101">
        <v>18266</v>
      </c>
      <c r="F622" s="101">
        <v>422307</v>
      </c>
      <c r="G622" s="101" t="s">
        <v>12</v>
      </c>
      <c r="H622" s="101" t="s">
        <v>854</v>
      </c>
      <c r="I622" s="102">
        <v>40000</v>
      </c>
      <c r="J622" s="101" t="s">
        <v>374</v>
      </c>
      <c r="K622" s="103" t="str">
        <f t="shared" si="8"/>
        <v>INDEPENDENT</v>
      </c>
    </row>
    <row r="623" spans="1:11" x14ac:dyDescent="0.25">
      <c r="A623" s="97">
        <v>32</v>
      </c>
      <c r="B623" s="99">
        <v>603</v>
      </c>
      <c r="C623" s="100">
        <v>42809</v>
      </c>
      <c r="D623" s="101" t="s">
        <v>855</v>
      </c>
      <c r="E623" s="101">
        <v>18269</v>
      </c>
      <c r="F623" s="101">
        <v>3453828</v>
      </c>
      <c r="G623" s="101" t="s">
        <v>12</v>
      </c>
      <c r="H623" s="101" t="s">
        <v>325</v>
      </c>
      <c r="I623" s="102">
        <v>33000</v>
      </c>
      <c r="J623" s="101" t="s">
        <v>52</v>
      </c>
      <c r="K623" s="103" t="str">
        <f t="shared" si="8"/>
        <v>INDEPENDENT</v>
      </c>
    </row>
    <row r="624" spans="1:11" x14ac:dyDescent="0.25">
      <c r="A624" s="97">
        <v>33</v>
      </c>
      <c r="B624" s="99">
        <v>604</v>
      </c>
      <c r="C624" s="100">
        <v>42809</v>
      </c>
      <c r="D624" s="101" t="s">
        <v>96</v>
      </c>
      <c r="E624" s="101">
        <v>18268</v>
      </c>
      <c r="F624" s="101">
        <v>3453779</v>
      </c>
      <c r="G624" s="101" t="s">
        <v>12</v>
      </c>
      <c r="H624" s="101" t="s">
        <v>780</v>
      </c>
      <c r="I624" s="102">
        <v>33000</v>
      </c>
      <c r="J624" s="101" t="s">
        <v>84</v>
      </c>
      <c r="K624" s="103" t="str">
        <f t="shared" si="8"/>
        <v>INDEPENDENT</v>
      </c>
    </row>
    <row r="625" spans="1:11" x14ac:dyDescent="0.25">
      <c r="A625" s="97">
        <v>34</v>
      </c>
      <c r="B625" s="99">
        <v>605</v>
      </c>
      <c r="C625" s="100">
        <v>42809</v>
      </c>
      <c r="D625" s="101" t="s">
        <v>840</v>
      </c>
      <c r="E625" s="101">
        <v>18265</v>
      </c>
      <c r="F625" s="101">
        <v>3453860</v>
      </c>
      <c r="G625" s="101" t="s">
        <v>12</v>
      </c>
      <c r="H625" s="101" t="s">
        <v>856</v>
      </c>
      <c r="I625" s="102">
        <v>33000</v>
      </c>
      <c r="J625" s="101" t="s">
        <v>84</v>
      </c>
      <c r="K625" s="103" t="str">
        <f t="shared" si="8"/>
        <v>INDEPENDENT</v>
      </c>
    </row>
    <row r="626" spans="1:11" x14ac:dyDescent="0.25">
      <c r="A626" s="97">
        <v>35</v>
      </c>
      <c r="B626" s="99">
        <v>606</v>
      </c>
      <c r="C626" s="100">
        <v>42809</v>
      </c>
      <c r="D626" s="101" t="s">
        <v>777</v>
      </c>
      <c r="E626" s="101">
        <v>18267</v>
      </c>
      <c r="F626" s="101">
        <v>3453793</v>
      </c>
      <c r="G626" s="101" t="s">
        <v>12</v>
      </c>
      <c r="H626" s="101" t="s">
        <v>435</v>
      </c>
      <c r="I626" s="102">
        <v>33000</v>
      </c>
      <c r="J626" s="101" t="s">
        <v>66</v>
      </c>
      <c r="K626" s="103" t="str">
        <f t="shared" si="8"/>
        <v>INDEPENDENT</v>
      </c>
    </row>
    <row r="627" spans="1:11" x14ac:dyDescent="0.25">
      <c r="A627" s="97">
        <v>36</v>
      </c>
      <c r="B627" s="99">
        <v>607</v>
      </c>
      <c r="C627" s="100">
        <v>42809</v>
      </c>
      <c r="D627" s="101" t="s">
        <v>96</v>
      </c>
      <c r="E627" s="101">
        <v>18264</v>
      </c>
      <c r="F627" s="101">
        <v>3453888</v>
      </c>
      <c r="G627" s="101" t="s">
        <v>12</v>
      </c>
      <c r="H627" s="101" t="s">
        <v>100</v>
      </c>
      <c r="I627" s="102">
        <v>33000</v>
      </c>
      <c r="J627" s="101" t="s">
        <v>52</v>
      </c>
      <c r="K627" s="103" t="str">
        <f t="shared" si="8"/>
        <v>INDEPENDENT</v>
      </c>
    </row>
    <row r="628" spans="1:11" x14ac:dyDescent="0.25">
      <c r="A628" s="97">
        <v>37</v>
      </c>
      <c r="B628" s="99">
        <v>608</v>
      </c>
      <c r="C628" s="100">
        <v>42809</v>
      </c>
      <c r="D628" s="101" t="s">
        <v>777</v>
      </c>
      <c r="E628" s="101">
        <v>18263</v>
      </c>
      <c r="F628" s="101">
        <v>3453794</v>
      </c>
      <c r="G628" s="101" t="s">
        <v>12</v>
      </c>
      <c r="H628" s="101" t="s">
        <v>857</v>
      </c>
      <c r="I628" s="102">
        <v>33000</v>
      </c>
      <c r="J628" s="101" t="s">
        <v>66</v>
      </c>
      <c r="K628" s="103" t="str">
        <f t="shared" si="8"/>
        <v>INDEPENDENT</v>
      </c>
    </row>
    <row r="629" spans="1:11" x14ac:dyDescent="0.25">
      <c r="A629" s="97">
        <v>38</v>
      </c>
      <c r="B629" s="99">
        <v>609</v>
      </c>
      <c r="C629" s="100">
        <v>42809</v>
      </c>
      <c r="D629" s="101" t="s">
        <v>805</v>
      </c>
      <c r="E629" s="101">
        <v>18262</v>
      </c>
      <c r="F629" s="101">
        <v>3453445</v>
      </c>
      <c r="G629" s="101" t="s">
        <v>12</v>
      </c>
      <c r="H629" s="101" t="s">
        <v>858</v>
      </c>
      <c r="I629" s="102">
        <v>33000</v>
      </c>
      <c r="J629" s="101" t="s">
        <v>52</v>
      </c>
      <c r="K629" s="103" t="str">
        <f t="shared" si="8"/>
        <v>INDEPENDENT</v>
      </c>
    </row>
    <row r="630" spans="1:11" x14ac:dyDescent="0.25">
      <c r="A630" s="97">
        <v>39</v>
      </c>
      <c r="B630" s="99">
        <v>610</v>
      </c>
      <c r="C630" s="100">
        <v>42809</v>
      </c>
      <c r="D630" s="101" t="s">
        <v>200</v>
      </c>
      <c r="E630" s="101">
        <v>18257</v>
      </c>
      <c r="F630" s="101">
        <v>3453488</v>
      </c>
      <c r="G630" s="101" t="s">
        <v>12</v>
      </c>
      <c r="H630" s="101" t="s">
        <v>590</v>
      </c>
      <c r="I630" s="102">
        <v>33000</v>
      </c>
      <c r="J630" s="101" t="s">
        <v>52</v>
      </c>
      <c r="K630" s="103" t="str">
        <f t="shared" si="8"/>
        <v>INDEPENDENT</v>
      </c>
    </row>
    <row r="631" spans="1:11" x14ac:dyDescent="0.25">
      <c r="A631" s="97">
        <v>40</v>
      </c>
      <c r="B631" s="99">
        <v>611</v>
      </c>
      <c r="C631" s="100">
        <v>42809</v>
      </c>
      <c r="D631" s="101" t="s">
        <v>804</v>
      </c>
      <c r="E631" s="101">
        <v>18260</v>
      </c>
      <c r="F631" s="101">
        <v>3453430</v>
      </c>
      <c r="G631" s="101" t="s">
        <v>12</v>
      </c>
      <c r="H631" s="101" t="s">
        <v>81</v>
      </c>
      <c r="I631" s="102">
        <v>33000</v>
      </c>
      <c r="J631" s="101" t="s">
        <v>52</v>
      </c>
      <c r="K631" s="103" t="str">
        <f t="shared" si="8"/>
        <v>INDEPENDENT</v>
      </c>
    </row>
    <row r="632" spans="1:11" x14ac:dyDescent="0.25">
      <c r="A632" s="97">
        <v>41</v>
      </c>
      <c r="B632" s="99">
        <v>612</v>
      </c>
      <c r="C632" s="100">
        <v>42809</v>
      </c>
      <c r="D632" s="101" t="s">
        <v>805</v>
      </c>
      <c r="E632" s="101">
        <v>18259</v>
      </c>
      <c r="F632" s="101">
        <v>3453446</v>
      </c>
      <c r="G632" s="101" t="s">
        <v>12</v>
      </c>
      <c r="H632" s="101" t="s">
        <v>859</v>
      </c>
      <c r="I632" s="102">
        <v>33000</v>
      </c>
      <c r="J632" s="101" t="s">
        <v>52</v>
      </c>
      <c r="K632" s="103" t="str">
        <f t="shared" si="8"/>
        <v>INDEPENDENT</v>
      </c>
    </row>
    <row r="633" spans="1:11" x14ac:dyDescent="0.25">
      <c r="A633" s="97">
        <v>42</v>
      </c>
      <c r="B633" s="99">
        <v>613</v>
      </c>
      <c r="C633" s="100">
        <v>42809</v>
      </c>
      <c r="D633" s="101" t="s">
        <v>785</v>
      </c>
      <c r="E633" s="101">
        <v>18256</v>
      </c>
      <c r="F633" s="101">
        <v>3453421</v>
      </c>
      <c r="G633" s="101" t="s">
        <v>12</v>
      </c>
      <c r="H633" s="101" t="s">
        <v>73</v>
      </c>
      <c r="I633" s="102">
        <v>33000</v>
      </c>
      <c r="J633" s="101" t="s">
        <v>52</v>
      </c>
      <c r="K633" s="103" t="str">
        <f t="shared" si="8"/>
        <v>INDEPENDENT</v>
      </c>
    </row>
    <row r="634" spans="1:11" x14ac:dyDescent="0.25">
      <c r="A634" s="97">
        <v>43</v>
      </c>
      <c r="B634" s="99">
        <v>614</v>
      </c>
      <c r="C634" s="100">
        <v>42809</v>
      </c>
      <c r="D634" s="101" t="s">
        <v>112</v>
      </c>
      <c r="E634" s="101">
        <v>18255</v>
      </c>
      <c r="F634" s="101">
        <v>3453786</v>
      </c>
      <c r="G634" s="101" t="s">
        <v>12</v>
      </c>
      <c r="H634" s="101" t="s">
        <v>354</v>
      </c>
      <c r="I634" s="102">
        <v>33000</v>
      </c>
      <c r="J634" s="101" t="s">
        <v>114</v>
      </c>
      <c r="K634" s="103" t="str">
        <f t="shared" si="8"/>
        <v>INDEPENDENT</v>
      </c>
    </row>
    <row r="635" spans="1:11" ht="15.75" thickBot="1" x14ac:dyDescent="0.3">
      <c r="A635" s="98">
        <v>44</v>
      </c>
      <c r="B635" s="104">
        <v>615</v>
      </c>
      <c r="C635" s="105">
        <v>42809</v>
      </c>
      <c r="D635" s="106" t="s">
        <v>774</v>
      </c>
      <c r="E635" s="106">
        <v>18254</v>
      </c>
      <c r="F635" s="106">
        <v>3453758</v>
      </c>
      <c r="G635" s="106" t="s">
        <v>12</v>
      </c>
      <c r="H635" s="106" t="s">
        <v>406</v>
      </c>
      <c r="I635" s="107">
        <v>33000</v>
      </c>
      <c r="J635" s="106" t="s">
        <v>860</v>
      </c>
      <c r="K635" s="108" t="str">
        <f t="shared" si="8"/>
        <v>INDEPENDENT</v>
      </c>
    </row>
    <row r="636" spans="1:11" ht="15.75" thickBot="1" x14ac:dyDescent="0.3">
      <c r="A636" s="120"/>
      <c r="B636" s="349" t="s">
        <v>334</v>
      </c>
      <c r="C636" s="349"/>
      <c r="D636" s="349"/>
      <c r="E636" s="349"/>
      <c r="F636" s="349"/>
      <c r="G636" s="349"/>
      <c r="H636" s="349"/>
      <c r="I636" s="110">
        <f>SUM(I592:I635)</f>
        <v>1591000</v>
      </c>
      <c r="J636" s="362"/>
      <c r="K636" s="362"/>
    </row>
    <row r="637" spans="1:11" x14ac:dyDescent="0.25">
      <c r="A637" s="97">
        <v>1</v>
      </c>
      <c r="B637" s="111">
        <v>616</v>
      </c>
      <c r="C637" s="112">
        <v>42810</v>
      </c>
      <c r="D637" s="113" t="s">
        <v>150</v>
      </c>
      <c r="E637" s="113">
        <v>18337</v>
      </c>
      <c r="F637" s="113">
        <v>154284</v>
      </c>
      <c r="G637" s="113" t="s">
        <v>12</v>
      </c>
      <c r="H637" s="113" t="s">
        <v>861</v>
      </c>
      <c r="I637" s="114">
        <v>36000</v>
      </c>
      <c r="J637" s="113" t="s">
        <v>63</v>
      </c>
      <c r="K637" s="115" t="str">
        <f t="shared" si="8"/>
        <v>MAJORS</v>
      </c>
    </row>
    <row r="638" spans="1:11" x14ac:dyDescent="0.25">
      <c r="A638" s="97">
        <v>2</v>
      </c>
      <c r="B638" s="99">
        <v>617</v>
      </c>
      <c r="C638" s="116">
        <v>42810</v>
      </c>
      <c r="D638" s="101" t="s">
        <v>48</v>
      </c>
      <c r="E638" s="101">
        <v>18329</v>
      </c>
      <c r="F638" s="101">
        <v>125773</v>
      </c>
      <c r="G638" s="101" t="s">
        <v>12</v>
      </c>
      <c r="H638" s="101" t="s">
        <v>862</v>
      </c>
      <c r="I638" s="102">
        <v>33000</v>
      </c>
      <c r="J638" s="101" t="s">
        <v>433</v>
      </c>
      <c r="K638" s="103" t="str">
        <f t="shared" si="8"/>
        <v>MAJORS</v>
      </c>
    </row>
    <row r="639" spans="1:11" ht="15.75" thickBot="1" x14ac:dyDescent="0.3">
      <c r="A639" s="98">
        <v>3</v>
      </c>
      <c r="B639" s="104">
        <v>618</v>
      </c>
      <c r="C639" s="117">
        <v>42810</v>
      </c>
      <c r="D639" s="106" t="s">
        <v>608</v>
      </c>
      <c r="E639" s="106">
        <v>18324</v>
      </c>
      <c r="F639" s="106">
        <v>111278</v>
      </c>
      <c r="G639" s="106" t="s">
        <v>12</v>
      </c>
      <c r="H639" s="106" t="s">
        <v>863</v>
      </c>
      <c r="I639" s="107">
        <v>33000</v>
      </c>
      <c r="J639" s="106" t="s">
        <v>63</v>
      </c>
      <c r="K639" s="108" t="str">
        <f>IF(OR(D639="MOBIL",D639="CONOIL",D639="FORTE",D639="MRS",D639="OANDO",D639="TOTAL"),"MAJORS","INDEPENDENT")</f>
        <v>MAJORS</v>
      </c>
    </row>
    <row r="640" spans="1:11" ht="15.75" thickBot="1" x14ac:dyDescent="0.3">
      <c r="A640" s="98"/>
      <c r="B640" s="349" t="s">
        <v>817</v>
      </c>
      <c r="C640" s="349"/>
      <c r="D640" s="349"/>
      <c r="E640" s="349"/>
      <c r="F640" s="349"/>
      <c r="G640" s="349"/>
      <c r="H640" s="349"/>
      <c r="I640" s="118">
        <f>SUM(I637:I639)</f>
        <v>102000</v>
      </c>
      <c r="J640" s="362"/>
      <c r="K640" s="362"/>
    </row>
    <row r="641" spans="1:11" x14ac:dyDescent="0.25">
      <c r="A641" s="97">
        <v>1</v>
      </c>
      <c r="B641" s="111">
        <v>619</v>
      </c>
      <c r="C641" s="112">
        <v>42810</v>
      </c>
      <c r="D641" s="113" t="s">
        <v>101</v>
      </c>
      <c r="E641" s="113">
        <v>18336</v>
      </c>
      <c r="F641" s="113">
        <v>3453791</v>
      </c>
      <c r="G641" s="113" t="s">
        <v>12</v>
      </c>
      <c r="H641" s="113" t="s">
        <v>864</v>
      </c>
      <c r="I641" s="114">
        <v>33000</v>
      </c>
      <c r="J641" s="113" t="s">
        <v>84</v>
      </c>
      <c r="K641" s="115" t="str">
        <f t="shared" ref="K641:K708" si="9">IF(OR(D641="MOBIL",D641="CONOIL",D641="FORTE",D641="MRS",D641="OANDO",D641="TOTAL"),"MAJORS","INDEPENDENT")</f>
        <v>INDEPENDENT</v>
      </c>
    </row>
    <row r="642" spans="1:11" x14ac:dyDescent="0.25">
      <c r="A642" s="97">
        <v>2</v>
      </c>
      <c r="B642" s="99">
        <v>620</v>
      </c>
      <c r="C642" s="116">
        <v>42810</v>
      </c>
      <c r="D642" s="101" t="s">
        <v>865</v>
      </c>
      <c r="E642" s="101">
        <v>18334</v>
      </c>
      <c r="F642" s="101">
        <v>3453910</v>
      </c>
      <c r="G642" s="101" t="s">
        <v>12</v>
      </c>
      <c r="H642" s="101" t="s">
        <v>866</v>
      </c>
      <c r="I642" s="102">
        <v>45000</v>
      </c>
      <c r="J642" s="101" t="s">
        <v>335</v>
      </c>
      <c r="K642" s="103" t="str">
        <f t="shared" si="9"/>
        <v>INDEPENDENT</v>
      </c>
    </row>
    <row r="643" spans="1:11" x14ac:dyDescent="0.25">
      <c r="A643" s="97">
        <v>3</v>
      </c>
      <c r="B643" s="99">
        <v>621</v>
      </c>
      <c r="C643" s="116">
        <v>42810</v>
      </c>
      <c r="D643" s="101" t="s">
        <v>865</v>
      </c>
      <c r="E643" s="101">
        <v>18330</v>
      </c>
      <c r="F643" s="101">
        <v>3453908</v>
      </c>
      <c r="G643" s="101" t="s">
        <v>12</v>
      </c>
      <c r="H643" s="101" t="s">
        <v>475</v>
      </c>
      <c r="I643" s="102">
        <v>45000</v>
      </c>
      <c r="J643" s="101" t="s">
        <v>335</v>
      </c>
      <c r="K643" s="103" t="str">
        <f t="shared" si="9"/>
        <v>INDEPENDENT</v>
      </c>
    </row>
    <row r="644" spans="1:11" x14ac:dyDescent="0.25">
      <c r="A644" s="97">
        <v>4</v>
      </c>
      <c r="B644" s="99">
        <v>622</v>
      </c>
      <c r="C644" s="116">
        <v>42810</v>
      </c>
      <c r="D644" s="101" t="s">
        <v>865</v>
      </c>
      <c r="E644" s="101">
        <v>18333</v>
      </c>
      <c r="F644" s="101">
        <v>3453905</v>
      </c>
      <c r="G644" s="101" t="s">
        <v>12</v>
      </c>
      <c r="H644" s="101" t="s">
        <v>867</v>
      </c>
      <c r="I644" s="102">
        <v>40000</v>
      </c>
      <c r="J644" s="101" t="s">
        <v>335</v>
      </c>
      <c r="K644" s="103" t="str">
        <f t="shared" si="9"/>
        <v>INDEPENDENT</v>
      </c>
    </row>
    <row r="645" spans="1:11" x14ac:dyDescent="0.25">
      <c r="A645" s="97">
        <v>5</v>
      </c>
      <c r="B645" s="99">
        <v>623</v>
      </c>
      <c r="C645" s="116">
        <v>42810</v>
      </c>
      <c r="D645" s="101" t="s">
        <v>865</v>
      </c>
      <c r="E645" s="101">
        <v>18335</v>
      </c>
      <c r="F645" s="101">
        <v>3453906</v>
      </c>
      <c r="G645" s="101" t="s">
        <v>12</v>
      </c>
      <c r="H645" s="101" t="s">
        <v>868</v>
      </c>
      <c r="I645" s="102">
        <v>45000</v>
      </c>
      <c r="J645" s="101" t="s">
        <v>335</v>
      </c>
      <c r="K645" s="103" t="str">
        <f t="shared" si="9"/>
        <v>INDEPENDENT</v>
      </c>
    </row>
    <row r="646" spans="1:11" x14ac:dyDescent="0.25">
      <c r="A646" s="97">
        <v>6</v>
      </c>
      <c r="B646" s="99">
        <v>624</v>
      </c>
      <c r="C646" s="116">
        <v>42810</v>
      </c>
      <c r="D646" s="166" t="s">
        <v>805</v>
      </c>
      <c r="E646" s="101">
        <v>18332</v>
      </c>
      <c r="F646" s="101">
        <v>3453447</v>
      </c>
      <c r="G646" s="101" t="s">
        <v>12</v>
      </c>
      <c r="H646" s="101" t="s">
        <v>869</v>
      </c>
      <c r="I646" s="102">
        <v>33000</v>
      </c>
      <c r="J646" s="101" t="s">
        <v>52</v>
      </c>
      <c r="K646" s="103" t="str">
        <f t="shared" si="9"/>
        <v>INDEPENDENT</v>
      </c>
    </row>
    <row r="647" spans="1:11" x14ac:dyDescent="0.25">
      <c r="A647" s="97">
        <v>7</v>
      </c>
      <c r="B647" s="99">
        <v>625</v>
      </c>
      <c r="C647" s="116">
        <v>42810</v>
      </c>
      <c r="D647" s="166" t="s">
        <v>112</v>
      </c>
      <c r="E647" s="101">
        <v>18331</v>
      </c>
      <c r="F647" s="101">
        <v>3453926</v>
      </c>
      <c r="G647" s="101" t="s">
        <v>12</v>
      </c>
      <c r="H647" s="101" t="s">
        <v>325</v>
      </c>
      <c r="I647" s="102">
        <v>33000</v>
      </c>
      <c r="J647" s="101" t="s">
        <v>114</v>
      </c>
      <c r="K647" s="103" t="str">
        <f t="shared" si="9"/>
        <v>INDEPENDENT</v>
      </c>
    </row>
    <row r="648" spans="1:11" x14ac:dyDescent="0.25">
      <c r="A648" s="97">
        <v>8</v>
      </c>
      <c r="B648" s="99">
        <v>626</v>
      </c>
      <c r="C648" s="116">
        <v>42810</v>
      </c>
      <c r="D648" s="166" t="s">
        <v>870</v>
      </c>
      <c r="E648" s="101">
        <v>18328</v>
      </c>
      <c r="F648" s="101">
        <v>3453895</v>
      </c>
      <c r="G648" s="101" t="s">
        <v>12</v>
      </c>
      <c r="H648" s="101" t="s">
        <v>545</v>
      </c>
      <c r="I648" s="102">
        <v>33000</v>
      </c>
      <c r="J648" s="101" t="s">
        <v>487</v>
      </c>
      <c r="K648" s="103" t="str">
        <f t="shared" si="9"/>
        <v>INDEPENDENT</v>
      </c>
    </row>
    <row r="649" spans="1:11" x14ac:dyDescent="0.25">
      <c r="A649" s="97">
        <v>9</v>
      </c>
      <c r="B649" s="99">
        <v>627</v>
      </c>
      <c r="C649" s="116">
        <v>42810</v>
      </c>
      <c r="D649" s="166" t="s">
        <v>766</v>
      </c>
      <c r="E649" s="101">
        <v>18326</v>
      </c>
      <c r="F649" s="101">
        <v>3453398</v>
      </c>
      <c r="G649" s="101" t="s">
        <v>12</v>
      </c>
      <c r="H649" s="101" t="s">
        <v>871</v>
      </c>
      <c r="I649" s="102">
        <v>40000</v>
      </c>
      <c r="J649" s="101" t="s">
        <v>63</v>
      </c>
      <c r="K649" s="103" t="str">
        <f t="shared" si="9"/>
        <v>INDEPENDENT</v>
      </c>
    </row>
    <row r="650" spans="1:11" x14ac:dyDescent="0.25">
      <c r="A650" s="97">
        <v>10</v>
      </c>
      <c r="B650" s="99">
        <v>628</v>
      </c>
      <c r="C650" s="116">
        <v>42810</v>
      </c>
      <c r="D650" s="166" t="s">
        <v>872</v>
      </c>
      <c r="E650" s="101">
        <v>18327</v>
      </c>
      <c r="F650" s="101">
        <v>3453896</v>
      </c>
      <c r="G650" s="101" t="s">
        <v>12</v>
      </c>
      <c r="H650" s="101" t="s">
        <v>167</v>
      </c>
      <c r="I650" s="102">
        <v>33000</v>
      </c>
      <c r="J650" s="101" t="s">
        <v>52</v>
      </c>
      <c r="K650" s="103" t="str">
        <f t="shared" si="9"/>
        <v>INDEPENDENT</v>
      </c>
    </row>
    <row r="651" spans="1:11" x14ac:dyDescent="0.25">
      <c r="A651" s="97">
        <v>11</v>
      </c>
      <c r="B651" s="99">
        <v>629</v>
      </c>
      <c r="C651" s="116">
        <v>42810</v>
      </c>
      <c r="D651" s="166" t="s">
        <v>174</v>
      </c>
      <c r="E651" s="101">
        <v>18325</v>
      </c>
      <c r="F651" s="101">
        <v>3453425</v>
      </c>
      <c r="G651" s="101" t="s">
        <v>12</v>
      </c>
      <c r="H651" s="101" t="s">
        <v>873</v>
      </c>
      <c r="I651" s="102">
        <v>33000</v>
      </c>
      <c r="J651" s="101" t="s">
        <v>16</v>
      </c>
      <c r="K651" s="103" t="str">
        <f t="shared" si="9"/>
        <v>INDEPENDENT</v>
      </c>
    </row>
    <row r="652" spans="1:11" x14ac:dyDescent="0.25">
      <c r="A652" s="97">
        <v>12</v>
      </c>
      <c r="B652" s="99">
        <v>630</v>
      </c>
      <c r="C652" s="116">
        <v>42810</v>
      </c>
      <c r="D652" s="166" t="s">
        <v>874</v>
      </c>
      <c r="E652" s="101">
        <v>18323</v>
      </c>
      <c r="F652" s="101">
        <v>3453771</v>
      </c>
      <c r="G652" s="101" t="s">
        <v>12</v>
      </c>
      <c r="H652" s="101" t="s">
        <v>875</v>
      </c>
      <c r="I652" s="102">
        <v>33000</v>
      </c>
      <c r="J652" s="101" t="s">
        <v>52</v>
      </c>
      <c r="K652" s="103" t="str">
        <f t="shared" si="9"/>
        <v>INDEPENDENT</v>
      </c>
    </row>
    <row r="653" spans="1:11" x14ac:dyDescent="0.25">
      <c r="A653" s="97">
        <v>13</v>
      </c>
      <c r="B653" s="99">
        <v>631</v>
      </c>
      <c r="C653" s="116">
        <v>42810</v>
      </c>
      <c r="D653" s="166" t="s">
        <v>773</v>
      </c>
      <c r="E653" s="101">
        <v>18321</v>
      </c>
      <c r="F653" s="101">
        <v>3453885</v>
      </c>
      <c r="G653" s="101" t="s">
        <v>12</v>
      </c>
      <c r="H653" s="101" t="s">
        <v>81</v>
      </c>
      <c r="I653" s="102">
        <v>33000</v>
      </c>
      <c r="J653" s="101" t="s">
        <v>52</v>
      </c>
      <c r="K653" s="103" t="str">
        <f t="shared" si="9"/>
        <v>INDEPENDENT</v>
      </c>
    </row>
    <row r="654" spans="1:11" x14ac:dyDescent="0.25">
      <c r="A654" s="97">
        <v>14</v>
      </c>
      <c r="B654" s="99">
        <v>632</v>
      </c>
      <c r="C654" s="116">
        <v>42810</v>
      </c>
      <c r="D654" s="166" t="s">
        <v>876</v>
      </c>
      <c r="E654" s="101">
        <v>18322</v>
      </c>
      <c r="F654" s="101">
        <v>304228</v>
      </c>
      <c r="G654" s="101" t="s">
        <v>12</v>
      </c>
      <c r="H654" s="101" t="s">
        <v>877</v>
      </c>
      <c r="I654" s="102">
        <v>40000</v>
      </c>
      <c r="J654" s="101" t="s">
        <v>761</v>
      </c>
      <c r="K654" s="103" t="str">
        <f t="shared" si="9"/>
        <v>INDEPENDENT</v>
      </c>
    </row>
    <row r="655" spans="1:11" x14ac:dyDescent="0.25">
      <c r="A655" s="97">
        <v>15</v>
      </c>
      <c r="B655" s="99">
        <v>633</v>
      </c>
      <c r="C655" s="116">
        <v>42810</v>
      </c>
      <c r="D655" s="166" t="s">
        <v>200</v>
      </c>
      <c r="E655" s="101">
        <v>18320</v>
      </c>
      <c r="F655" s="101">
        <v>3453581</v>
      </c>
      <c r="G655" s="101" t="s">
        <v>12</v>
      </c>
      <c r="H655" s="101" t="s">
        <v>266</v>
      </c>
      <c r="I655" s="102">
        <v>33000</v>
      </c>
      <c r="J655" s="101" t="s">
        <v>202</v>
      </c>
      <c r="K655" s="103" t="str">
        <f t="shared" si="9"/>
        <v>INDEPENDENT</v>
      </c>
    </row>
    <row r="656" spans="1:11" x14ac:dyDescent="0.25">
      <c r="A656" s="97">
        <v>16</v>
      </c>
      <c r="B656" s="99">
        <v>634</v>
      </c>
      <c r="C656" s="116">
        <v>42810</v>
      </c>
      <c r="D656" s="166" t="s">
        <v>174</v>
      </c>
      <c r="E656" s="101">
        <v>18319</v>
      </c>
      <c r="F656" s="101">
        <v>3453424</v>
      </c>
      <c r="G656" s="101" t="s">
        <v>12</v>
      </c>
      <c r="H656" s="101" t="s">
        <v>878</v>
      </c>
      <c r="I656" s="102">
        <v>33000</v>
      </c>
      <c r="J656" s="101" t="s">
        <v>52</v>
      </c>
      <c r="K656" s="103" t="str">
        <f t="shared" si="9"/>
        <v>INDEPENDENT</v>
      </c>
    </row>
    <row r="657" spans="1:11" x14ac:dyDescent="0.25">
      <c r="A657" s="97">
        <v>17</v>
      </c>
      <c r="B657" s="99">
        <v>635</v>
      </c>
      <c r="C657" s="116">
        <v>42810</v>
      </c>
      <c r="D657" s="166" t="s">
        <v>174</v>
      </c>
      <c r="E657" s="101">
        <v>18318</v>
      </c>
      <c r="F657" s="101">
        <v>3453426</v>
      </c>
      <c r="G657" s="101" t="s">
        <v>12</v>
      </c>
      <c r="H657" s="101" t="s">
        <v>72</v>
      </c>
      <c r="I657" s="102">
        <v>33000</v>
      </c>
      <c r="J657" s="101" t="s">
        <v>16</v>
      </c>
      <c r="K657" s="103" t="str">
        <f t="shared" si="9"/>
        <v>INDEPENDENT</v>
      </c>
    </row>
    <row r="658" spans="1:11" x14ac:dyDescent="0.25">
      <c r="A658" s="97">
        <v>18</v>
      </c>
      <c r="B658" s="99">
        <v>636</v>
      </c>
      <c r="C658" s="116">
        <v>42810</v>
      </c>
      <c r="D658" s="166" t="s">
        <v>200</v>
      </c>
      <c r="E658" s="101">
        <v>18316</v>
      </c>
      <c r="F658" s="101">
        <v>3453580</v>
      </c>
      <c r="G658" s="101" t="s">
        <v>12</v>
      </c>
      <c r="H658" s="101" t="s">
        <v>879</v>
      </c>
      <c r="I658" s="102">
        <v>33000</v>
      </c>
      <c r="J658" s="101" t="s">
        <v>202</v>
      </c>
      <c r="K658" s="103" t="str">
        <f t="shared" si="9"/>
        <v>INDEPENDENT</v>
      </c>
    </row>
    <row r="659" spans="1:11" x14ac:dyDescent="0.25">
      <c r="A659" s="97">
        <v>19</v>
      </c>
      <c r="B659" s="99">
        <v>637</v>
      </c>
      <c r="C659" s="116">
        <v>42810</v>
      </c>
      <c r="D659" s="166" t="s">
        <v>880</v>
      </c>
      <c r="E659" s="101">
        <v>18317</v>
      </c>
      <c r="F659" s="101">
        <v>3453420</v>
      </c>
      <c r="G659" s="101" t="s">
        <v>12</v>
      </c>
      <c r="H659" s="101" t="s">
        <v>881</v>
      </c>
      <c r="I659" s="102">
        <v>33000</v>
      </c>
      <c r="J659" s="101" t="s">
        <v>52</v>
      </c>
      <c r="K659" s="103" t="str">
        <f t="shared" si="9"/>
        <v>INDEPENDENT</v>
      </c>
    </row>
    <row r="660" spans="1:11" x14ac:dyDescent="0.25">
      <c r="A660" s="97">
        <v>20</v>
      </c>
      <c r="B660" s="99">
        <v>638</v>
      </c>
      <c r="C660" s="116">
        <v>42810</v>
      </c>
      <c r="D660" s="166" t="s">
        <v>882</v>
      </c>
      <c r="E660" s="101">
        <v>18311</v>
      </c>
      <c r="F660" s="101">
        <v>304214</v>
      </c>
      <c r="G660" s="101" t="s">
        <v>12</v>
      </c>
      <c r="H660" s="101" t="s">
        <v>883</v>
      </c>
      <c r="I660" s="102">
        <v>40000</v>
      </c>
      <c r="J660" s="101" t="s">
        <v>761</v>
      </c>
      <c r="K660" s="103" t="str">
        <f t="shared" si="9"/>
        <v>INDEPENDENT</v>
      </c>
    </row>
    <row r="661" spans="1:11" x14ac:dyDescent="0.25">
      <c r="A661" s="97">
        <v>21</v>
      </c>
      <c r="B661" s="99">
        <v>639</v>
      </c>
      <c r="C661" s="116">
        <v>42810</v>
      </c>
      <c r="D661" s="166" t="s">
        <v>884</v>
      </c>
      <c r="E661" s="101">
        <v>18313</v>
      </c>
      <c r="F661" s="101">
        <v>423401</v>
      </c>
      <c r="G661" s="101" t="s">
        <v>12</v>
      </c>
      <c r="H661" s="101" t="s">
        <v>885</v>
      </c>
      <c r="I661" s="102">
        <v>40000</v>
      </c>
      <c r="J661" s="101" t="s">
        <v>63</v>
      </c>
      <c r="K661" s="103" t="str">
        <f t="shared" si="9"/>
        <v>INDEPENDENT</v>
      </c>
    </row>
    <row r="662" spans="1:11" x14ac:dyDescent="0.25">
      <c r="A662" s="97">
        <v>22</v>
      </c>
      <c r="B662" s="99">
        <v>640</v>
      </c>
      <c r="C662" s="116">
        <v>42810</v>
      </c>
      <c r="D662" s="166" t="s">
        <v>200</v>
      </c>
      <c r="E662" s="101">
        <v>18315</v>
      </c>
      <c r="F662" s="101">
        <v>345307</v>
      </c>
      <c r="G662" s="101" t="s">
        <v>12</v>
      </c>
      <c r="H662" s="101" t="s">
        <v>886</v>
      </c>
      <c r="I662" s="102">
        <v>33000</v>
      </c>
      <c r="J662" s="101" t="s">
        <v>202</v>
      </c>
      <c r="K662" s="103" t="str">
        <f t="shared" si="9"/>
        <v>INDEPENDENT</v>
      </c>
    </row>
    <row r="663" spans="1:11" x14ac:dyDescent="0.25">
      <c r="A663" s="97">
        <v>23</v>
      </c>
      <c r="B663" s="99">
        <v>641</v>
      </c>
      <c r="C663" s="116">
        <v>42810</v>
      </c>
      <c r="D663" s="166" t="s">
        <v>200</v>
      </c>
      <c r="E663" s="101">
        <v>18314</v>
      </c>
      <c r="F663" s="101">
        <v>3453609</v>
      </c>
      <c r="G663" s="101" t="s">
        <v>12</v>
      </c>
      <c r="H663" s="101" t="s">
        <v>497</v>
      </c>
      <c r="I663" s="102">
        <v>33000</v>
      </c>
      <c r="J663" s="101" t="s">
        <v>52</v>
      </c>
      <c r="K663" s="103" t="str">
        <f t="shared" si="9"/>
        <v>INDEPENDENT</v>
      </c>
    </row>
    <row r="664" spans="1:11" x14ac:dyDescent="0.25">
      <c r="A664" s="97">
        <v>24</v>
      </c>
      <c r="B664" s="99">
        <v>642</v>
      </c>
      <c r="C664" s="116">
        <v>42810</v>
      </c>
      <c r="D664" s="166" t="s">
        <v>880</v>
      </c>
      <c r="E664" s="101">
        <v>18312</v>
      </c>
      <c r="F664" s="101">
        <v>3453428</v>
      </c>
      <c r="G664" s="101" t="s">
        <v>12</v>
      </c>
      <c r="H664" s="101" t="s">
        <v>235</v>
      </c>
      <c r="I664" s="102">
        <v>33000</v>
      </c>
      <c r="J664" s="101" t="s">
        <v>52</v>
      </c>
      <c r="K664" s="103" t="str">
        <f t="shared" si="9"/>
        <v>INDEPENDENT</v>
      </c>
    </row>
    <row r="665" spans="1:11" x14ac:dyDescent="0.25">
      <c r="A665" s="97">
        <v>25</v>
      </c>
      <c r="B665" s="99">
        <v>643</v>
      </c>
      <c r="C665" s="116">
        <v>42810</v>
      </c>
      <c r="D665" s="166" t="s">
        <v>887</v>
      </c>
      <c r="E665" s="101">
        <v>18308</v>
      </c>
      <c r="F665" s="101">
        <v>423409</v>
      </c>
      <c r="G665" s="101" t="s">
        <v>12</v>
      </c>
      <c r="H665" s="101" t="s">
        <v>888</v>
      </c>
      <c r="I665" s="102">
        <v>40000</v>
      </c>
      <c r="J665" s="101" t="s">
        <v>63</v>
      </c>
      <c r="K665" s="103" t="str">
        <f t="shared" si="9"/>
        <v>INDEPENDENT</v>
      </c>
    </row>
    <row r="666" spans="1:11" x14ac:dyDescent="0.25">
      <c r="A666" s="97">
        <v>26</v>
      </c>
      <c r="B666" s="99">
        <v>644</v>
      </c>
      <c r="C666" s="116">
        <v>42810</v>
      </c>
      <c r="D666" s="166" t="s">
        <v>889</v>
      </c>
      <c r="E666" s="101">
        <v>18310</v>
      </c>
      <c r="F666" s="101">
        <v>423410</v>
      </c>
      <c r="G666" s="101" t="s">
        <v>12</v>
      </c>
      <c r="H666" s="101" t="s">
        <v>890</v>
      </c>
      <c r="I666" s="102">
        <v>40000</v>
      </c>
      <c r="J666" s="101" t="s">
        <v>63</v>
      </c>
      <c r="K666" s="103" t="str">
        <f t="shared" si="9"/>
        <v>INDEPENDENT</v>
      </c>
    </row>
    <row r="667" spans="1:11" x14ac:dyDescent="0.25">
      <c r="A667" s="97">
        <v>27</v>
      </c>
      <c r="B667" s="99">
        <v>645</v>
      </c>
      <c r="C667" s="116">
        <v>42810</v>
      </c>
      <c r="D667" s="166" t="s">
        <v>103</v>
      </c>
      <c r="E667" s="101">
        <v>18309</v>
      </c>
      <c r="F667" s="101">
        <v>423398</v>
      </c>
      <c r="G667" s="101" t="s">
        <v>12</v>
      </c>
      <c r="H667" s="101" t="s">
        <v>105</v>
      </c>
      <c r="I667" s="102">
        <v>45000</v>
      </c>
      <c r="J667" s="101" t="s">
        <v>63</v>
      </c>
      <c r="K667" s="103" t="str">
        <f t="shared" si="9"/>
        <v>INDEPENDENT</v>
      </c>
    </row>
    <row r="668" spans="1:11" x14ac:dyDescent="0.25">
      <c r="A668" s="97">
        <v>28</v>
      </c>
      <c r="B668" s="99">
        <v>646</v>
      </c>
      <c r="C668" s="116">
        <v>42810</v>
      </c>
      <c r="D668" s="166" t="s">
        <v>891</v>
      </c>
      <c r="E668" s="101">
        <v>18307</v>
      </c>
      <c r="F668" s="101">
        <v>304224</v>
      </c>
      <c r="G668" s="101" t="s">
        <v>12</v>
      </c>
      <c r="H668" s="101" t="s">
        <v>892</v>
      </c>
      <c r="I668" s="102">
        <v>40000</v>
      </c>
      <c r="J668" s="101" t="s">
        <v>761</v>
      </c>
      <c r="K668" s="103" t="str">
        <f t="shared" si="9"/>
        <v>INDEPENDENT</v>
      </c>
    </row>
    <row r="669" spans="1:11" x14ac:dyDescent="0.25">
      <c r="A669" s="97">
        <v>29</v>
      </c>
      <c r="B669" s="99">
        <v>647</v>
      </c>
      <c r="C669" s="116">
        <v>42810</v>
      </c>
      <c r="D669" s="166" t="s">
        <v>891</v>
      </c>
      <c r="E669" s="101">
        <v>18306</v>
      </c>
      <c r="F669" s="101">
        <v>304225</v>
      </c>
      <c r="G669" s="101" t="s">
        <v>12</v>
      </c>
      <c r="H669" s="101" t="s">
        <v>893</v>
      </c>
      <c r="I669" s="102">
        <v>40000</v>
      </c>
      <c r="J669" s="101" t="s">
        <v>761</v>
      </c>
      <c r="K669" s="103" t="str">
        <f t="shared" si="9"/>
        <v>INDEPENDENT</v>
      </c>
    </row>
    <row r="670" spans="1:11" x14ac:dyDescent="0.25">
      <c r="A670" s="97">
        <v>30</v>
      </c>
      <c r="B670" s="99">
        <v>648</v>
      </c>
      <c r="C670" s="116">
        <v>42810</v>
      </c>
      <c r="D670" s="166" t="s">
        <v>103</v>
      </c>
      <c r="E670" s="101">
        <v>18304</v>
      </c>
      <c r="F670" s="101">
        <v>423399</v>
      </c>
      <c r="G670" s="101" t="s">
        <v>12</v>
      </c>
      <c r="H670" s="101" t="s">
        <v>434</v>
      </c>
      <c r="I670" s="102">
        <v>45000</v>
      </c>
      <c r="J670" s="101" t="s">
        <v>63</v>
      </c>
      <c r="K670" s="103" t="str">
        <f t="shared" si="9"/>
        <v>INDEPENDENT</v>
      </c>
    </row>
    <row r="671" spans="1:11" x14ac:dyDescent="0.25">
      <c r="A671" s="97">
        <v>31</v>
      </c>
      <c r="B671" s="99">
        <v>649</v>
      </c>
      <c r="C671" s="116">
        <v>42810</v>
      </c>
      <c r="D671" s="166" t="s">
        <v>882</v>
      </c>
      <c r="E671" s="101">
        <v>18305</v>
      </c>
      <c r="F671" s="101">
        <v>304215</v>
      </c>
      <c r="G671" s="101" t="s">
        <v>12</v>
      </c>
      <c r="H671" s="101" t="s">
        <v>894</v>
      </c>
      <c r="I671" s="102">
        <v>40000</v>
      </c>
      <c r="J671" s="101" t="s">
        <v>761</v>
      </c>
      <c r="K671" s="103" t="str">
        <f t="shared" si="9"/>
        <v>INDEPENDENT</v>
      </c>
    </row>
    <row r="672" spans="1:11" x14ac:dyDescent="0.25">
      <c r="A672" s="97">
        <v>32</v>
      </c>
      <c r="B672" s="99">
        <v>650</v>
      </c>
      <c r="C672" s="116">
        <v>42810</v>
      </c>
      <c r="D672" s="166" t="s">
        <v>818</v>
      </c>
      <c r="E672" s="101">
        <v>18301</v>
      </c>
      <c r="F672" s="101">
        <v>304222</v>
      </c>
      <c r="G672" s="101" t="s">
        <v>12</v>
      </c>
      <c r="H672" s="101" t="s">
        <v>895</v>
      </c>
      <c r="I672" s="102">
        <v>33000</v>
      </c>
      <c r="J672" s="101" t="s">
        <v>761</v>
      </c>
      <c r="K672" s="103" t="str">
        <f t="shared" si="9"/>
        <v>INDEPENDENT</v>
      </c>
    </row>
    <row r="673" spans="1:11" x14ac:dyDescent="0.25">
      <c r="A673" s="97">
        <v>33</v>
      </c>
      <c r="B673" s="99">
        <v>651</v>
      </c>
      <c r="C673" s="116">
        <v>42810</v>
      </c>
      <c r="D673" s="166" t="s">
        <v>818</v>
      </c>
      <c r="E673" s="101">
        <v>18303</v>
      </c>
      <c r="F673" s="101">
        <v>423455</v>
      </c>
      <c r="G673" s="101" t="s">
        <v>12</v>
      </c>
      <c r="H673" s="101" t="s">
        <v>896</v>
      </c>
      <c r="I673" s="102">
        <v>40000</v>
      </c>
      <c r="J673" s="101" t="s">
        <v>63</v>
      </c>
      <c r="K673" s="103" t="str">
        <f t="shared" si="9"/>
        <v>INDEPENDENT</v>
      </c>
    </row>
    <row r="674" spans="1:11" ht="15.75" thickBot="1" x14ac:dyDescent="0.3">
      <c r="A674" s="98">
        <v>34</v>
      </c>
      <c r="B674" s="104">
        <v>652</v>
      </c>
      <c r="C674" s="117">
        <v>42810</v>
      </c>
      <c r="D674" s="156" t="s">
        <v>818</v>
      </c>
      <c r="E674" s="106">
        <v>18302</v>
      </c>
      <c r="F674" s="106">
        <v>423456</v>
      </c>
      <c r="G674" s="106" t="s">
        <v>12</v>
      </c>
      <c r="H674" s="106" t="s">
        <v>897</v>
      </c>
      <c r="I674" s="107">
        <v>40000</v>
      </c>
      <c r="J674" s="106" t="s">
        <v>63</v>
      </c>
      <c r="K674" s="108" t="str">
        <f t="shared" si="9"/>
        <v>INDEPENDENT</v>
      </c>
    </row>
    <row r="675" spans="1:11" x14ac:dyDescent="0.25">
      <c r="A675" s="120"/>
      <c r="B675" s="349" t="s">
        <v>898</v>
      </c>
      <c r="C675" s="349"/>
      <c r="D675" s="349"/>
      <c r="E675" s="349"/>
      <c r="F675" s="349"/>
      <c r="G675" s="349"/>
      <c r="H675" s="349"/>
      <c r="I675" s="110">
        <f>SUM(I641:I674)</f>
        <v>1266000</v>
      </c>
      <c r="J675" s="349"/>
      <c r="K675" s="349"/>
    </row>
    <row r="676" spans="1:11" ht="15.75" thickBot="1" x14ac:dyDescent="0.3">
      <c r="A676" s="97"/>
      <c r="B676" s="131"/>
      <c r="C676" s="133"/>
      <c r="D676" s="177"/>
      <c r="E676" s="131"/>
      <c r="F676" s="131"/>
      <c r="G676" s="131"/>
      <c r="H676" s="131"/>
      <c r="I676" s="142"/>
      <c r="J676" s="365"/>
      <c r="K676" s="365"/>
    </row>
    <row r="677" spans="1:11" ht="15.75" thickBot="1" x14ac:dyDescent="0.3">
      <c r="A677" s="97">
        <v>1</v>
      </c>
      <c r="B677" s="111">
        <v>653</v>
      </c>
      <c r="C677" s="119">
        <v>42811</v>
      </c>
      <c r="D677" s="113" t="s">
        <v>150</v>
      </c>
      <c r="E677" s="113">
        <v>18340</v>
      </c>
      <c r="F677" s="113">
        <v>154285</v>
      </c>
      <c r="G677" s="113" t="s">
        <v>12</v>
      </c>
      <c r="H677" s="113" t="s">
        <v>899</v>
      </c>
      <c r="I677" s="114">
        <v>33000</v>
      </c>
      <c r="J677" s="113" t="s">
        <v>63</v>
      </c>
      <c r="K677" s="115" t="str">
        <f t="shared" si="9"/>
        <v>MAJORS</v>
      </c>
    </row>
    <row r="678" spans="1:11" ht="15.75" thickBot="1" x14ac:dyDescent="0.3">
      <c r="A678" s="98">
        <v>2</v>
      </c>
      <c r="B678" s="170">
        <v>654</v>
      </c>
      <c r="C678" s="105">
        <v>42811</v>
      </c>
      <c r="D678" s="106" t="s">
        <v>150</v>
      </c>
      <c r="E678" s="106">
        <v>18344</v>
      </c>
      <c r="F678" s="106">
        <v>154287</v>
      </c>
      <c r="G678" s="106" t="s">
        <v>12</v>
      </c>
      <c r="H678" s="106" t="s">
        <v>900</v>
      </c>
      <c r="I678" s="107">
        <v>36000</v>
      </c>
      <c r="J678" s="106" t="s">
        <v>63</v>
      </c>
      <c r="K678" s="108" t="str">
        <f t="shared" si="9"/>
        <v>MAJORS</v>
      </c>
    </row>
    <row r="679" spans="1:11" x14ac:dyDescent="0.25">
      <c r="A679" s="120"/>
      <c r="B679" s="361" t="s">
        <v>901</v>
      </c>
      <c r="C679" s="361"/>
      <c r="D679" s="361"/>
      <c r="E679" s="361"/>
      <c r="F679" s="361"/>
      <c r="G679" s="361"/>
      <c r="H679" s="361"/>
      <c r="I679" s="110">
        <f>SUM(I677:I678)</f>
        <v>69000</v>
      </c>
      <c r="J679" s="363"/>
      <c r="K679" s="363"/>
    </row>
    <row r="680" spans="1:11" ht="15.75" thickBot="1" x14ac:dyDescent="0.3">
      <c r="A680" s="97"/>
      <c r="B680" s="131"/>
      <c r="C680" s="133"/>
      <c r="D680" s="131"/>
      <c r="E680" s="131"/>
      <c r="F680" s="131"/>
      <c r="G680" s="131"/>
      <c r="H680" s="131"/>
      <c r="I680" s="142"/>
      <c r="J680" s="362"/>
      <c r="K680" s="362"/>
    </row>
    <row r="681" spans="1:11" x14ac:dyDescent="0.25">
      <c r="A681" s="97">
        <v>1</v>
      </c>
      <c r="B681" s="111">
        <v>655</v>
      </c>
      <c r="C681" s="112">
        <v>42811</v>
      </c>
      <c r="D681" s="113" t="s">
        <v>200</v>
      </c>
      <c r="E681" s="113">
        <v>18380</v>
      </c>
      <c r="F681" s="113">
        <v>3453583</v>
      </c>
      <c r="G681" s="113" t="s">
        <v>12</v>
      </c>
      <c r="H681" s="113" t="s">
        <v>902</v>
      </c>
      <c r="I681" s="114">
        <v>33000</v>
      </c>
      <c r="J681" s="113" t="s">
        <v>717</v>
      </c>
      <c r="K681" s="115" t="str">
        <f t="shared" si="9"/>
        <v>INDEPENDENT</v>
      </c>
    </row>
    <row r="682" spans="1:11" x14ac:dyDescent="0.25">
      <c r="A682" s="97">
        <v>2</v>
      </c>
      <c r="B682" s="99">
        <v>656</v>
      </c>
      <c r="C682" s="116">
        <v>42811</v>
      </c>
      <c r="D682" s="101" t="s">
        <v>903</v>
      </c>
      <c r="E682" s="101">
        <v>18385</v>
      </c>
      <c r="F682" s="101">
        <v>3453369</v>
      </c>
      <c r="G682" s="101" t="s">
        <v>12</v>
      </c>
      <c r="H682" s="101" t="s">
        <v>904</v>
      </c>
      <c r="I682" s="102">
        <v>33000</v>
      </c>
      <c r="J682" s="101" t="s">
        <v>50</v>
      </c>
      <c r="K682" s="103" t="str">
        <f t="shared" si="9"/>
        <v>INDEPENDENT</v>
      </c>
    </row>
    <row r="683" spans="1:11" x14ac:dyDescent="0.25">
      <c r="A683" s="97">
        <v>3</v>
      </c>
      <c r="B683" s="99">
        <v>657</v>
      </c>
      <c r="C683" s="116">
        <v>42811</v>
      </c>
      <c r="D683" s="101" t="s">
        <v>905</v>
      </c>
      <c r="E683" s="101">
        <v>18384</v>
      </c>
      <c r="F683" s="101">
        <v>3454008</v>
      </c>
      <c r="G683" s="101" t="s">
        <v>12</v>
      </c>
      <c r="H683" s="101" t="s">
        <v>906</v>
      </c>
      <c r="I683" s="102">
        <v>33000</v>
      </c>
      <c r="J683" s="101" t="s">
        <v>66</v>
      </c>
      <c r="K683" s="103" t="str">
        <f t="shared" si="9"/>
        <v>INDEPENDENT</v>
      </c>
    </row>
    <row r="684" spans="1:11" x14ac:dyDescent="0.25">
      <c r="A684" s="97">
        <v>4</v>
      </c>
      <c r="B684" s="99">
        <v>658</v>
      </c>
      <c r="C684" s="116">
        <v>42811</v>
      </c>
      <c r="D684" s="101" t="s">
        <v>905</v>
      </c>
      <c r="E684" s="101">
        <v>18383</v>
      </c>
      <c r="F684" s="101">
        <v>3454009</v>
      </c>
      <c r="G684" s="101" t="s">
        <v>12</v>
      </c>
      <c r="H684" s="101" t="s">
        <v>252</v>
      </c>
      <c r="I684" s="102">
        <v>33000</v>
      </c>
      <c r="J684" s="101" t="s">
        <v>66</v>
      </c>
      <c r="K684" s="103" t="str">
        <f t="shared" si="9"/>
        <v>INDEPENDENT</v>
      </c>
    </row>
    <row r="685" spans="1:11" x14ac:dyDescent="0.25">
      <c r="A685" s="97">
        <v>5</v>
      </c>
      <c r="B685" s="99">
        <v>659</v>
      </c>
      <c r="C685" s="116">
        <v>42811</v>
      </c>
      <c r="D685" s="101" t="s">
        <v>907</v>
      </c>
      <c r="E685" s="101">
        <v>18381</v>
      </c>
      <c r="F685" s="101">
        <v>3453980</v>
      </c>
      <c r="G685" s="101" t="s">
        <v>12</v>
      </c>
      <c r="H685" s="101" t="s">
        <v>167</v>
      </c>
      <c r="I685" s="102">
        <v>33000</v>
      </c>
      <c r="J685" s="101" t="s">
        <v>84</v>
      </c>
      <c r="K685" s="103" t="str">
        <f t="shared" si="9"/>
        <v>INDEPENDENT</v>
      </c>
    </row>
    <row r="686" spans="1:11" x14ac:dyDescent="0.25">
      <c r="A686" s="97">
        <v>6</v>
      </c>
      <c r="B686" s="99">
        <v>660</v>
      </c>
      <c r="C686" s="116">
        <v>42811</v>
      </c>
      <c r="D686" s="101" t="s">
        <v>112</v>
      </c>
      <c r="E686" s="101">
        <v>18382</v>
      </c>
      <c r="F686" s="101">
        <v>3453914</v>
      </c>
      <c r="G686" s="101" t="s">
        <v>12</v>
      </c>
      <c r="H686" s="101" t="s">
        <v>325</v>
      </c>
      <c r="I686" s="102">
        <v>33000</v>
      </c>
      <c r="J686" s="101" t="s">
        <v>114</v>
      </c>
      <c r="K686" s="103" t="str">
        <f t="shared" si="9"/>
        <v>INDEPENDENT</v>
      </c>
    </row>
    <row r="687" spans="1:11" x14ac:dyDescent="0.25">
      <c r="A687" s="97">
        <v>7</v>
      </c>
      <c r="B687" s="99">
        <v>661</v>
      </c>
      <c r="C687" s="116">
        <v>42811</v>
      </c>
      <c r="D687" s="101" t="s">
        <v>112</v>
      </c>
      <c r="E687" s="101">
        <v>18377</v>
      </c>
      <c r="F687" s="101">
        <v>3453916</v>
      </c>
      <c r="G687" s="101" t="s">
        <v>12</v>
      </c>
      <c r="H687" s="101" t="s">
        <v>486</v>
      </c>
      <c r="I687" s="102">
        <v>33000</v>
      </c>
      <c r="J687" s="101" t="s">
        <v>114</v>
      </c>
      <c r="K687" s="103" t="str">
        <f t="shared" si="9"/>
        <v>INDEPENDENT</v>
      </c>
    </row>
    <row r="688" spans="1:11" x14ac:dyDescent="0.25">
      <c r="A688" s="97">
        <v>8</v>
      </c>
      <c r="B688" s="99">
        <v>662</v>
      </c>
      <c r="C688" s="116">
        <v>42811</v>
      </c>
      <c r="D688" s="101" t="s">
        <v>80</v>
      </c>
      <c r="E688" s="101">
        <v>18378</v>
      </c>
      <c r="F688" s="101">
        <v>3453930</v>
      </c>
      <c r="G688" s="101" t="s">
        <v>12</v>
      </c>
      <c r="H688" s="101" t="s">
        <v>247</v>
      </c>
      <c r="I688" s="102">
        <v>33000</v>
      </c>
      <c r="J688" s="101" t="s">
        <v>52</v>
      </c>
      <c r="K688" s="103" t="str">
        <f t="shared" si="9"/>
        <v>INDEPENDENT</v>
      </c>
    </row>
    <row r="689" spans="1:11" x14ac:dyDescent="0.25">
      <c r="A689" s="97">
        <v>9</v>
      </c>
      <c r="B689" s="99">
        <v>663</v>
      </c>
      <c r="C689" s="116">
        <v>42811</v>
      </c>
      <c r="D689" s="101" t="s">
        <v>80</v>
      </c>
      <c r="E689" s="101">
        <v>18379</v>
      </c>
      <c r="F689" s="101">
        <v>3453932</v>
      </c>
      <c r="G689" s="101" t="s">
        <v>12</v>
      </c>
      <c r="H689" s="101" t="s">
        <v>81</v>
      </c>
      <c r="I689" s="102">
        <v>33000</v>
      </c>
      <c r="J689" s="101" t="s">
        <v>52</v>
      </c>
      <c r="K689" s="103" t="str">
        <f t="shared" si="9"/>
        <v>INDEPENDENT</v>
      </c>
    </row>
    <row r="690" spans="1:11" x14ac:dyDescent="0.25">
      <c r="A690" s="97">
        <v>10</v>
      </c>
      <c r="B690" s="99">
        <v>664</v>
      </c>
      <c r="C690" s="116">
        <v>42811</v>
      </c>
      <c r="D690" s="101" t="s">
        <v>431</v>
      </c>
      <c r="E690" s="101">
        <v>18376</v>
      </c>
      <c r="F690" s="101">
        <v>3453779</v>
      </c>
      <c r="G690" s="101" t="s">
        <v>12</v>
      </c>
      <c r="H690" s="101" t="s">
        <v>437</v>
      </c>
      <c r="I690" s="102">
        <v>33000</v>
      </c>
      <c r="J690" s="101" t="s">
        <v>52</v>
      </c>
      <c r="K690" s="103" t="str">
        <f t="shared" si="9"/>
        <v>INDEPENDENT</v>
      </c>
    </row>
    <row r="691" spans="1:11" x14ac:dyDescent="0.25">
      <c r="A691" s="97">
        <v>11</v>
      </c>
      <c r="B691" s="99">
        <v>665</v>
      </c>
      <c r="C691" s="116">
        <v>42811</v>
      </c>
      <c r="D691" s="101" t="s">
        <v>903</v>
      </c>
      <c r="E691" s="101">
        <v>18374</v>
      </c>
      <c r="F691" s="101">
        <v>34533371</v>
      </c>
      <c r="G691" s="101" t="s">
        <v>12</v>
      </c>
      <c r="H691" s="101" t="s">
        <v>908</v>
      </c>
      <c r="I691" s="102">
        <v>33000</v>
      </c>
      <c r="J691" s="101" t="s">
        <v>50</v>
      </c>
      <c r="K691" s="103" t="str">
        <f t="shared" si="9"/>
        <v>INDEPENDENT</v>
      </c>
    </row>
    <row r="692" spans="1:11" x14ac:dyDescent="0.25">
      <c r="A692" s="97">
        <v>12</v>
      </c>
      <c r="B692" s="99">
        <v>666</v>
      </c>
      <c r="C692" s="116">
        <v>42811</v>
      </c>
      <c r="D692" s="101" t="s">
        <v>909</v>
      </c>
      <c r="E692" s="101">
        <v>18375</v>
      </c>
      <c r="F692" s="101">
        <v>3453872</v>
      </c>
      <c r="G692" s="101" t="s">
        <v>12</v>
      </c>
      <c r="H692" s="101" t="s">
        <v>585</v>
      </c>
      <c r="I692" s="102">
        <v>33000</v>
      </c>
      <c r="J692" s="101" t="s">
        <v>52</v>
      </c>
      <c r="K692" s="103" t="str">
        <f t="shared" si="9"/>
        <v>INDEPENDENT</v>
      </c>
    </row>
    <row r="693" spans="1:11" x14ac:dyDescent="0.25">
      <c r="A693" s="97">
        <v>13</v>
      </c>
      <c r="B693" s="99">
        <v>667</v>
      </c>
      <c r="C693" s="116">
        <v>42811</v>
      </c>
      <c r="D693" s="101" t="s">
        <v>431</v>
      </c>
      <c r="E693" s="101">
        <v>18373</v>
      </c>
      <c r="F693" s="101">
        <v>3453778</v>
      </c>
      <c r="G693" s="101" t="s">
        <v>12</v>
      </c>
      <c r="H693" s="101" t="s">
        <v>812</v>
      </c>
      <c r="I693" s="102">
        <v>33000</v>
      </c>
      <c r="J693" s="101" t="s">
        <v>349</v>
      </c>
      <c r="K693" s="103" t="str">
        <f t="shared" si="9"/>
        <v>INDEPENDENT</v>
      </c>
    </row>
    <row r="694" spans="1:11" x14ac:dyDescent="0.25">
      <c r="A694" s="97">
        <v>14</v>
      </c>
      <c r="B694" s="99">
        <v>668</v>
      </c>
      <c r="C694" s="116">
        <v>42811</v>
      </c>
      <c r="D694" s="101" t="s">
        <v>705</v>
      </c>
      <c r="E694" s="101">
        <v>18371</v>
      </c>
      <c r="F694" s="101">
        <v>3453832</v>
      </c>
      <c r="G694" s="101" t="s">
        <v>12</v>
      </c>
      <c r="H694" s="101" t="s">
        <v>910</v>
      </c>
      <c r="I694" s="102">
        <v>33000</v>
      </c>
      <c r="J694" s="101" t="s">
        <v>52</v>
      </c>
      <c r="K694" s="103" t="str">
        <f t="shared" si="9"/>
        <v>INDEPENDENT</v>
      </c>
    </row>
    <row r="695" spans="1:11" x14ac:dyDescent="0.25">
      <c r="A695" s="97">
        <v>15</v>
      </c>
      <c r="B695" s="99">
        <v>669</v>
      </c>
      <c r="C695" s="116">
        <v>42811</v>
      </c>
      <c r="D695" s="101" t="s">
        <v>911</v>
      </c>
      <c r="E695" s="101">
        <v>18372</v>
      </c>
      <c r="F695" s="101">
        <v>33453812</v>
      </c>
      <c r="G695" s="101" t="s">
        <v>12</v>
      </c>
      <c r="H695" s="101" t="s">
        <v>912</v>
      </c>
      <c r="I695" s="102">
        <v>33000</v>
      </c>
      <c r="J695" s="101" t="s">
        <v>913</v>
      </c>
      <c r="K695" s="103" t="str">
        <f t="shared" si="9"/>
        <v>INDEPENDENT</v>
      </c>
    </row>
    <row r="696" spans="1:11" x14ac:dyDescent="0.25">
      <c r="A696" s="97">
        <v>16</v>
      </c>
      <c r="B696" s="99">
        <v>670</v>
      </c>
      <c r="C696" s="116">
        <v>42811</v>
      </c>
      <c r="D696" s="101" t="s">
        <v>914</v>
      </c>
      <c r="E696" s="101">
        <v>18370</v>
      </c>
      <c r="F696" s="101">
        <v>3453816</v>
      </c>
      <c r="G696" s="101" t="s">
        <v>12</v>
      </c>
      <c r="H696" s="101" t="s">
        <v>915</v>
      </c>
      <c r="I696" s="102">
        <v>33000</v>
      </c>
      <c r="J696" s="101" t="s">
        <v>172</v>
      </c>
      <c r="K696" s="103" t="str">
        <f t="shared" si="9"/>
        <v>INDEPENDENT</v>
      </c>
    </row>
    <row r="697" spans="1:11" x14ac:dyDescent="0.25">
      <c r="A697" s="97">
        <v>17</v>
      </c>
      <c r="B697" s="99">
        <v>671</v>
      </c>
      <c r="C697" s="116">
        <v>42811</v>
      </c>
      <c r="D697" s="101" t="s">
        <v>909</v>
      </c>
      <c r="E697" s="101">
        <v>18369</v>
      </c>
      <c r="F697" s="101">
        <v>3453871</v>
      </c>
      <c r="G697" s="101" t="s">
        <v>12</v>
      </c>
      <c r="H697" s="101" t="s">
        <v>373</v>
      </c>
      <c r="I697" s="102">
        <v>33000</v>
      </c>
      <c r="J697" s="101" t="s">
        <v>52</v>
      </c>
      <c r="K697" s="103" t="str">
        <f t="shared" si="9"/>
        <v>INDEPENDENT</v>
      </c>
    </row>
    <row r="698" spans="1:11" x14ac:dyDescent="0.25">
      <c r="A698" s="97">
        <v>18</v>
      </c>
      <c r="B698" s="99">
        <v>672</v>
      </c>
      <c r="C698" s="116">
        <v>42811</v>
      </c>
      <c r="D698" s="101" t="s">
        <v>916</v>
      </c>
      <c r="E698" s="101">
        <v>18368</v>
      </c>
      <c r="F698" s="101">
        <v>3453850</v>
      </c>
      <c r="G698" s="101" t="s">
        <v>12</v>
      </c>
      <c r="H698" s="101" t="s">
        <v>917</v>
      </c>
      <c r="I698" s="102">
        <v>33000</v>
      </c>
      <c r="J698" s="101" t="s">
        <v>52</v>
      </c>
      <c r="K698" s="103" t="str">
        <f t="shared" si="9"/>
        <v>INDEPENDENT</v>
      </c>
    </row>
    <row r="699" spans="1:11" x14ac:dyDescent="0.25">
      <c r="A699" s="97">
        <v>19</v>
      </c>
      <c r="B699" s="99">
        <v>673</v>
      </c>
      <c r="C699" s="116">
        <v>42811</v>
      </c>
      <c r="D699" s="101" t="s">
        <v>918</v>
      </c>
      <c r="E699" s="101">
        <v>18367</v>
      </c>
      <c r="F699" s="101">
        <v>3453781</v>
      </c>
      <c r="G699" s="101" t="s">
        <v>12</v>
      </c>
      <c r="H699" s="101" t="s">
        <v>83</v>
      </c>
      <c r="I699" s="102">
        <v>33000</v>
      </c>
      <c r="J699" s="101" t="s">
        <v>52</v>
      </c>
      <c r="K699" s="103" t="str">
        <f t="shared" si="9"/>
        <v>INDEPENDENT</v>
      </c>
    </row>
    <row r="700" spans="1:11" x14ac:dyDescent="0.25">
      <c r="A700" s="97">
        <v>20</v>
      </c>
      <c r="B700" s="99">
        <v>674</v>
      </c>
      <c r="C700" s="116">
        <v>42811</v>
      </c>
      <c r="D700" s="101" t="s">
        <v>918</v>
      </c>
      <c r="E700" s="101">
        <v>18366</v>
      </c>
      <c r="F700" s="101">
        <v>3453780</v>
      </c>
      <c r="G700" s="101" t="s">
        <v>12</v>
      </c>
      <c r="H700" s="101" t="s">
        <v>919</v>
      </c>
      <c r="I700" s="102">
        <v>33000</v>
      </c>
      <c r="J700" s="101" t="s">
        <v>52</v>
      </c>
      <c r="K700" s="103" t="str">
        <f t="shared" si="9"/>
        <v>INDEPENDENT</v>
      </c>
    </row>
    <row r="701" spans="1:11" x14ac:dyDescent="0.25">
      <c r="A701" s="97">
        <v>21</v>
      </c>
      <c r="B701" s="99">
        <v>675</v>
      </c>
      <c r="C701" s="116">
        <v>42811</v>
      </c>
      <c r="D701" s="101" t="s">
        <v>920</v>
      </c>
      <c r="E701" s="101">
        <v>18365</v>
      </c>
      <c r="F701" s="101">
        <v>3453775</v>
      </c>
      <c r="G701" s="101" t="s">
        <v>12</v>
      </c>
      <c r="H701" s="101" t="s">
        <v>291</v>
      </c>
      <c r="I701" s="102">
        <v>33000</v>
      </c>
      <c r="J701" s="101" t="s">
        <v>84</v>
      </c>
      <c r="K701" s="103" t="str">
        <f t="shared" si="9"/>
        <v>INDEPENDENT</v>
      </c>
    </row>
    <row r="702" spans="1:11" x14ac:dyDescent="0.25">
      <c r="A702" s="97">
        <v>22</v>
      </c>
      <c r="B702" s="99">
        <v>676</v>
      </c>
      <c r="C702" s="116">
        <v>42811</v>
      </c>
      <c r="D702" s="101" t="s">
        <v>112</v>
      </c>
      <c r="E702" s="101">
        <v>18363</v>
      </c>
      <c r="F702" s="101">
        <v>3453913</v>
      </c>
      <c r="G702" s="101" t="s">
        <v>12</v>
      </c>
      <c r="H702" s="101" t="s">
        <v>222</v>
      </c>
      <c r="I702" s="102">
        <v>33000</v>
      </c>
      <c r="J702" s="101" t="s">
        <v>772</v>
      </c>
      <c r="K702" s="103" t="str">
        <f t="shared" si="9"/>
        <v>INDEPENDENT</v>
      </c>
    </row>
    <row r="703" spans="1:11" x14ac:dyDescent="0.25">
      <c r="A703" s="97">
        <v>23</v>
      </c>
      <c r="B703" s="99">
        <v>677</v>
      </c>
      <c r="C703" s="116">
        <v>42811</v>
      </c>
      <c r="D703" s="101" t="s">
        <v>921</v>
      </c>
      <c r="E703" s="101">
        <v>18364</v>
      </c>
      <c r="F703" s="101">
        <v>3453448</v>
      </c>
      <c r="G703" s="101" t="s">
        <v>12</v>
      </c>
      <c r="H703" s="101" t="s">
        <v>881</v>
      </c>
      <c r="I703" s="102">
        <v>33000</v>
      </c>
      <c r="J703" s="101" t="s">
        <v>52</v>
      </c>
      <c r="K703" s="103" t="str">
        <f t="shared" si="9"/>
        <v>INDEPENDENT</v>
      </c>
    </row>
    <row r="704" spans="1:11" x14ac:dyDescent="0.25">
      <c r="A704" s="97">
        <v>24</v>
      </c>
      <c r="B704" s="99">
        <v>678</v>
      </c>
      <c r="C704" s="116">
        <v>42811</v>
      </c>
      <c r="D704" s="101" t="s">
        <v>921</v>
      </c>
      <c r="E704" s="101">
        <v>18362</v>
      </c>
      <c r="F704" s="101">
        <v>3453449</v>
      </c>
      <c r="G704" s="101" t="s">
        <v>12</v>
      </c>
      <c r="H704" s="101" t="s">
        <v>109</v>
      </c>
      <c r="I704" s="102">
        <v>33000</v>
      </c>
      <c r="J704" s="101" t="s">
        <v>52</v>
      </c>
      <c r="K704" s="103" t="str">
        <f t="shared" si="9"/>
        <v>INDEPENDENT</v>
      </c>
    </row>
    <row r="705" spans="1:11" x14ac:dyDescent="0.25">
      <c r="A705" s="97">
        <v>25</v>
      </c>
      <c r="B705" s="99">
        <v>679</v>
      </c>
      <c r="C705" s="116">
        <v>42811</v>
      </c>
      <c r="D705" s="101" t="s">
        <v>874</v>
      </c>
      <c r="E705" s="101">
        <v>18347</v>
      </c>
      <c r="F705" s="101">
        <v>3453772</v>
      </c>
      <c r="G705" s="101" t="s">
        <v>12</v>
      </c>
      <c r="H705" s="101" t="s">
        <v>922</v>
      </c>
      <c r="I705" s="102">
        <v>33000</v>
      </c>
      <c r="J705" s="101" t="s">
        <v>208</v>
      </c>
      <c r="K705" s="103" t="str">
        <f t="shared" si="9"/>
        <v>INDEPENDENT</v>
      </c>
    </row>
    <row r="706" spans="1:11" x14ac:dyDescent="0.25">
      <c r="A706" s="97">
        <v>26</v>
      </c>
      <c r="B706" s="99">
        <v>680</v>
      </c>
      <c r="C706" s="116">
        <v>42811</v>
      </c>
      <c r="D706" s="101" t="s">
        <v>921</v>
      </c>
      <c r="E706" s="101">
        <v>18361</v>
      </c>
      <c r="F706" s="101">
        <v>3453351</v>
      </c>
      <c r="G706" s="101" t="s">
        <v>12</v>
      </c>
      <c r="H706" s="101" t="s">
        <v>859</v>
      </c>
      <c r="I706" s="102">
        <v>33000</v>
      </c>
      <c r="J706" s="101" t="s">
        <v>52</v>
      </c>
      <c r="K706" s="103" t="str">
        <f t="shared" si="9"/>
        <v>INDEPENDENT</v>
      </c>
    </row>
    <row r="707" spans="1:11" x14ac:dyDescent="0.25">
      <c r="A707" s="97">
        <v>27</v>
      </c>
      <c r="B707" s="99">
        <v>681</v>
      </c>
      <c r="C707" s="116">
        <v>42811</v>
      </c>
      <c r="D707" s="101" t="s">
        <v>923</v>
      </c>
      <c r="E707" s="101">
        <v>18357</v>
      </c>
      <c r="F707" s="101">
        <v>3453883</v>
      </c>
      <c r="G707" s="101" t="s">
        <v>12</v>
      </c>
      <c r="H707" s="101" t="s">
        <v>924</v>
      </c>
      <c r="I707" s="102">
        <v>40000</v>
      </c>
      <c r="J707" s="101" t="s">
        <v>126</v>
      </c>
      <c r="K707" s="103" t="str">
        <f t="shared" si="9"/>
        <v>INDEPENDENT</v>
      </c>
    </row>
    <row r="708" spans="1:11" x14ac:dyDescent="0.25">
      <c r="A708" s="97">
        <v>28</v>
      </c>
      <c r="B708" s="99">
        <v>682</v>
      </c>
      <c r="C708" s="116">
        <v>42811</v>
      </c>
      <c r="D708" s="101" t="s">
        <v>200</v>
      </c>
      <c r="E708" s="101">
        <v>18358</v>
      </c>
      <c r="F708" s="101">
        <v>3453584</v>
      </c>
      <c r="G708" s="101" t="s">
        <v>12</v>
      </c>
      <c r="H708" s="101" t="s">
        <v>213</v>
      </c>
      <c r="I708" s="102">
        <v>33000</v>
      </c>
      <c r="J708" s="101" t="s">
        <v>202</v>
      </c>
      <c r="K708" s="103" t="str">
        <f t="shared" si="9"/>
        <v>INDEPENDENT</v>
      </c>
    </row>
    <row r="709" spans="1:11" x14ac:dyDescent="0.25">
      <c r="A709" s="97">
        <v>29</v>
      </c>
      <c r="B709" s="99">
        <v>683</v>
      </c>
      <c r="C709" s="116">
        <v>42811</v>
      </c>
      <c r="D709" s="101" t="s">
        <v>865</v>
      </c>
      <c r="E709" s="101">
        <v>18360</v>
      </c>
      <c r="F709" s="101">
        <v>3453909</v>
      </c>
      <c r="G709" s="101" t="s">
        <v>12</v>
      </c>
      <c r="H709" s="101" t="s">
        <v>925</v>
      </c>
      <c r="I709" s="102">
        <v>45000</v>
      </c>
      <c r="J709" s="101" t="s">
        <v>335</v>
      </c>
      <c r="K709" s="103" t="str">
        <f t="shared" ref="K709:K780" si="10">IF(OR(D709="MOBIL",D709="CONOIL",D709="FORTE",D709="MRS",D709="OANDO",D709="TOTAL"),"MAJORS","INDEPENDENT")</f>
        <v>INDEPENDENT</v>
      </c>
    </row>
    <row r="710" spans="1:11" x14ac:dyDescent="0.25">
      <c r="A710" s="97">
        <v>30</v>
      </c>
      <c r="B710" s="99">
        <v>684</v>
      </c>
      <c r="C710" s="116">
        <v>42811</v>
      </c>
      <c r="D710" s="101" t="s">
        <v>865</v>
      </c>
      <c r="E710" s="101">
        <v>18352</v>
      </c>
      <c r="F710" s="101">
        <v>3453907</v>
      </c>
      <c r="G710" s="101" t="s">
        <v>12</v>
      </c>
      <c r="H710" s="101" t="s">
        <v>926</v>
      </c>
      <c r="I710" s="102">
        <v>45000</v>
      </c>
      <c r="J710" s="101" t="s">
        <v>335</v>
      </c>
      <c r="K710" s="103" t="str">
        <f t="shared" si="10"/>
        <v>INDEPENDENT</v>
      </c>
    </row>
    <row r="711" spans="1:11" x14ac:dyDescent="0.25">
      <c r="A711" s="97">
        <v>31</v>
      </c>
      <c r="B711" s="99">
        <v>685</v>
      </c>
      <c r="C711" s="116">
        <v>42811</v>
      </c>
      <c r="D711" s="101" t="s">
        <v>865</v>
      </c>
      <c r="E711" s="101">
        <v>18353</v>
      </c>
      <c r="F711" s="101">
        <v>3453902</v>
      </c>
      <c r="G711" s="101" t="s">
        <v>12</v>
      </c>
      <c r="H711" s="101" t="s">
        <v>927</v>
      </c>
      <c r="I711" s="102">
        <v>40000</v>
      </c>
      <c r="J711" s="101" t="s">
        <v>335</v>
      </c>
      <c r="K711" s="103" t="str">
        <f t="shared" si="10"/>
        <v>INDEPENDENT</v>
      </c>
    </row>
    <row r="712" spans="1:11" x14ac:dyDescent="0.25">
      <c r="A712" s="97">
        <v>32</v>
      </c>
      <c r="B712" s="99">
        <v>686</v>
      </c>
      <c r="C712" s="116">
        <v>42811</v>
      </c>
      <c r="D712" s="101" t="s">
        <v>865</v>
      </c>
      <c r="E712" s="101">
        <v>18351</v>
      </c>
      <c r="F712" s="101">
        <v>3453904</v>
      </c>
      <c r="G712" s="101" t="s">
        <v>12</v>
      </c>
      <c r="H712" s="101" t="s">
        <v>928</v>
      </c>
      <c r="I712" s="102">
        <v>40000</v>
      </c>
      <c r="J712" s="101" t="s">
        <v>335</v>
      </c>
      <c r="K712" s="103" t="str">
        <f t="shared" si="10"/>
        <v>INDEPENDENT</v>
      </c>
    </row>
    <row r="713" spans="1:11" x14ac:dyDescent="0.25">
      <c r="A713" s="97">
        <v>33</v>
      </c>
      <c r="B713" s="99">
        <v>687</v>
      </c>
      <c r="C713" s="116">
        <v>42811</v>
      </c>
      <c r="D713" s="101" t="s">
        <v>865</v>
      </c>
      <c r="E713" s="101">
        <v>18354</v>
      </c>
      <c r="F713" s="101">
        <v>3453903</v>
      </c>
      <c r="G713" s="101" t="s">
        <v>12</v>
      </c>
      <c r="H713" s="101" t="s">
        <v>929</v>
      </c>
      <c r="I713" s="102">
        <v>40000</v>
      </c>
      <c r="J713" s="101" t="s">
        <v>335</v>
      </c>
      <c r="K713" s="103" t="str">
        <f t="shared" si="10"/>
        <v>INDEPENDENT</v>
      </c>
    </row>
    <row r="714" spans="1:11" x14ac:dyDescent="0.25">
      <c r="A714" s="97">
        <v>34</v>
      </c>
      <c r="B714" s="99">
        <v>688</v>
      </c>
      <c r="C714" s="116">
        <v>42811</v>
      </c>
      <c r="D714" s="101" t="s">
        <v>921</v>
      </c>
      <c r="E714" s="101">
        <v>18359</v>
      </c>
      <c r="F714" s="101">
        <v>3453450</v>
      </c>
      <c r="G714" s="101" t="s">
        <v>12</v>
      </c>
      <c r="H714" s="101" t="s">
        <v>235</v>
      </c>
      <c r="I714" s="102">
        <v>33000</v>
      </c>
      <c r="J714" s="101" t="s">
        <v>52</v>
      </c>
      <c r="K714" s="103" t="str">
        <f t="shared" si="10"/>
        <v>INDEPENDENT</v>
      </c>
    </row>
    <row r="715" spans="1:11" x14ac:dyDescent="0.25">
      <c r="A715" s="97">
        <v>35</v>
      </c>
      <c r="B715" s="99">
        <v>689</v>
      </c>
      <c r="C715" s="116">
        <v>42811</v>
      </c>
      <c r="D715" s="101" t="s">
        <v>200</v>
      </c>
      <c r="E715" s="101">
        <v>18356</v>
      </c>
      <c r="F715" s="101">
        <v>3453582</v>
      </c>
      <c r="G715" s="101" t="s">
        <v>12</v>
      </c>
      <c r="H715" s="101" t="s">
        <v>438</v>
      </c>
      <c r="I715" s="102">
        <v>33000</v>
      </c>
      <c r="J715" s="101" t="s">
        <v>202</v>
      </c>
      <c r="K715" s="103" t="str">
        <f t="shared" si="10"/>
        <v>INDEPENDENT</v>
      </c>
    </row>
    <row r="716" spans="1:11" x14ac:dyDescent="0.25">
      <c r="A716" s="97">
        <v>36</v>
      </c>
      <c r="B716" s="99">
        <v>690</v>
      </c>
      <c r="C716" s="116">
        <v>42811</v>
      </c>
      <c r="D716" s="101" t="s">
        <v>174</v>
      </c>
      <c r="E716" s="101">
        <v>18355</v>
      </c>
      <c r="F716" s="101">
        <v>3453427</v>
      </c>
      <c r="G716" s="101" t="s">
        <v>12</v>
      </c>
      <c r="H716" s="101" t="s">
        <v>243</v>
      </c>
      <c r="I716" s="102">
        <v>33000</v>
      </c>
      <c r="J716" s="101" t="s">
        <v>52</v>
      </c>
      <c r="K716" s="103" t="str">
        <f t="shared" si="10"/>
        <v>INDEPENDENT</v>
      </c>
    </row>
    <row r="717" spans="1:11" x14ac:dyDescent="0.25">
      <c r="A717" s="97">
        <v>37</v>
      </c>
      <c r="B717" s="99">
        <v>691</v>
      </c>
      <c r="C717" s="116">
        <v>42811</v>
      </c>
      <c r="D717" s="101" t="s">
        <v>580</v>
      </c>
      <c r="E717" s="101">
        <v>18350</v>
      </c>
      <c r="F717" s="101">
        <v>422306</v>
      </c>
      <c r="G717" s="101" t="s">
        <v>12</v>
      </c>
      <c r="H717" s="101" t="s">
        <v>930</v>
      </c>
      <c r="I717" s="102">
        <v>40000</v>
      </c>
      <c r="J717" s="101" t="s">
        <v>374</v>
      </c>
      <c r="K717" s="103" t="str">
        <f t="shared" si="10"/>
        <v>INDEPENDENT</v>
      </c>
    </row>
    <row r="718" spans="1:11" x14ac:dyDescent="0.25">
      <c r="A718" s="97">
        <v>38</v>
      </c>
      <c r="B718" s="99">
        <v>692</v>
      </c>
      <c r="C718" s="116">
        <v>42811</v>
      </c>
      <c r="D718" s="101" t="s">
        <v>773</v>
      </c>
      <c r="E718" s="101">
        <v>18349</v>
      </c>
      <c r="F718" s="101">
        <v>3453884</v>
      </c>
      <c r="G718" s="101" t="s">
        <v>12</v>
      </c>
      <c r="H718" s="101" t="s">
        <v>283</v>
      </c>
      <c r="I718" s="102">
        <v>33000</v>
      </c>
      <c r="J718" s="101" t="s">
        <v>52</v>
      </c>
      <c r="K718" s="103" t="str">
        <f t="shared" si="10"/>
        <v>INDEPENDENT</v>
      </c>
    </row>
    <row r="719" spans="1:11" x14ac:dyDescent="0.25">
      <c r="A719" s="97">
        <v>39</v>
      </c>
      <c r="B719" s="99">
        <v>693</v>
      </c>
      <c r="C719" s="116">
        <v>42811</v>
      </c>
      <c r="D719" s="101" t="s">
        <v>931</v>
      </c>
      <c r="E719" s="101">
        <v>18348</v>
      </c>
      <c r="F719" s="101">
        <v>304230</v>
      </c>
      <c r="G719" s="101" t="s">
        <v>12</v>
      </c>
      <c r="H719" s="101" t="s">
        <v>932</v>
      </c>
      <c r="I719" s="102">
        <v>40000</v>
      </c>
      <c r="J719" s="101" t="s">
        <v>761</v>
      </c>
      <c r="K719" s="103" t="str">
        <f t="shared" si="10"/>
        <v>INDEPENDENT</v>
      </c>
    </row>
    <row r="720" spans="1:11" x14ac:dyDescent="0.25">
      <c r="A720" s="97">
        <v>40</v>
      </c>
      <c r="B720" s="99">
        <v>694</v>
      </c>
      <c r="C720" s="116">
        <v>42811</v>
      </c>
      <c r="D720" s="101" t="s">
        <v>933</v>
      </c>
      <c r="E720" s="101">
        <v>18345</v>
      </c>
      <c r="F720" s="101">
        <v>3453866</v>
      </c>
      <c r="G720" s="101" t="s">
        <v>12</v>
      </c>
      <c r="H720" s="101" t="s">
        <v>934</v>
      </c>
      <c r="I720" s="102">
        <v>33000</v>
      </c>
      <c r="J720" s="101" t="s">
        <v>66</v>
      </c>
      <c r="K720" s="103" t="str">
        <f t="shared" si="10"/>
        <v>INDEPENDENT</v>
      </c>
    </row>
    <row r="721" spans="1:11" x14ac:dyDescent="0.25">
      <c r="A721" s="97">
        <v>41</v>
      </c>
      <c r="B721" s="99">
        <v>695</v>
      </c>
      <c r="C721" s="116">
        <v>42811</v>
      </c>
      <c r="D721" s="101" t="s">
        <v>935</v>
      </c>
      <c r="E721" s="101">
        <v>18346</v>
      </c>
      <c r="F721" s="101">
        <v>3453444</v>
      </c>
      <c r="G721" s="101" t="s">
        <v>12</v>
      </c>
      <c r="H721" s="101" t="s">
        <v>578</v>
      </c>
      <c r="I721" s="102">
        <v>33000</v>
      </c>
      <c r="J721" s="101" t="s">
        <v>52</v>
      </c>
      <c r="K721" s="103" t="str">
        <f t="shared" si="10"/>
        <v>INDEPENDENT</v>
      </c>
    </row>
    <row r="722" spans="1:11" x14ac:dyDescent="0.25">
      <c r="A722" s="97">
        <v>42</v>
      </c>
      <c r="B722" s="99">
        <v>696</v>
      </c>
      <c r="C722" s="116">
        <v>42811</v>
      </c>
      <c r="D722" s="101" t="s">
        <v>705</v>
      </c>
      <c r="E722" s="101">
        <v>18342</v>
      </c>
      <c r="F722" s="101">
        <v>3453836</v>
      </c>
      <c r="G722" s="101" t="s">
        <v>12</v>
      </c>
      <c r="H722" s="101" t="s">
        <v>936</v>
      </c>
      <c r="I722" s="102">
        <v>33000</v>
      </c>
      <c r="J722" s="101" t="s">
        <v>16</v>
      </c>
      <c r="K722" s="103" t="str">
        <f t="shared" si="10"/>
        <v>INDEPENDENT</v>
      </c>
    </row>
    <row r="723" spans="1:11" x14ac:dyDescent="0.25">
      <c r="A723" s="97">
        <v>43</v>
      </c>
      <c r="B723" s="99">
        <v>697</v>
      </c>
      <c r="C723" s="116">
        <v>42811</v>
      </c>
      <c r="D723" s="101" t="s">
        <v>112</v>
      </c>
      <c r="E723" s="101">
        <v>18343</v>
      </c>
      <c r="F723" s="101">
        <v>3453915</v>
      </c>
      <c r="G723" s="101" t="s">
        <v>12</v>
      </c>
      <c r="H723" s="101" t="s">
        <v>354</v>
      </c>
      <c r="I723" s="102">
        <v>33000</v>
      </c>
      <c r="J723" s="101" t="s">
        <v>114</v>
      </c>
      <c r="K723" s="103" t="str">
        <f t="shared" si="10"/>
        <v>INDEPENDENT</v>
      </c>
    </row>
    <row r="724" spans="1:11" x14ac:dyDescent="0.25">
      <c r="A724" s="97">
        <v>44</v>
      </c>
      <c r="B724" s="99">
        <v>698</v>
      </c>
      <c r="C724" s="116">
        <v>42811</v>
      </c>
      <c r="D724" s="101" t="s">
        <v>865</v>
      </c>
      <c r="E724" s="101">
        <v>18341</v>
      </c>
      <c r="F724" s="101">
        <v>3453901</v>
      </c>
      <c r="G724" s="101" t="s">
        <v>12</v>
      </c>
      <c r="H724" s="101" t="s">
        <v>937</v>
      </c>
      <c r="I724" s="102">
        <v>40000</v>
      </c>
      <c r="J724" s="101" t="s">
        <v>335</v>
      </c>
      <c r="K724" s="103" t="str">
        <f t="shared" si="10"/>
        <v>INDEPENDENT</v>
      </c>
    </row>
    <row r="725" spans="1:11" x14ac:dyDescent="0.25">
      <c r="A725" s="97">
        <v>45</v>
      </c>
      <c r="B725" s="99">
        <v>699</v>
      </c>
      <c r="C725" s="116">
        <v>42811</v>
      </c>
      <c r="D725" s="101" t="s">
        <v>918</v>
      </c>
      <c r="E725" s="101">
        <v>18339</v>
      </c>
      <c r="F725" s="101">
        <v>3453829</v>
      </c>
      <c r="G725" s="101" t="s">
        <v>12</v>
      </c>
      <c r="H725" s="101" t="s">
        <v>401</v>
      </c>
      <c r="I725" s="102">
        <v>33000</v>
      </c>
      <c r="J725" s="101" t="s">
        <v>52</v>
      </c>
      <c r="K725" s="103" t="str">
        <f t="shared" si="10"/>
        <v>INDEPENDENT</v>
      </c>
    </row>
    <row r="726" spans="1:11" ht="15.75" thickBot="1" x14ac:dyDescent="0.3">
      <c r="A726" s="98">
        <v>46</v>
      </c>
      <c r="B726" s="104">
        <v>700</v>
      </c>
      <c r="C726" s="117">
        <v>42811</v>
      </c>
      <c r="D726" s="106" t="s">
        <v>112</v>
      </c>
      <c r="E726" s="106">
        <v>18338</v>
      </c>
      <c r="F726" s="106">
        <v>3453925</v>
      </c>
      <c r="G726" s="106" t="s">
        <v>12</v>
      </c>
      <c r="H726" s="106" t="s">
        <v>284</v>
      </c>
      <c r="I726" s="107">
        <v>33000</v>
      </c>
      <c r="J726" s="106" t="s">
        <v>114</v>
      </c>
      <c r="K726" s="108" t="str">
        <f t="shared" si="10"/>
        <v>INDEPENDENT</v>
      </c>
    </row>
    <row r="727" spans="1:11" x14ac:dyDescent="0.25">
      <c r="A727" s="120"/>
      <c r="B727" s="349" t="s">
        <v>938</v>
      </c>
      <c r="C727" s="349"/>
      <c r="D727" s="349"/>
      <c r="E727" s="349"/>
      <c r="F727" s="349"/>
      <c r="G727" s="349"/>
      <c r="H727" s="349"/>
      <c r="I727" s="110">
        <f>SUM(I681:I726)</f>
        <v>1591000</v>
      </c>
      <c r="J727" s="362"/>
      <c r="K727" s="362"/>
    </row>
    <row r="728" spans="1:11" ht="15.75" thickBot="1" x14ac:dyDescent="0.3">
      <c r="A728" s="97"/>
      <c r="B728" s="131"/>
      <c r="C728" s="133"/>
      <c r="D728" s="131"/>
      <c r="E728" s="131"/>
      <c r="F728" s="131"/>
      <c r="G728" s="131"/>
      <c r="H728" s="131"/>
      <c r="I728" s="142"/>
      <c r="J728" s="364"/>
      <c r="K728" s="364"/>
    </row>
    <row r="729" spans="1:11" x14ac:dyDescent="0.25">
      <c r="A729" s="97">
        <v>1</v>
      </c>
      <c r="B729" s="111">
        <v>701</v>
      </c>
      <c r="C729" s="119">
        <v>42812</v>
      </c>
      <c r="D729" s="113" t="s">
        <v>150</v>
      </c>
      <c r="E729" s="113">
        <v>18413</v>
      </c>
      <c r="F729" s="113">
        <v>154282</v>
      </c>
      <c r="G729" s="113" t="s">
        <v>12</v>
      </c>
      <c r="H729" s="113" t="s">
        <v>153</v>
      </c>
      <c r="I729" s="114">
        <v>45000</v>
      </c>
      <c r="J729" s="113" t="s">
        <v>63</v>
      </c>
      <c r="K729" s="115" t="str">
        <f t="shared" si="10"/>
        <v>MAJORS</v>
      </c>
    </row>
    <row r="730" spans="1:11" ht="15.75" thickBot="1" x14ac:dyDescent="0.3">
      <c r="A730" s="98">
        <v>2</v>
      </c>
      <c r="B730" s="104">
        <v>702</v>
      </c>
      <c r="C730" s="105">
        <v>42812</v>
      </c>
      <c r="D730" s="106" t="s">
        <v>150</v>
      </c>
      <c r="E730" s="106">
        <v>18405</v>
      </c>
      <c r="F730" s="106">
        <v>154281</v>
      </c>
      <c r="G730" s="106" t="s">
        <v>12</v>
      </c>
      <c r="H730" s="106" t="s">
        <v>152</v>
      </c>
      <c r="I730" s="107">
        <v>40000</v>
      </c>
      <c r="J730" s="106" t="s">
        <v>63</v>
      </c>
      <c r="K730" s="108" t="str">
        <f t="shared" si="10"/>
        <v>MAJORS</v>
      </c>
    </row>
    <row r="731" spans="1:11" x14ac:dyDescent="0.25">
      <c r="A731" s="120"/>
      <c r="B731" s="361" t="s">
        <v>939</v>
      </c>
      <c r="C731" s="361"/>
      <c r="D731" s="361"/>
      <c r="E731" s="361"/>
      <c r="F731" s="361"/>
      <c r="G731" s="361"/>
      <c r="H731" s="361"/>
      <c r="I731" s="110">
        <f>SUM(I729:I730)</f>
        <v>85000</v>
      </c>
      <c r="J731" s="363"/>
      <c r="K731" s="363"/>
    </row>
    <row r="732" spans="1:11" ht="15.75" thickBot="1" x14ac:dyDescent="0.3">
      <c r="A732" s="97"/>
      <c r="B732" s="131"/>
      <c r="C732" s="133"/>
      <c r="D732" s="131"/>
      <c r="E732" s="131"/>
      <c r="F732" s="131"/>
      <c r="G732" s="131"/>
      <c r="H732" s="131"/>
      <c r="I732" s="142"/>
      <c r="J732" s="362"/>
      <c r="K732" s="362"/>
    </row>
    <row r="733" spans="1:11" x14ac:dyDescent="0.25">
      <c r="A733" s="97">
        <v>1</v>
      </c>
      <c r="B733" s="111">
        <v>703</v>
      </c>
      <c r="C733" s="112">
        <v>42812</v>
      </c>
      <c r="D733" s="113" t="s">
        <v>466</v>
      </c>
      <c r="E733" s="113">
        <v>18416</v>
      </c>
      <c r="F733" s="113">
        <v>3453917</v>
      </c>
      <c r="G733" s="113" t="s">
        <v>12</v>
      </c>
      <c r="H733" s="113" t="s">
        <v>528</v>
      </c>
      <c r="I733" s="114">
        <v>45000</v>
      </c>
      <c r="J733" s="113" t="s">
        <v>170</v>
      </c>
      <c r="K733" s="115" t="str">
        <f t="shared" si="10"/>
        <v>INDEPENDENT</v>
      </c>
    </row>
    <row r="734" spans="1:11" x14ac:dyDescent="0.25">
      <c r="A734" s="97">
        <v>2</v>
      </c>
      <c r="B734" s="99">
        <v>704</v>
      </c>
      <c r="C734" s="116">
        <v>42812</v>
      </c>
      <c r="D734" s="101" t="s">
        <v>940</v>
      </c>
      <c r="E734" s="101">
        <v>18415</v>
      </c>
      <c r="F734" s="101">
        <v>3453813</v>
      </c>
      <c r="G734" s="101" t="s">
        <v>12</v>
      </c>
      <c r="H734" s="101" t="s">
        <v>941</v>
      </c>
      <c r="I734" s="102">
        <v>33000</v>
      </c>
      <c r="J734" s="101" t="s">
        <v>66</v>
      </c>
      <c r="K734" s="103" t="str">
        <f t="shared" si="10"/>
        <v>INDEPENDENT</v>
      </c>
    </row>
    <row r="735" spans="1:11" x14ac:dyDescent="0.25">
      <c r="A735" s="97">
        <v>3</v>
      </c>
      <c r="B735" s="99">
        <v>705</v>
      </c>
      <c r="C735" s="116">
        <v>42812</v>
      </c>
      <c r="D735" s="101" t="s">
        <v>942</v>
      </c>
      <c r="E735" s="101">
        <v>18414</v>
      </c>
      <c r="F735" s="101">
        <v>3453883</v>
      </c>
      <c r="G735" s="101" t="s">
        <v>12</v>
      </c>
      <c r="H735" s="101" t="s">
        <v>943</v>
      </c>
      <c r="I735" s="102">
        <v>40000</v>
      </c>
      <c r="J735" s="101" t="s">
        <v>335</v>
      </c>
      <c r="K735" s="103" t="str">
        <f t="shared" si="10"/>
        <v>INDEPENDENT</v>
      </c>
    </row>
    <row r="736" spans="1:11" x14ac:dyDescent="0.25">
      <c r="A736" s="97">
        <v>4</v>
      </c>
      <c r="B736" s="99">
        <v>706</v>
      </c>
      <c r="C736" s="116">
        <v>42812</v>
      </c>
      <c r="D736" s="101" t="s">
        <v>916</v>
      </c>
      <c r="E736" s="101">
        <v>18412</v>
      </c>
      <c r="F736" s="101">
        <v>3453985</v>
      </c>
      <c r="G736" s="101" t="s">
        <v>12</v>
      </c>
      <c r="H736" s="101" t="s">
        <v>944</v>
      </c>
      <c r="I736" s="102">
        <v>33000</v>
      </c>
      <c r="J736" s="101" t="s">
        <v>52</v>
      </c>
      <c r="K736" s="103" t="str">
        <f t="shared" si="10"/>
        <v>INDEPENDENT</v>
      </c>
    </row>
    <row r="737" spans="1:11" x14ac:dyDescent="0.25">
      <c r="A737" s="97">
        <v>5</v>
      </c>
      <c r="B737" s="99">
        <v>707</v>
      </c>
      <c r="C737" s="116">
        <v>42812</v>
      </c>
      <c r="D737" s="101" t="s">
        <v>466</v>
      </c>
      <c r="E737" s="101">
        <v>18411</v>
      </c>
      <c r="F737" s="101">
        <v>3454042</v>
      </c>
      <c r="G737" s="101" t="s">
        <v>12</v>
      </c>
      <c r="H737" s="101" t="s">
        <v>560</v>
      </c>
      <c r="I737" s="102">
        <v>40000</v>
      </c>
      <c r="J737" s="101" t="s">
        <v>170</v>
      </c>
      <c r="K737" s="103" t="str">
        <f t="shared" si="10"/>
        <v>INDEPENDENT</v>
      </c>
    </row>
    <row r="738" spans="1:11" x14ac:dyDescent="0.25">
      <c r="A738" s="97">
        <v>6</v>
      </c>
      <c r="B738" s="99">
        <v>708</v>
      </c>
      <c r="C738" s="116">
        <v>42812</v>
      </c>
      <c r="D738" s="101" t="s">
        <v>945</v>
      </c>
      <c r="E738" s="101">
        <v>18410</v>
      </c>
      <c r="F738" s="101">
        <v>3453890</v>
      </c>
      <c r="G738" s="101" t="s">
        <v>12</v>
      </c>
      <c r="H738" s="101" t="s">
        <v>246</v>
      </c>
      <c r="I738" s="102">
        <v>33000</v>
      </c>
      <c r="J738" s="101" t="s">
        <v>52</v>
      </c>
      <c r="K738" s="103" t="str">
        <f t="shared" si="10"/>
        <v>INDEPENDENT</v>
      </c>
    </row>
    <row r="739" spans="1:11" x14ac:dyDescent="0.25">
      <c r="A739" s="97">
        <v>7</v>
      </c>
      <c r="B739" s="99">
        <v>709</v>
      </c>
      <c r="C739" s="116">
        <v>42812</v>
      </c>
      <c r="D739" s="101" t="s">
        <v>775</v>
      </c>
      <c r="E739" s="101">
        <v>18406</v>
      </c>
      <c r="F739" s="101">
        <v>3454033</v>
      </c>
      <c r="G739" s="101" t="s">
        <v>12</v>
      </c>
      <c r="H739" s="101" t="s">
        <v>946</v>
      </c>
      <c r="I739" s="102">
        <v>45000</v>
      </c>
      <c r="J739" s="101" t="s">
        <v>63</v>
      </c>
      <c r="K739" s="103" t="str">
        <f t="shared" si="10"/>
        <v>INDEPENDENT</v>
      </c>
    </row>
    <row r="740" spans="1:11" x14ac:dyDescent="0.25">
      <c r="A740" s="97">
        <v>8</v>
      </c>
      <c r="B740" s="99">
        <v>710</v>
      </c>
      <c r="C740" s="116">
        <v>42812</v>
      </c>
      <c r="D740" s="101" t="s">
        <v>775</v>
      </c>
      <c r="E740" s="101">
        <v>18407</v>
      </c>
      <c r="F740" s="101">
        <v>3454032</v>
      </c>
      <c r="G740" s="101" t="s">
        <v>12</v>
      </c>
      <c r="H740" s="101" t="s">
        <v>947</v>
      </c>
      <c r="I740" s="102">
        <v>45000</v>
      </c>
      <c r="J740" s="101" t="s">
        <v>63</v>
      </c>
      <c r="K740" s="103" t="str">
        <f t="shared" si="10"/>
        <v>INDEPENDENT</v>
      </c>
    </row>
    <row r="741" spans="1:11" x14ac:dyDescent="0.25">
      <c r="A741" s="97">
        <v>9</v>
      </c>
      <c r="B741" s="99">
        <v>711</v>
      </c>
      <c r="C741" s="116">
        <v>42812</v>
      </c>
      <c r="D741" s="101" t="s">
        <v>85</v>
      </c>
      <c r="E741" s="101">
        <v>18409</v>
      </c>
      <c r="F741" s="101">
        <v>3454606</v>
      </c>
      <c r="G741" s="101" t="s">
        <v>12</v>
      </c>
      <c r="H741" s="101" t="s">
        <v>445</v>
      </c>
      <c r="I741" s="102">
        <v>33000</v>
      </c>
      <c r="J741" s="101" t="s">
        <v>66</v>
      </c>
      <c r="K741" s="103" t="str">
        <f t="shared" si="10"/>
        <v>INDEPENDENT</v>
      </c>
    </row>
    <row r="742" spans="1:11" x14ac:dyDescent="0.25">
      <c r="A742" s="97">
        <v>10</v>
      </c>
      <c r="B742" s="99">
        <v>712</v>
      </c>
      <c r="C742" s="116">
        <v>42812</v>
      </c>
      <c r="D742" s="101" t="s">
        <v>818</v>
      </c>
      <c r="E742" s="101">
        <v>18408</v>
      </c>
      <c r="F742" s="101">
        <v>423458</v>
      </c>
      <c r="G742" s="101" t="s">
        <v>12</v>
      </c>
      <c r="H742" s="101" t="s">
        <v>948</v>
      </c>
      <c r="I742" s="102">
        <v>40000</v>
      </c>
      <c r="J742" s="101" t="s">
        <v>63</v>
      </c>
      <c r="K742" s="103" t="str">
        <f t="shared" si="10"/>
        <v>INDEPENDENT</v>
      </c>
    </row>
    <row r="743" spans="1:11" x14ac:dyDescent="0.25">
      <c r="A743" s="97">
        <v>11</v>
      </c>
      <c r="B743" s="99">
        <v>713</v>
      </c>
      <c r="C743" s="116">
        <v>42812</v>
      </c>
      <c r="D743" s="101" t="s">
        <v>85</v>
      </c>
      <c r="E743" s="101">
        <v>18404</v>
      </c>
      <c r="F743" s="101">
        <v>3454605</v>
      </c>
      <c r="G743" s="101" t="s">
        <v>12</v>
      </c>
      <c r="H743" s="101" t="s">
        <v>949</v>
      </c>
      <c r="I743" s="102">
        <v>33000</v>
      </c>
      <c r="J743" s="101" t="s">
        <v>66</v>
      </c>
      <c r="K743" s="103" t="str">
        <f t="shared" si="10"/>
        <v>INDEPENDENT</v>
      </c>
    </row>
    <row r="744" spans="1:11" x14ac:dyDescent="0.25">
      <c r="A744" s="97">
        <v>12</v>
      </c>
      <c r="B744" s="99">
        <v>714</v>
      </c>
      <c r="C744" s="116">
        <v>42812</v>
      </c>
      <c r="D744" s="101" t="s">
        <v>775</v>
      </c>
      <c r="E744" s="101">
        <v>18402</v>
      </c>
      <c r="F744" s="101">
        <v>3454034</v>
      </c>
      <c r="G744" s="101" t="s">
        <v>12</v>
      </c>
      <c r="H744" s="101" t="s">
        <v>950</v>
      </c>
      <c r="I744" s="102">
        <v>45000</v>
      </c>
      <c r="J744" s="101" t="s">
        <v>126</v>
      </c>
      <c r="K744" s="103" t="str">
        <f t="shared" si="10"/>
        <v>INDEPENDENT</v>
      </c>
    </row>
    <row r="745" spans="1:11" x14ac:dyDescent="0.25">
      <c r="A745" s="97">
        <v>13</v>
      </c>
      <c r="B745" s="99">
        <v>715</v>
      </c>
      <c r="C745" s="116">
        <v>42812</v>
      </c>
      <c r="D745" s="101" t="s">
        <v>466</v>
      </c>
      <c r="E745" s="101">
        <v>18403</v>
      </c>
      <c r="F745" s="101">
        <v>3454043</v>
      </c>
      <c r="G745" s="101" t="s">
        <v>12</v>
      </c>
      <c r="H745" s="101" t="s">
        <v>951</v>
      </c>
      <c r="I745" s="102">
        <v>40000</v>
      </c>
      <c r="J745" s="101" t="s">
        <v>170</v>
      </c>
      <c r="K745" s="103" t="str">
        <f t="shared" si="10"/>
        <v>INDEPENDENT</v>
      </c>
    </row>
    <row r="746" spans="1:11" x14ac:dyDescent="0.25">
      <c r="A746" s="97">
        <v>14</v>
      </c>
      <c r="B746" s="99">
        <v>716</v>
      </c>
      <c r="C746" s="116">
        <v>42812</v>
      </c>
      <c r="D746" s="101" t="s">
        <v>80</v>
      </c>
      <c r="E746" s="101">
        <v>18401</v>
      </c>
      <c r="F746" s="101">
        <v>3453931</v>
      </c>
      <c r="G746" s="101" t="s">
        <v>12</v>
      </c>
      <c r="H746" s="101" t="s">
        <v>109</v>
      </c>
      <c r="I746" s="102">
        <v>33000</v>
      </c>
      <c r="J746" s="101" t="s">
        <v>52</v>
      </c>
      <c r="K746" s="103" t="str">
        <f t="shared" si="10"/>
        <v>INDEPENDENT</v>
      </c>
    </row>
    <row r="747" spans="1:11" x14ac:dyDescent="0.25">
      <c r="A747" s="97">
        <v>15</v>
      </c>
      <c r="B747" s="99">
        <v>717</v>
      </c>
      <c r="C747" s="116">
        <v>42812</v>
      </c>
      <c r="D747" s="101" t="s">
        <v>775</v>
      </c>
      <c r="E747" s="101">
        <v>18399</v>
      </c>
      <c r="F747" s="101">
        <v>3454031</v>
      </c>
      <c r="G747" s="101" t="s">
        <v>12</v>
      </c>
      <c r="H747" s="101" t="s">
        <v>952</v>
      </c>
      <c r="I747" s="102">
        <v>45000</v>
      </c>
      <c r="J747" s="101" t="s">
        <v>63</v>
      </c>
      <c r="K747" s="103" t="str">
        <f t="shared" si="10"/>
        <v>INDEPENDENT</v>
      </c>
    </row>
    <row r="748" spans="1:11" x14ac:dyDescent="0.25">
      <c r="A748" s="97">
        <v>16</v>
      </c>
      <c r="B748" s="99">
        <v>718</v>
      </c>
      <c r="C748" s="116">
        <v>42812</v>
      </c>
      <c r="D748" s="101" t="s">
        <v>953</v>
      </c>
      <c r="E748" s="101">
        <v>18397</v>
      </c>
      <c r="F748" s="101">
        <v>3453821</v>
      </c>
      <c r="G748" s="101" t="s">
        <v>12</v>
      </c>
      <c r="H748" s="101" t="s">
        <v>954</v>
      </c>
      <c r="I748" s="102">
        <v>33000</v>
      </c>
      <c r="J748" s="101" t="s">
        <v>768</v>
      </c>
      <c r="K748" s="103" t="str">
        <f t="shared" si="10"/>
        <v>INDEPENDENT</v>
      </c>
    </row>
    <row r="749" spans="1:11" x14ac:dyDescent="0.25">
      <c r="A749" s="97">
        <v>17</v>
      </c>
      <c r="B749" s="99">
        <v>719</v>
      </c>
      <c r="C749" s="116">
        <v>42812</v>
      </c>
      <c r="D749" s="101" t="s">
        <v>466</v>
      </c>
      <c r="E749" s="101">
        <v>18400</v>
      </c>
      <c r="F749" s="101">
        <v>3453875</v>
      </c>
      <c r="G749" s="101" t="s">
        <v>12</v>
      </c>
      <c r="H749" s="101" t="s">
        <v>567</v>
      </c>
      <c r="I749" s="102">
        <v>45000</v>
      </c>
      <c r="J749" s="101" t="s">
        <v>133</v>
      </c>
      <c r="K749" s="103" t="str">
        <f t="shared" si="10"/>
        <v>INDEPENDENT</v>
      </c>
    </row>
    <row r="750" spans="1:11" x14ac:dyDescent="0.25">
      <c r="A750" s="97">
        <v>18</v>
      </c>
      <c r="B750" s="99">
        <v>720</v>
      </c>
      <c r="C750" s="116">
        <v>42812</v>
      </c>
      <c r="D750" s="101" t="s">
        <v>91</v>
      </c>
      <c r="E750" s="101">
        <v>18398</v>
      </c>
      <c r="F750" s="101">
        <v>3453370</v>
      </c>
      <c r="G750" s="101" t="s">
        <v>12</v>
      </c>
      <c r="H750" s="101" t="s">
        <v>750</v>
      </c>
      <c r="I750" s="102">
        <v>33000</v>
      </c>
      <c r="J750" s="101" t="s">
        <v>50</v>
      </c>
      <c r="K750" s="103" t="str">
        <f t="shared" si="10"/>
        <v>INDEPENDENT</v>
      </c>
    </row>
    <row r="751" spans="1:11" x14ac:dyDescent="0.25">
      <c r="A751" s="97">
        <v>19</v>
      </c>
      <c r="B751" s="99">
        <v>721</v>
      </c>
      <c r="C751" s="116">
        <v>42812</v>
      </c>
      <c r="D751" s="101" t="s">
        <v>955</v>
      </c>
      <c r="E751" s="101">
        <v>18395</v>
      </c>
      <c r="F751" s="101">
        <v>3454030</v>
      </c>
      <c r="G751" s="101" t="s">
        <v>12</v>
      </c>
      <c r="H751" s="101" t="s">
        <v>397</v>
      </c>
      <c r="I751" s="102">
        <v>33000</v>
      </c>
      <c r="J751" s="101" t="s">
        <v>84</v>
      </c>
      <c r="K751" s="103" t="str">
        <f t="shared" si="10"/>
        <v>INDEPENDENT</v>
      </c>
    </row>
    <row r="752" spans="1:11" x14ac:dyDescent="0.25">
      <c r="A752" s="97">
        <v>20</v>
      </c>
      <c r="B752" s="99">
        <v>722</v>
      </c>
      <c r="C752" s="116">
        <v>42812</v>
      </c>
      <c r="D752" s="101" t="s">
        <v>956</v>
      </c>
      <c r="E752" s="101">
        <v>18396</v>
      </c>
      <c r="F752" s="101">
        <v>3453767</v>
      </c>
      <c r="G752" s="101" t="s">
        <v>12</v>
      </c>
      <c r="H752" s="101" t="s">
        <v>393</v>
      </c>
      <c r="I752" s="102">
        <v>33000</v>
      </c>
      <c r="J752" s="101" t="s">
        <v>349</v>
      </c>
      <c r="K752" s="103" t="str">
        <f t="shared" si="10"/>
        <v>INDEPENDENT</v>
      </c>
    </row>
    <row r="753" spans="1:11" x14ac:dyDescent="0.25">
      <c r="A753" s="97">
        <v>21</v>
      </c>
      <c r="B753" s="99">
        <v>723</v>
      </c>
      <c r="C753" s="116">
        <v>42812</v>
      </c>
      <c r="D753" s="101" t="s">
        <v>957</v>
      </c>
      <c r="E753" s="101">
        <v>18391</v>
      </c>
      <c r="F753" s="101">
        <v>3453886</v>
      </c>
      <c r="G753" s="101" t="s">
        <v>12</v>
      </c>
      <c r="H753" s="101" t="s">
        <v>958</v>
      </c>
      <c r="I753" s="102">
        <v>33000</v>
      </c>
      <c r="J753" s="101" t="s">
        <v>52</v>
      </c>
      <c r="K753" s="103" t="str">
        <f t="shared" si="10"/>
        <v>INDEPENDENT</v>
      </c>
    </row>
    <row r="754" spans="1:11" x14ac:dyDescent="0.25">
      <c r="A754" s="97">
        <v>22</v>
      </c>
      <c r="B754" s="99">
        <v>724</v>
      </c>
      <c r="C754" s="116">
        <v>42812</v>
      </c>
      <c r="D754" s="101" t="s">
        <v>519</v>
      </c>
      <c r="E754" s="101">
        <v>18394</v>
      </c>
      <c r="F754" s="101">
        <v>3453865</v>
      </c>
      <c r="G754" s="101" t="s">
        <v>12</v>
      </c>
      <c r="H754" s="101" t="s">
        <v>959</v>
      </c>
      <c r="I754" s="102">
        <v>33000</v>
      </c>
      <c r="J754" s="101" t="s">
        <v>52</v>
      </c>
      <c r="K754" s="103" t="str">
        <f t="shared" si="10"/>
        <v>INDEPENDENT</v>
      </c>
    </row>
    <row r="755" spans="1:11" x14ac:dyDescent="0.25">
      <c r="A755" s="97">
        <v>23</v>
      </c>
      <c r="B755" s="99">
        <v>725</v>
      </c>
      <c r="C755" s="116">
        <v>42812</v>
      </c>
      <c r="D755" s="101" t="s">
        <v>942</v>
      </c>
      <c r="E755" s="101">
        <v>18387</v>
      </c>
      <c r="F755" s="101">
        <v>3453882</v>
      </c>
      <c r="G755" s="101" t="s">
        <v>12</v>
      </c>
      <c r="H755" s="101" t="s">
        <v>960</v>
      </c>
      <c r="I755" s="102">
        <v>40000</v>
      </c>
      <c r="J755" s="101" t="s">
        <v>63</v>
      </c>
      <c r="K755" s="103" t="str">
        <f t="shared" si="10"/>
        <v>INDEPENDENT</v>
      </c>
    </row>
    <row r="756" spans="1:11" x14ac:dyDescent="0.25">
      <c r="A756" s="97">
        <v>24</v>
      </c>
      <c r="B756" s="99">
        <v>726</v>
      </c>
      <c r="C756" s="116">
        <v>42812</v>
      </c>
      <c r="D756" s="101" t="s">
        <v>942</v>
      </c>
      <c r="E756" s="101">
        <v>18393</v>
      </c>
      <c r="F756" s="101">
        <v>3453880</v>
      </c>
      <c r="G756" s="101" t="s">
        <v>12</v>
      </c>
      <c r="H756" s="101" t="s">
        <v>961</v>
      </c>
      <c r="I756" s="102">
        <v>40000</v>
      </c>
      <c r="J756" s="101" t="s">
        <v>63</v>
      </c>
      <c r="K756" s="103" t="str">
        <f t="shared" si="10"/>
        <v>INDEPENDENT</v>
      </c>
    </row>
    <row r="757" spans="1:11" x14ac:dyDescent="0.25">
      <c r="A757" s="97">
        <v>25</v>
      </c>
      <c r="B757" s="99">
        <v>727</v>
      </c>
      <c r="C757" s="116">
        <v>42812</v>
      </c>
      <c r="D757" s="101" t="s">
        <v>80</v>
      </c>
      <c r="E757" s="101">
        <v>18388</v>
      </c>
      <c r="F757" s="101">
        <v>3453920</v>
      </c>
      <c r="G757" s="101" t="s">
        <v>12</v>
      </c>
      <c r="H757" s="101" t="s">
        <v>196</v>
      </c>
      <c r="I757" s="102">
        <v>33000</v>
      </c>
      <c r="J757" s="101" t="s">
        <v>52</v>
      </c>
      <c r="K757" s="103" t="str">
        <f t="shared" si="10"/>
        <v>INDEPENDENT</v>
      </c>
    </row>
    <row r="758" spans="1:11" x14ac:dyDescent="0.25">
      <c r="A758" s="97">
        <v>26</v>
      </c>
      <c r="B758" s="99">
        <v>728</v>
      </c>
      <c r="C758" s="116">
        <v>42812</v>
      </c>
      <c r="D758" s="101" t="s">
        <v>687</v>
      </c>
      <c r="E758" s="101">
        <v>18392</v>
      </c>
      <c r="F758" s="101">
        <v>3453433</v>
      </c>
      <c r="G758" s="101" t="s">
        <v>12</v>
      </c>
      <c r="H758" s="101" t="s">
        <v>248</v>
      </c>
      <c r="I758" s="102">
        <v>33000</v>
      </c>
      <c r="J758" s="101" t="s">
        <v>830</v>
      </c>
      <c r="K758" s="103" t="str">
        <f t="shared" si="10"/>
        <v>INDEPENDENT</v>
      </c>
    </row>
    <row r="759" spans="1:11" x14ac:dyDescent="0.25">
      <c r="A759" s="97">
        <v>27</v>
      </c>
      <c r="B759" s="99">
        <v>729</v>
      </c>
      <c r="C759" s="116">
        <v>42812</v>
      </c>
      <c r="D759" s="101" t="s">
        <v>777</v>
      </c>
      <c r="E759" s="101">
        <v>18390</v>
      </c>
      <c r="F759" s="101">
        <v>3453395</v>
      </c>
      <c r="G759" s="101" t="s">
        <v>12</v>
      </c>
      <c r="H759" s="101" t="s">
        <v>435</v>
      </c>
      <c r="I759" s="102">
        <v>33000</v>
      </c>
      <c r="J759" s="101" t="s">
        <v>205</v>
      </c>
      <c r="K759" s="103" t="str">
        <f t="shared" si="10"/>
        <v>INDEPENDENT</v>
      </c>
    </row>
    <row r="760" spans="1:11" x14ac:dyDescent="0.25">
      <c r="A760" s="97">
        <v>28</v>
      </c>
      <c r="B760" s="99">
        <v>730</v>
      </c>
      <c r="C760" s="116">
        <v>42812</v>
      </c>
      <c r="D760" s="101" t="s">
        <v>101</v>
      </c>
      <c r="E760" s="101">
        <v>18389</v>
      </c>
      <c r="F760" s="101">
        <v>3453790</v>
      </c>
      <c r="G760" s="101" t="s">
        <v>12</v>
      </c>
      <c r="H760" s="101" t="s">
        <v>962</v>
      </c>
      <c r="I760" s="102">
        <v>33000</v>
      </c>
      <c r="J760" s="101" t="s">
        <v>84</v>
      </c>
      <c r="K760" s="103" t="str">
        <f t="shared" si="10"/>
        <v>INDEPENDENT</v>
      </c>
    </row>
    <row r="761" spans="1:11" ht="15.75" thickBot="1" x14ac:dyDescent="0.3">
      <c r="A761" s="98">
        <v>29</v>
      </c>
      <c r="B761" s="104">
        <v>731</v>
      </c>
      <c r="C761" s="117">
        <v>42812</v>
      </c>
      <c r="D761" s="106" t="s">
        <v>955</v>
      </c>
      <c r="E761" s="106">
        <v>18386</v>
      </c>
      <c r="F761" s="106">
        <v>3454029</v>
      </c>
      <c r="G761" s="106" t="s">
        <v>12</v>
      </c>
      <c r="H761" s="106" t="s">
        <v>963</v>
      </c>
      <c r="I761" s="107">
        <v>33000</v>
      </c>
      <c r="J761" s="106" t="s">
        <v>84</v>
      </c>
      <c r="K761" s="108" t="str">
        <f t="shared" si="10"/>
        <v>INDEPENDENT</v>
      </c>
    </row>
    <row r="762" spans="1:11" x14ac:dyDescent="0.25">
      <c r="A762" s="120"/>
      <c r="B762" s="349" t="s">
        <v>964</v>
      </c>
      <c r="C762" s="349"/>
      <c r="D762" s="349"/>
      <c r="E762" s="349"/>
      <c r="F762" s="349"/>
      <c r="G762" s="349"/>
      <c r="H762" s="349"/>
      <c r="I762" s="110">
        <f>SUM(I733:I761)</f>
        <v>1071000</v>
      </c>
      <c r="J762" s="362"/>
      <c r="K762" s="362"/>
    </row>
    <row r="763" spans="1:11" ht="15.75" thickBot="1" x14ac:dyDescent="0.3">
      <c r="A763" s="97"/>
      <c r="B763" s="362"/>
      <c r="C763" s="362"/>
      <c r="D763" s="362"/>
      <c r="E763" s="362"/>
      <c r="F763" s="362"/>
      <c r="G763" s="362"/>
      <c r="H763" s="362"/>
      <c r="I763" s="142"/>
      <c r="J763" s="362"/>
      <c r="K763" s="362"/>
    </row>
    <row r="764" spans="1:11" ht="15.75" thickBot="1" x14ac:dyDescent="0.3">
      <c r="A764" s="98">
        <v>1</v>
      </c>
      <c r="B764" s="170">
        <v>732</v>
      </c>
      <c r="C764" s="171">
        <v>42814</v>
      </c>
      <c r="D764" s="172" t="s">
        <v>48</v>
      </c>
      <c r="E764" s="172">
        <v>18441</v>
      </c>
      <c r="F764" s="173">
        <v>125699</v>
      </c>
      <c r="G764" s="173" t="s">
        <v>12</v>
      </c>
      <c r="H764" s="172" t="s">
        <v>965</v>
      </c>
      <c r="I764" s="174">
        <v>50000</v>
      </c>
      <c r="J764" s="172" t="s">
        <v>63</v>
      </c>
      <c r="K764" s="175" t="str">
        <f t="shared" si="10"/>
        <v>MAJORS</v>
      </c>
    </row>
    <row r="765" spans="1:11" x14ac:dyDescent="0.25">
      <c r="A765" s="97"/>
      <c r="B765" s="349" t="s">
        <v>518</v>
      </c>
      <c r="C765" s="349"/>
      <c r="D765" s="349"/>
      <c r="E765" s="349"/>
      <c r="F765" s="349"/>
      <c r="G765" s="349"/>
      <c r="H765" s="349"/>
      <c r="I765" s="176">
        <f>SUM(I764)</f>
        <v>50000</v>
      </c>
      <c r="J765" s="362"/>
      <c r="K765" s="362"/>
    </row>
    <row r="766" spans="1:11" ht="15.75" thickBot="1" x14ac:dyDescent="0.3">
      <c r="A766" s="97"/>
      <c r="B766" s="362"/>
      <c r="C766" s="362"/>
      <c r="D766" s="362"/>
      <c r="E766" s="362"/>
      <c r="F766" s="362"/>
      <c r="G766" s="362"/>
      <c r="H766" s="362"/>
      <c r="I766" s="150"/>
      <c r="J766" s="362"/>
      <c r="K766" s="362"/>
    </row>
    <row r="767" spans="1:11" x14ac:dyDescent="0.25">
      <c r="A767" s="97">
        <v>1</v>
      </c>
      <c r="B767" s="111">
        <v>733</v>
      </c>
      <c r="C767" s="112">
        <v>42814</v>
      </c>
      <c r="D767" s="113" t="s">
        <v>966</v>
      </c>
      <c r="E767" s="113">
        <v>18458</v>
      </c>
      <c r="F767" s="113">
        <v>3454028</v>
      </c>
      <c r="G767" s="113" t="s">
        <v>12</v>
      </c>
      <c r="H767" s="113" t="s">
        <v>967</v>
      </c>
      <c r="I767" s="114">
        <v>45000</v>
      </c>
      <c r="J767" s="113" t="s">
        <v>509</v>
      </c>
      <c r="K767" s="115" t="str">
        <f t="shared" si="10"/>
        <v>INDEPENDENT</v>
      </c>
    </row>
    <row r="768" spans="1:11" x14ac:dyDescent="0.25">
      <c r="A768" s="97">
        <v>2</v>
      </c>
      <c r="B768" s="99">
        <v>734</v>
      </c>
      <c r="C768" s="116">
        <v>42814</v>
      </c>
      <c r="D768" s="101" t="s">
        <v>287</v>
      </c>
      <c r="E768" s="101">
        <v>18459</v>
      </c>
      <c r="F768" s="101">
        <v>3453999</v>
      </c>
      <c r="G768" s="101" t="s">
        <v>12</v>
      </c>
      <c r="H768" s="101" t="s">
        <v>859</v>
      </c>
      <c r="I768" s="102">
        <v>33000</v>
      </c>
      <c r="J768" s="101" t="s">
        <v>52</v>
      </c>
      <c r="K768" s="103" t="str">
        <f t="shared" si="10"/>
        <v>INDEPENDENT</v>
      </c>
    </row>
    <row r="769" spans="1:11" x14ac:dyDescent="0.25">
      <c r="A769" s="97">
        <v>3</v>
      </c>
      <c r="B769" s="99">
        <v>735</v>
      </c>
      <c r="C769" s="116">
        <v>42814</v>
      </c>
      <c r="D769" s="101" t="s">
        <v>287</v>
      </c>
      <c r="E769" s="101">
        <v>18454</v>
      </c>
      <c r="F769" s="101">
        <v>3453998</v>
      </c>
      <c r="G769" s="101" t="s">
        <v>12</v>
      </c>
      <c r="H769" s="101" t="s">
        <v>73</v>
      </c>
      <c r="I769" s="102">
        <v>33000</v>
      </c>
      <c r="J769" s="101" t="s">
        <v>52</v>
      </c>
      <c r="K769" s="103" t="str">
        <f t="shared" si="10"/>
        <v>INDEPENDENT</v>
      </c>
    </row>
    <row r="770" spans="1:11" x14ac:dyDescent="0.25">
      <c r="A770" s="97">
        <v>4</v>
      </c>
      <c r="B770" s="99">
        <v>736</v>
      </c>
      <c r="C770" s="116">
        <v>42814</v>
      </c>
      <c r="D770" s="101" t="s">
        <v>968</v>
      </c>
      <c r="E770" s="101">
        <v>18457</v>
      </c>
      <c r="F770" s="101">
        <v>3454037</v>
      </c>
      <c r="G770" s="101" t="s">
        <v>12</v>
      </c>
      <c r="H770" s="101" t="s">
        <v>969</v>
      </c>
      <c r="I770" s="102">
        <v>33000</v>
      </c>
      <c r="J770" s="101" t="s">
        <v>66</v>
      </c>
      <c r="K770" s="103" t="str">
        <f t="shared" si="10"/>
        <v>INDEPENDENT</v>
      </c>
    </row>
    <row r="771" spans="1:11" x14ac:dyDescent="0.25">
      <c r="A771" s="97">
        <v>5</v>
      </c>
      <c r="B771" s="99">
        <v>737</v>
      </c>
      <c r="C771" s="116">
        <v>42814</v>
      </c>
      <c r="D771" s="101" t="s">
        <v>616</v>
      </c>
      <c r="E771" s="101">
        <v>18456</v>
      </c>
      <c r="F771" s="101">
        <v>422357</v>
      </c>
      <c r="G771" s="101" t="s">
        <v>12</v>
      </c>
      <c r="H771" s="101" t="s">
        <v>970</v>
      </c>
      <c r="I771" s="102">
        <v>45000</v>
      </c>
      <c r="J771" s="101" t="s">
        <v>374</v>
      </c>
      <c r="K771" s="103" t="str">
        <f t="shared" si="10"/>
        <v>INDEPENDENT</v>
      </c>
    </row>
    <row r="772" spans="1:11" x14ac:dyDescent="0.25">
      <c r="A772" s="97">
        <v>6</v>
      </c>
      <c r="B772" s="99">
        <v>738</v>
      </c>
      <c r="C772" s="116">
        <v>42814</v>
      </c>
      <c r="D772" s="101" t="s">
        <v>103</v>
      </c>
      <c r="E772" s="101">
        <v>18455</v>
      </c>
      <c r="F772" s="101">
        <v>3453826</v>
      </c>
      <c r="G772" s="101" t="s">
        <v>12</v>
      </c>
      <c r="H772" s="101" t="s">
        <v>971</v>
      </c>
      <c r="I772" s="102">
        <v>45000</v>
      </c>
      <c r="J772" s="101" t="s">
        <v>63</v>
      </c>
      <c r="K772" s="103" t="str">
        <f t="shared" si="10"/>
        <v>INDEPENDENT</v>
      </c>
    </row>
    <row r="773" spans="1:11" x14ac:dyDescent="0.25">
      <c r="A773" s="97">
        <v>7</v>
      </c>
      <c r="B773" s="99">
        <v>739</v>
      </c>
      <c r="C773" s="116">
        <v>42814</v>
      </c>
      <c r="D773" s="101" t="s">
        <v>103</v>
      </c>
      <c r="E773" s="101">
        <v>18452</v>
      </c>
      <c r="F773" s="101">
        <v>3453825</v>
      </c>
      <c r="G773" s="101" t="s">
        <v>12</v>
      </c>
      <c r="H773" s="101" t="s">
        <v>104</v>
      </c>
      <c r="I773" s="102">
        <v>45000</v>
      </c>
      <c r="J773" s="101" t="s">
        <v>63</v>
      </c>
      <c r="K773" s="103" t="str">
        <f t="shared" si="10"/>
        <v>INDEPENDENT</v>
      </c>
    </row>
    <row r="774" spans="1:11" x14ac:dyDescent="0.25">
      <c r="A774" s="97">
        <v>8</v>
      </c>
      <c r="B774" s="99">
        <v>740</v>
      </c>
      <c r="C774" s="116">
        <v>42814</v>
      </c>
      <c r="D774" s="101" t="s">
        <v>972</v>
      </c>
      <c r="E774" s="101">
        <v>18446</v>
      </c>
      <c r="F774" s="101">
        <v>422327</v>
      </c>
      <c r="G774" s="101" t="s">
        <v>12</v>
      </c>
      <c r="H774" s="101" t="s">
        <v>973</v>
      </c>
      <c r="I774" s="102">
        <v>40000</v>
      </c>
      <c r="J774" s="101" t="s">
        <v>374</v>
      </c>
      <c r="K774" s="103" t="str">
        <f t="shared" si="10"/>
        <v>INDEPENDENT</v>
      </c>
    </row>
    <row r="775" spans="1:11" x14ac:dyDescent="0.25">
      <c r="A775" s="97">
        <v>9</v>
      </c>
      <c r="B775" s="99">
        <v>741</v>
      </c>
      <c r="C775" s="116">
        <v>42814</v>
      </c>
      <c r="D775" s="101" t="s">
        <v>853</v>
      </c>
      <c r="E775" s="101">
        <v>18449</v>
      </c>
      <c r="F775" s="101">
        <v>422345</v>
      </c>
      <c r="G775" s="101" t="s">
        <v>12</v>
      </c>
      <c r="H775" s="101" t="s">
        <v>974</v>
      </c>
      <c r="I775" s="102">
        <v>40000</v>
      </c>
      <c r="J775" s="101" t="s">
        <v>374</v>
      </c>
      <c r="K775" s="103" t="str">
        <f t="shared" si="10"/>
        <v>INDEPENDENT</v>
      </c>
    </row>
    <row r="776" spans="1:11" x14ac:dyDescent="0.25">
      <c r="A776" s="97">
        <v>10</v>
      </c>
      <c r="B776" s="99">
        <v>742</v>
      </c>
      <c r="C776" s="116">
        <v>42814</v>
      </c>
      <c r="D776" s="101" t="s">
        <v>972</v>
      </c>
      <c r="E776" s="101">
        <v>18450</v>
      </c>
      <c r="F776" s="101">
        <v>422328</v>
      </c>
      <c r="G776" s="101" t="s">
        <v>12</v>
      </c>
      <c r="H776" s="101" t="s">
        <v>975</v>
      </c>
      <c r="I776" s="102">
        <v>40000</v>
      </c>
      <c r="J776" s="101" t="s">
        <v>374</v>
      </c>
      <c r="K776" s="103" t="str">
        <f t="shared" si="10"/>
        <v>INDEPENDENT</v>
      </c>
    </row>
    <row r="777" spans="1:11" x14ac:dyDescent="0.25">
      <c r="A777" s="97">
        <v>11</v>
      </c>
      <c r="B777" s="99">
        <v>743</v>
      </c>
      <c r="C777" s="116">
        <v>42814</v>
      </c>
      <c r="D777" s="101" t="s">
        <v>853</v>
      </c>
      <c r="E777" s="101">
        <v>18447</v>
      </c>
      <c r="F777" s="101">
        <v>422344</v>
      </c>
      <c r="G777" s="101" t="s">
        <v>12</v>
      </c>
      <c r="H777" s="101" t="s">
        <v>976</v>
      </c>
      <c r="I777" s="102">
        <v>40000</v>
      </c>
      <c r="J777" s="101" t="s">
        <v>374</v>
      </c>
      <c r="K777" s="103" t="str">
        <f t="shared" si="10"/>
        <v>INDEPENDENT</v>
      </c>
    </row>
    <row r="778" spans="1:11" x14ac:dyDescent="0.25">
      <c r="A778" s="97">
        <v>12</v>
      </c>
      <c r="B778" s="99">
        <v>744</v>
      </c>
      <c r="C778" s="116">
        <v>42814</v>
      </c>
      <c r="D778" s="101" t="s">
        <v>977</v>
      </c>
      <c r="E778" s="101">
        <v>18453</v>
      </c>
      <c r="F778" s="101">
        <v>3453979</v>
      </c>
      <c r="G778" s="101" t="s">
        <v>12</v>
      </c>
      <c r="H778" s="101" t="s">
        <v>378</v>
      </c>
      <c r="I778" s="102">
        <v>33000</v>
      </c>
      <c r="J778" s="101" t="s">
        <v>52</v>
      </c>
      <c r="K778" s="103" t="str">
        <f t="shared" si="10"/>
        <v>INDEPENDENT</v>
      </c>
    </row>
    <row r="779" spans="1:11" x14ac:dyDescent="0.25">
      <c r="A779" s="97">
        <v>13</v>
      </c>
      <c r="B779" s="99">
        <v>745</v>
      </c>
      <c r="C779" s="116">
        <v>42814</v>
      </c>
      <c r="D779" s="101" t="s">
        <v>978</v>
      </c>
      <c r="E779" s="101">
        <v>18451</v>
      </c>
      <c r="F779" s="101">
        <v>3454041</v>
      </c>
      <c r="G779" s="101" t="s">
        <v>12</v>
      </c>
      <c r="H779" s="101" t="s">
        <v>979</v>
      </c>
      <c r="I779" s="102">
        <v>40000</v>
      </c>
      <c r="J779" s="101" t="s">
        <v>52</v>
      </c>
      <c r="K779" s="103" t="str">
        <f t="shared" si="10"/>
        <v>INDEPENDENT</v>
      </c>
    </row>
    <row r="780" spans="1:11" x14ac:dyDescent="0.25">
      <c r="A780" s="97">
        <v>14</v>
      </c>
      <c r="B780" s="99">
        <v>746</v>
      </c>
      <c r="C780" s="116">
        <v>42814</v>
      </c>
      <c r="D780" s="101" t="s">
        <v>616</v>
      </c>
      <c r="E780" s="101">
        <v>18445</v>
      </c>
      <c r="F780" s="101">
        <v>422359</v>
      </c>
      <c r="G780" s="101" t="s">
        <v>12</v>
      </c>
      <c r="H780" s="101" t="s">
        <v>980</v>
      </c>
      <c r="I780" s="102">
        <v>40000</v>
      </c>
      <c r="J780" s="101" t="s">
        <v>374</v>
      </c>
      <c r="K780" s="103" t="str">
        <f t="shared" si="10"/>
        <v>INDEPENDENT</v>
      </c>
    </row>
    <row r="781" spans="1:11" x14ac:dyDescent="0.25">
      <c r="A781" s="97">
        <v>15</v>
      </c>
      <c r="B781" s="99">
        <v>747</v>
      </c>
      <c r="C781" s="116">
        <v>42814</v>
      </c>
      <c r="D781" s="101" t="s">
        <v>981</v>
      </c>
      <c r="E781" s="101">
        <v>18442</v>
      </c>
      <c r="F781" s="101">
        <v>422325</v>
      </c>
      <c r="G781" s="101" t="s">
        <v>12</v>
      </c>
      <c r="H781" s="101" t="s">
        <v>982</v>
      </c>
      <c r="I781" s="102">
        <v>40000</v>
      </c>
      <c r="J781" s="101" t="s">
        <v>374</v>
      </c>
      <c r="K781" s="103" t="str">
        <f t="shared" ref="K781:K848" si="11">IF(OR(D781="MOBIL",D781="CONOIL",D781="FORTE",D781="MRS",D781="OANDO",D781="TOTAL"),"MAJORS","INDEPENDENT")</f>
        <v>INDEPENDENT</v>
      </c>
    </row>
    <row r="782" spans="1:11" x14ac:dyDescent="0.25">
      <c r="A782" s="97">
        <v>16</v>
      </c>
      <c r="B782" s="99">
        <v>748</v>
      </c>
      <c r="C782" s="116">
        <v>42814</v>
      </c>
      <c r="D782" s="101" t="s">
        <v>265</v>
      </c>
      <c r="E782" s="101">
        <v>18448</v>
      </c>
      <c r="F782" s="101">
        <v>3453589</v>
      </c>
      <c r="G782" s="101" t="s">
        <v>12</v>
      </c>
      <c r="H782" s="101" t="s">
        <v>983</v>
      </c>
      <c r="I782" s="102">
        <v>33000</v>
      </c>
      <c r="J782" s="101" t="s">
        <v>717</v>
      </c>
      <c r="K782" s="103" t="str">
        <f t="shared" si="11"/>
        <v>INDEPENDENT</v>
      </c>
    </row>
    <row r="783" spans="1:11" x14ac:dyDescent="0.25">
      <c r="A783" s="97">
        <v>17</v>
      </c>
      <c r="B783" s="99">
        <v>749</v>
      </c>
      <c r="C783" s="116">
        <v>42814</v>
      </c>
      <c r="D783" s="101" t="s">
        <v>865</v>
      </c>
      <c r="E783" s="101">
        <v>18443</v>
      </c>
      <c r="F783" s="101">
        <v>3453774</v>
      </c>
      <c r="G783" s="101" t="s">
        <v>12</v>
      </c>
      <c r="H783" s="101" t="s">
        <v>984</v>
      </c>
      <c r="I783" s="102">
        <v>33000</v>
      </c>
      <c r="J783" s="101" t="s">
        <v>145</v>
      </c>
      <c r="K783" s="103" t="str">
        <f t="shared" si="11"/>
        <v>INDEPENDENT</v>
      </c>
    </row>
    <row r="784" spans="1:11" x14ac:dyDescent="0.25">
      <c r="A784" s="97">
        <v>18</v>
      </c>
      <c r="B784" s="99">
        <v>750</v>
      </c>
      <c r="C784" s="116">
        <v>42814</v>
      </c>
      <c r="D784" s="101" t="s">
        <v>985</v>
      </c>
      <c r="E784" s="101">
        <v>18440</v>
      </c>
      <c r="F784" s="101">
        <v>3454049</v>
      </c>
      <c r="G784" s="101" t="s">
        <v>12</v>
      </c>
      <c r="H784" s="101" t="s">
        <v>986</v>
      </c>
      <c r="I784" s="102">
        <v>33000</v>
      </c>
      <c r="J784" s="101" t="s">
        <v>52</v>
      </c>
      <c r="K784" s="103" t="str">
        <f t="shared" si="11"/>
        <v>INDEPENDENT</v>
      </c>
    </row>
    <row r="785" spans="1:11" x14ac:dyDescent="0.25">
      <c r="A785" s="97">
        <v>19</v>
      </c>
      <c r="B785" s="99">
        <v>751</v>
      </c>
      <c r="C785" s="116">
        <v>42814</v>
      </c>
      <c r="D785" s="101" t="s">
        <v>818</v>
      </c>
      <c r="E785" s="101">
        <v>18439</v>
      </c>
      <c r="F785" s="101">
        <v>423453</v>
      </c>
      <c r="G785" s="101" t="s">
        <v>12</v>
      </c>
      <c r="H785" s="101" t="s">
        <v>987</v>
      </c>
      <c r="I785" s="102">
        <v>40000</v>
      </c>
      <c r="J785" s="101" t="s">
        <v>63</v>
      </c>
      <c r="K785" s="103" t="str">
        <f t="shared" si="11"/>
        <v>INDEPENDENT</v>
      </c>
    </row>
    <row r="786" spans="1:11" x14ac:dyDescent="0.25">
      <c r="A786" s="97">
        <v>20</v>
      </c>
      <c r="B786" s="99">
        <v>752</v>
      </c>
      <c r="C786" s="116">
        <v>42814</v>
      </c>
      <c r="D786" s="101" t="s">
        <v>988</v>
      </c>
      <c r="E786" s="101">
        <v>18438</v>
      </c>
      <c r="F786" s="101">
        <v>3454006</v>
      </c>
      <c r="G786" s="101" t="s">
        <v>12</v>
      </c>
      <c r="H786" s="101" t="s">
        <v>500</v>
      </c>
      <c r="I786" s="102">
        <v>33000</v>
      </c>
      <c r="J786" s="101" t="s">
        <v>228</v>
      </c>
      <c r="K786" s="103" t="str">
        <f t="shared" si="11"/>
        <v>INDEPENDENT</v>
      </c>
    </row>
    <row r="787" spans="1:11" x14ac:dyDescent="0.25">
      <c r="A787" s="97">
        <v>21</v>
      </c>
      <c r="B787" s="99">
        <v>753</v>
      </c>
      <c r="C787" s="116">
        <v>42814</v>
      </c>
      <c r="D787" s="101" t="s">
        <v>989</v>
      </c>
      <c r="E787" s="101">
        <v>18437</v>
      </c>
      <c r="F787" s="101">
        <v>3453911</v>
      </c>
      <c r="G787" s="101" t="s">
        <v>12</v>
      </c>
      <c r="H787" s="101" t="s">
        <v>222</v>
      </c>
      <c r="I787" s="102">
        <v>33000</v>
      </c>
      <c r="J787" s="101" t="s">
        <v>50</v>
      </c>
      <c r="K787" s="103" t="str">
        <f t="shared" si="11"/>
        <v>INDEPENDENT</v>
      </c>
    </row>
    <row r="788" spans="1:11" x14ac:dyDescent="0.25">
      <c r="A788" s="97">
        <v>22</v>
      </c>
      <c r="B788" s="99">
        <v>754</v>
      </c>
      <c r="C788" s="116">
        <v>42814</v>
      </c>
      <c r="D788" s="101" t="s">
        <v>978</v>
      </c>
      <c r="E788" s="101">
        <v>18435</v>
      </c>
      <c r="F788" s="101">
        <v>3454007</v>
      </c>
      <c r="G788" s="101" t="s">
        <v>12</v>
      </c>
      <c r="H788" s="101" t="s">
        <v>502</v>
      </c>
      <c r="I788" s="102">
        <v>40000</v>
      </c>
      <c r="J788" s="101" t="s">
        <v>63</v>
      </c>
      <c r="K788" s="103" t="str">
        <f t="shared" si="11"/>
        <v>INDEPENDENT</v>
      </c>
    </row>
    <row r="789" spans="1:11" x14ac:dyDescent="0.25">
      <c r="A789" s="97">
        <v>23</v>
      </c>
      <c r="B789" s="99">
        <v>755</v>
      </c>
      <c r="C789" s="116">
        <v>42814</v>
      </c>
      <c r="D789" s="101" t="s">
        <v>838</v>
      </c>
      <c r="E789" s="101">
        <v>18436</v>
      </c>
      <c r="F789" s="101">
        <v>3453762</v>
      </c>
      <c r="G789" s="101" t="s">
        <v>12</v>
      </c>
      <c r="H789" s="101" t="s">
        <v>246</v>
      </c>
      <c r="I789" s="102">
        <v>33000</v>
      </c>
      <c r="J789" s="101" t="s">
        <v>172</v>
      </c>
      <c r="K789" s="103" t="str">
        <f t="shared" si="11"/>
        <v>INDEPENDENT</v>
      </c>
    </row>
    <row r="790" spans="1:11" x14ac:dyDescent="0.25">
      <c r="A790" s="97">
        <v>24</v>
      </c>
      <c r="B790" s="99">
        <v>756</v>
      </c>
      <c r="C790" s="116">
        <v>42814</v>
      </c>
      <c r="D790" s="101" t="s">
        <v>265</v>
      </c>
      <c r="E790" s="101">
        <v>18434</v>
      </c>
      <c r="F790" s="101">
        <v>3453590</v>
      </c>
      <c r="G790" s="101" t="s">
        <v>12</v>
      </c>
      <c r="H790" s="101" t="s">
        <v>990</v>
      </c>
      <c r="I790" s="102">
        <v>33000</v>
      </c>
      <c r="J790" s="101" t="s">
        <v>991</v>
      </c>
      <c r="K790" s="103" t="str">
        <f t="shared" si="11"/>
        <v>INDEPENDENT</v>
      </c>
    </row>
    <row r="791" spans="1:11" x14ac:dyDescent="0.25">
      <c r="A791" s="97">
        <v>25</v>
      </c>
      <c r="B791" s="99">
        <v>757</v>
      </c>
      <c r="C791" s="116">
        <v>42814</v>
      </c>
      <c r="D791" s="101" t="s">
        <v>265</v>
      </c>
      <c r="E791" s="101">
        <v>18433</v>
      </c>
      <c r="F791" s="101">
        <v>3453501</v>
      </c>
      <c r="G791" s="101" t="s">
        <v>12</v>
      </c>
      <c r="H791" s="101" t="s">
        <v>590</v>
      </c>
      <c r="I791" s="102">
        <v>33000</v>
      </c>
      <c r="J791" s="101" t="s">
        <v>52</v>
      </c>
      <c r="K791" s="103" t="str">
        <f t="shared" si="11"/>
        <v>INDEPENDENT</v>
      </c>
    </row>
    <row r="792" spans="1:11" x14ac:dyDescent="0.25">
      <c r="A792" s="97">
        <v>26</v>
      </c>
      <c r="B792" s="99">
        <v>758</v>
      </c>
      <c r="C792" s="116">
        <v>42814</v>
      </c>
      <c r="D792" s="101" t="s">
        <v>265</v>
      </c>
      <c r="E792" s="101">
        <v>18429</v>
      </c>
      <c r="F792" s="101">
        <v>3453592</v>
      </c>
      <c r="G792" s="101" t="s">
        <v>12</v>
      </c>
      <c r="H792" s="101" t="s">
        <v>298</v>
      </c>
      <c r="I792" s="102">
        <v>33000</v>
      </c>
      <c r="J792" s="101" t="s">
        <v>52</v>
      </c>
      <c r="K792" s="103" t="str">
        <f t="shared" si="11"/>
        <v>INDEPENDENT</v>
      </c>
    </row>
    <row r="793" spans="1:11" x14ac:dyDescent="0.25">
      <c r="A793" s="97">
        <v>27</v>
      </c>
      <c r="B793" s="99">
        <v>759</v>
      </c>
      <c r="C793" s="116">
        <v>42814</v>
      </c>
      <c r="D793" s="101" t="s">
        <v>992</v>
      </c>
      <c r="E793" s="101">
        <v>18432</v>
      </c>
      <c r="F793" s="101">
        <v>3454046</v>
      </c>
      <c r="G793" s="101" t="s">
        <v>12</v>
      </c>
      <c r="H793" s="101" t="s">
        <v>801</v>
      </c>
      <c r="I793" s="102">
        <v>33000</v>
      </c>
      <c r="J793" s="101" t="s">
        <v>63</v>
      </c>
      <c r="K793" s="103" t="str">
        <f t="shared" si="11"/>
        <v>INDEPENDENT</v>
      </c>
    </row>
    <row r="794" spans="1:11" x14ac:dyDescent="0.25">
      <c r="A794" s="97">
        <v>28</v>
      </c>
      <c r="B794" s="99">
        <v>760</v>
      </c>
      <c r="C794" s="116">
        <v>42814</v>
      </c>
      <c r="D794" s="101" t="s">
        <v>838</v>
      </c>
      <c r="E794" s="101">
        <v>18430</v>
      </c>
      <c r="F794" s="101">
        <v>3453761</v>
      </c>
      <c r="G794" s="101" t="s">
        <v>12</v>
      </c>
      <c r="H794" s="101" t="s">
        <v>242</v>
      </c>
      <c r="I794" s="102">
        <v>33000</v>
      </c>
      <c r="J794" s="101" t="s">
        <v>172</v>
      </c>
      <c r="K794" s="103" t="str">
        <f t="shared" si="11"/>
        <v>INDEPENDENT</v>
      </c>
    </row>
    <row r="795" spans="1:11" x14ac:dyDescent="0.25">
      <c r="A795" s="97">
        <v>29</v>
      </c>
      <c r="B795" s="99">
        <v>761</v>
      </c>
      <c r="C795" s="116">
        <v>42814</v>
      </c>
      <c r="D795" s="101" t="s">
        <v>993</v>
      </c>
      <c r="E795" s="101">
        <v>18431</v>
      </c>
      <c r="F795" s="101">
        <v>3454035</v>
      </c>
      <c r="G795" s="101" t="s">
        <v>12</v>
      </c>
      <c r="H795" s="101" t="s">
        <v>994</v>
      </c>
      <c r="I795" s="102">
        <v>45000</v>
      </c>
      <c r="J795" s="101" t="s">
        <v>126</v>
      </c>
      <c r="K795" s="103" t="str">
        <f t="shared" si="11"/>
        <v>INDEPENDENT</v>
      </c>
    </row>
    <row r="796" spans="1:11" x14ac:dyDescent="0.25">
      <c r="A796" s="97">
        <v>30</v>
      </c>
      <c r="B796" s="99">
        <v>762</v>
      </c>
      <c r="C796" s="116">
        <v>42814</v>
      </c>
      <c r="D796" s="101" t="s">
        <v>88</v>
      </c>
      <c r="E796" s="101">
        <v>18428</v>
      </c>
      <c r="F796" s="101">
        <v>3453858</v>
      </c>
      <c r="G796" s="101" t="s">
        <v>12</v>
      </c>
      <c r="H796" s="101" t="s">
        <v>557</v>
      </c>
      <c r="I796" s="102">
        <v>40000</v>
      </c>
      <c r="J796" s="101" t="s">
        <v>172</v>
      </c>
      <c r="K796" s="103" t="str">
        <f t="shared" si="11"/>
        <v>INDEPENDENT</v>
      </c>
    </row>
    <row r="797" spans="1:11" x14ac:dyDescent="0.25">
      <c r="A797" s="97">
        <v>31</v>
      </c>
      <c r="B797" s="99">
        <v>763</v>
      </c>
      <c r="C797" s="116">
        <v>42814</v>
      </c>
      <c r="D797" s="101" t="s">
        <v>115</v>
      </c>
      <c r="E797" s="101">
        <v>18427</v>
      </c>
      <c r="F797" s="101">
        <v>3454036</v>
      </c>
      <c r="G797" s="101" t="s">
        <v>12</v>
      </c>
      <c r="H797" s="101" t="s">
        <v>116</v>
      </c>
      <c r="I797" s="102">
        <v>33000</v>
      </c>
      <c r="J797" s="101" t="s">
        <v>66</v>
      </c>
      <c r="K797" s="103" t="str">
        <f t="shared" si="11"/>
        <v>INDEPENDENT</v>
      </c>
    </row>
    <row r="798" spans="1:11" x14ac:dyDescent="0.25">
      <c r="A798" s="97">
        <v>32</v>
      </c>
      <c r="B798" s="99">
        <v>764</v>
      </c>
      <c r="C798" s="116">
        <v>42814</v>
      </c>
      <c r="D798" s="101" t="s">
        <v>995</v>
      </c>
      <c r="E798" s="101">
        <v>18426</v>
      </c>
      <c r="F798" s="101">
        <v>3453084</v>
      </c>
      <c r="G798" s="101" t="s">
        <v>12</v>
      </c>
      <c r="H798" s="101" t="s">
        <v>140</v>
      </c>
      <c r="I798" s="102">
        <v>33000</v>
      </c>
      <c r="J798" s="101" t="s">
        <v>52</v>
      </c>
      <c r="K798" s="103" t="str">
        <f t="shared" si="11"/>
        <v>INDEPENDENT</v>
      </c>
    </row>
    <row r="799" spans="1:11" x14ac:dyDescent="0.25">
      <c r="A799" s="97">
        <v>33</v>
      </c>
      <c r="B799" s="99">
        <v>765</v>
      </c>
      <c r="C799" s="116">
        <v>42814</v>
      </c>
      <c r="D799" s="101" t="s">
        <v>988</v>
      </c>
      <c r="E799" s="101">
        <v>18425</v>
      </c>
      <c r="F799" s="101">
        <v>3454005</v>
      </c>
      <c r="G799" s="101" t="s">
        <v>12</v>
      </c>
      <c r="H799" s="101" t="s">
        <v>996</v>
      </c>
      <c r="I799" s="102">
        <v>33000</v>
      </c>
      <c r="J799" s="101" t="s">
        <v>228</v>
      </c>
      <c r="K799" s="103" t="str">
        <f t="shared" si="11"/>
        <v>INDEPENDENT</v>
      </c>
    </row>
    <row r="800" spans="1:11" x14ac:dyDescent="0.25">
      <c r="A800" s="97">
        <v>34</v>
      </c>
      <c r="B800" s="99">
        <v>766</v>
      </c>
      <c r="C800" s="116">
        <v>42814</v>
      </c>
      <c r="D800" s="101" t="s">
        <v>997</v>
      </c>
      <c r="E800" s="101">
        <v>18423</v>
      </c>
      <c r="F800" s="101">
        <v>3453822</v>
      </c>
      <c r="G800" s="101" t="s">
        <v>12</v>
      </c>
      <c r="H800" s="101" t="s">
        <v>65</v>
      </c>
      <c r="I800" s="102">
        <v>33000</v>
      </c>
      <c r="J800" s="101" t="s">
        <v>509</v>
      </c>
      <c r="K800" s="103" t="str">
        <f t="shared" si="11"/>
        <v>INDEPENDENT</v>
      </c>
    </row>
    <row r="801" spans="1:11" x14ac:dyDescent="0.25">
      <c r="A801" s="97">
        <v>35</v>
      </c>
      <c r="B801" s="99">
        <v>767</v>
      </c>
      <c r="C801" s="116">
        <v>42814</v>
      </c>
      <c r="D801" s="101" t="s">
        <v>956</v>
      </c>
      <c r="E801" s="101">
        <v>18424</v>
      </c>
      <c r="F801" s="101">
        <v>3453766</v>
      </c>
      <c r="G801" s="101" t="s">
        <v>12</v>
      </c>
      <c r="H801" s="101" t="s">
        <v>393</v>
      </c>
      <c r="I801" s="102">
        <v>33000</v>
      </c>
      <c r="J801" s="101" t="s">
        <v>349</v>
      </c>
      <c r="K801" s="103" t="str">
        <f t="shared" si="11"/>
        <v>INDEPENDENT</v>
      </c>
    </row>
    <row r="802" spans="1:11" x14ac:dyDescent="0.25">
      <c r="A802" s="97">
        <v>36</v>
      </c>
      <c r="B802" s="99">
        <v>768</v>
      </c>
      <c r="C802" s="116">
        <v>42814</v>
      </c>
      <c r="D802" s="101" t="s">
        <v>998</v>
      </c>
      <c r="E802" s="101">
        <v>18421</v>
      </c>
      <c r="F802" s="101">
        <v>3454020</v>
      </c>
      <c r="G802" s="101" t="s">
        <v>12</v>
      </c>
      <c r="H802" s="101" t="s">
        <v>999</v>
      </c>
      <c r="I802" s="102">
        <v>45000</v>
      </c>
      <c r="J802" s="101" t="s">
        <v>509</v>
      </c>
      <c r="K802" s="103" t="str">
        <f t="shared" si="11"/>
        <v>INDEPENDENT</v>
      </c>
    </row>
    <row r="803" spans="1:11" x14ac:dyDescent="0.25">
      <c r="A803" s="97">
        <v>37</v>
      </c>
      <c r="B803" s="99">
        <v>769</v>
      </c>
      <c r="C803" s="116">
        <v>42814</v>
      </c>
      <c r="D803" s="101" t="s">
        <v>966</v>
      </c>
      <c r="E803" s="101">
        <v>18422</v>
      </c>
      <c r="F803" s="101">
        <v>3454023</v>
      </c>
      <c r="G803" s="101" t="s">
        <v>12</v>
      </c>
      <c r="H803" s="101" t="s">
        <v>1000</v>
      </c>
      <c r="I803" s="102">
        <v>45000</v>
      </c>
      <c r="J803" s="101" t="s">
        <v>509</v>
      </c>
      <c r="K803" s="103" t="str">
        <f t="shared" si="11"/>
        <v>INDEPENDENT</v>
      </c>
    </row>
    <row r="804" spans="1:11" x14ac:dyDescent="0.25">
      <c r="A804" s="97">
        <v>38</v>
      </c>
      <c r="B804" s="99">
        <v>770</v>
      </c>
      <c r="C804" s="116">
        <v>42814</v>
      </c>
      <c r="D804" s="101" t="s">
        <v>1001</v>
      </c>
      <c r="E804" s="101">
        <v>18420</v>
      </c>
      <c r="F804" s="101">
        <v>3453900</v>
      </c>
      <c r="G804" s="101" t="s">
        <v>12</v>
      </c>
      <c r="H804" s="101" t="s">
        <v>373</v>
      </c>
      <c r="I804" s="102">
        <v>33000</v>
      </c>
      <c r="J804" s="101" t="s">
        <v>52</v>
      </c>
      <c r="K804" s="103" t="str">
        <f t="shared" si="11"/>
        <v>INDEPENDENT</v>
      </c>
    </row>
    <row r="805" spans="1:11" x14ac:dyDescent="0.25">
      <c r="A805" s="97">
        <v>39</v>
      </c>
      <c r="B805" s="99">
        <v>771</v>
      </c>
      <c r="C805" s="116">
        <v>42814</v>
      </c>
      <c r="D805" s="101" t="s">
        <v>998</v>
      </c>
      <c r="E805" s="101">
        <v>18419</v>
      </c>
      <c r="F805" s="101">
        <v>3454015</v>
      </c>
      <c r="G805" s="101" t="s">
        <v>12</v>
      </c>
      <c r="H805" s="101" t="s">
        <v>1002</v>
      </c>
      <c r="I805" s="102">
        <v>45000</v>
      </c>
      <c r="J805" s="101" t="s">
        <v>509</v>
      </c>
      <c r="K805" s="103" t="str">
        <f t="shared" si="11"/>
        <v>INDEPENDENT</v>
      </c>
    </row>
    <row r="806" spans="1:11" x14ac:dyDescent="0.25">
      <c r="A806" s="97">
        <v>40</v>
      </c>
      <c r="B806" s="99">
        <v>772</v>
      </c>
      <c r="C806" s="116">
        <v>42814</v>
      </c>
      <c r="D806" s="101" t="s">
        <v>998</v>
      </c>
      <c r="E806" s="101">
        <v>18418</v>
      </c>
      <c r="F806" s="101">
        <v>3454016</v>
      </c>
      <c r="G806" s="101" t="s">
        <v>12</v>
      </c>
      <c r="H806" s="101" t="s">
        <v>1003</v>
      </c>
      <c r="I806" s="102">
        <v>45000</v>
      </c>
      <c r="J806" s="101" t="s">
        <v>509</v>
      </c>
      <c r="K806" s="103" t="str">
        <f t="shared" si="11"/>
        <v>INDEPENDENT</v>
      </c>
    </row>
    <row r="807" spans="1:11" x14ac:dyDescent="0.25">
      <c r="A807" s="97">
        <v>41</v>
      </c>
      <c r="B807" s="99">
        <v>773</v>
      </c>
      <c r="C807" s="116">
        <v>42814</v>
      </c>
      <c r="D807" s="101" t="s">
        <v>998</v>
      </c>
      <c r="E807" s="101">
        <v>18417</v>
      </c>
      <c r="F807" s="101">
        <v>3454019</v>
      </c>
      <c r="G807" s="101" t="s">
        <v>12</v>
      </c>
      <c r="H807" s="101" t="s">
        <v>1004</v>
      </c>
      <c r="I807" s="102">
        <v>45000</v>
      </c>
      <c r="J807" s="101" t="s">
        <v>509</v>
      </c>
      <c r="K807" s="103" t="str">
        <f t="shared" si="11"/>
        <v>INDEPENDENT</v>
      </c>
    </row>
    <row r="808" spans="1:11" ht="15.75" thickBot="1" x14ac:dyDescent="0.3">
      <c r="A808" s="98">
        <v>42</v>
      </c>
      <c r="B808" s="104">
        <v>774</v>
      </c>
      <c r="C808" s="117">
        <v>42814</v>
      </c>
      <c r="D808" s="106" t="s">
        <v>287</v>
      </c>
      <c r="E808" s="106">
        <v>18444</v>
      </c>
      <c r="F808" s="106">
        <v>3453997</v>
      </c>
      <c r="G808" s="106" t="s">
        <v>12</v>
      </c>
      <c r="H808" s="106" t="s">
        <v>109</v>
      </c>
      <c r="I808" s="107">
        <v>33000</v>
      </c>
      <c r="J808" s="106" t="s">
        <v>52</v>
      </c>
      <c r="K808" s="108" t="str">
        <f t="shared" si="11"/>
        <v>INDEPENDENT</v>
      </c>
    </row>
    <row r="809" spans="1:11" x14ac:dyDescent="0.25">
      <c r="A809" s="120"/>
      <c r="B809" s="349" t="s">
        <v>1005</v>
      </c>
      <c r="C809" s="349"/>
      <c r="D809" s="349"/>
      <c r="E809" s="349"/>
      <c r="F809" s="349"/>
      <c r="G809" s="349"/>
      <c r="H809" s="349"/>
      <c r="I809" s="110">
        <f>SUM(I767:I808)</f>
        <v>1576000</v>
      </c>
      <c r="J809" s="362"/>
      <c r="K809" s="362"/>
    </row>
    <row r="810" spans="1:11" ht="15.75" thickBot="1" x14ac:dyDescent="0.3">
      <c r="A810" s="97"/>
      <c r="B810" s="362"/>
      <c r="C810" s="362"/>
      <c r="D810" s="362"/>
      <c r="E810" s="362"/>
      <c r="F810" s="362"/>
      <c r="G810" s="362"/>
      <c r="H810" s="362"/>
      <c r="I810" s="142"/>
      <c r="J810" s="362"/>
      <c r="K810" s="362"/>
    </row>
    <row r="811" spans="1:11" x14ac:dyDescent="0.25">
      <c r="A811" s="178">
        <v>1</v>
      </c>
      <c r="B811" s="179">
        <v>775</v>
      </c>
      <c r="C811" s="180">
        <v>42815</v>
      </c>
      <c r="D811" s="181" t="s">
        <v>608</v>
      </c>
      <c r="E811" s="181">
        <v>18511</v>
      </c>
      <c r="F811" s="181">
        <v>111286</v>
      </c>
      <c r="G811" s="181" t="s">
        <v>12</v>
      </c>
      <c r="H811" s="181" t="s">
        <v>1006</v>
      </c>
      <c r="I811" s="182">
        <v>30000</v>
      </c>
      <c r="J811" s="181" t="s">
        <v>52</v>
      </c>
      <c r="K811" s="115" t="str">
        <f t="shared" si="11"/>
        <v>MAJORS</v>
      </c>
    </row>
    <row r="812" spans="1:11" x14ac:dyDescent="0.25">
      <c r="A812" s="97">
        <v>2</v>
      </c>
      <c r="B812" s="183">
        <v>776</v>
      </c>
      <c r="C812" s="116">
        <v>42815</v>
      </c>
      <c r="D812" s="101" t="s">
        <v>150</v>
      </c>
      <c r="E812" s="101">
        <v>1850</v>
      </c>
      <c r="F812" s="145">
        <v>154292</v>
      </c>
      <c r="G812" s="145" t="s">
        <v>12</v>
      </c>
      <c r="H812" s="101" t="s">
        <v>1007</v>
      </c>
      <c r="I812" s="146">
        <v>33000</v>
      </c>
      <c r="J812" s="101" t="s">
        <v>16</v>
      </c>
      <c r="K812" s="103" t="str">
        <f t="shared" si="11"/>
        <v>MAJORS</v>
      </c>
    </row>
    <row r="813" spans="1:11" x14ac:dyDescent="0.25">
      <c r="A813" s="97">
        <v>3</v>
      </c>
      <c r="B813" s="183">
        <v>777</v>
      </c>
      <c r="C813" s="116">
        <v>42815</v>
      </c>
      <c r="D813" s="101" t="s">
        <v>150</v>
      </c>
      <c r="E813" s="101">
        <v>18498</v>
      </c>
      <c r="F813" s="145">
        <v>154291</v>
      </c>
      <c r="G813" s="145" t="s">
        <v>12</v>
      </c>
      <c r="H813" s="101" t="s">
        <v>424</v>
      </c>
      <c r="I813" s="146">
        <v>33000</v>
      </c>
      <c r="J813" s="101" t="s">
        <v>52</v>
      </c>
      <c r="K813" s="103" t="str">
        <f t="shared" si="11"/>
        <v>MAJORS</v>
      </c>
    </row>
    <row r="814" spans="1:11" x14ac:dyDescent="0.25">
      <c r="A814" s="97">
        <v>4</v>
      </c>
      <c r="B814" s="183">
        <v>778</v>
      </c>
      <c r="C814" s="116">
        <v>42815</v>
      </c>
      <c r="D814" s="101" t="s">
        <v>150</v>
      </c>
      <c r="E814" s="101" t="s">
        <v>1008</v>
      </c>
      <c r="F814" s="145">
        <v>154293</v>
      </c>
      <c r="G814" s="145" t="s">
        <v>12</v>
      </c>
      <c r="H814" s="101" t="s">
        <v>1009</v>
      </c>
      <c r="I814" s="146">
        <v>33000</v>
      </c>
      <c r="J814" s="101" t="s">
        <v>1010</v>
      </c>
      <c r="K814" s="103" t="str">
        <f t="shared" si="11"/>
        <v>MAJORS</v>
      </c>
    </row>
    <row r="815" spans="1:11" x14ac:dyDescent="0.25">
      <c r="A815" s="97">
        <v>5</v>
      </c>
      <c r="B815" s="183">
        <v>779</v>
      </c>
      <c r="C815" s="116">
        <v>42815</v>
      </c>
      <c r="D815" s="101" t="s">
        <v>1011</v>
      </c>
      <c r="E815" s="101">
        <v>18471</v>
      </c>
      <c r="F815" s="145">
        <v>149033</v>
      </c>
      <c r="G815" s="145" t="s">
        <v>12</v>
      </c>
      <c r="H815" s="101" t="s">
        <v>1012</v>
      </c>
      <c r="I815" s="146">
        <v>33000</v>
      </c>
      <c r="J815" s="101" t="s">
        <v>114</v>
      </c>
      <c r="K815" s="103" t="str">
        <f t="shared" si="11"/>
        <v>MAJORS</v>
      </c>
    </row>
    <row r="816" spans="1:11" x14ac:dyDescent="0.25">
      <c r="A816" s="97">
        <v>6</v>
      </c>
      <c r="B816" s="183">
        <v>780</v>
      </c>
      <c r="C816" s="116">
        <v>42815</v>
      </c>
      <c r="D816" s="101" t="s">
        <v>1011</v>
      </c>
      <c r="E816" s="101">
        <v>18473</v>
      </c>
      <c r="F816" s="145">
        <v>149034</v>
      </c>
      <c r="G816" s="145" t="s">
        <v>12</v>
      </c>
      <c r="H816" s="101" t="s">
        <v>1013</v>
      </c>
      <c r="I816" s="146">
        <v>33000</v>
      </c>
      <c r="J816" s="101" t="s">
        <v>84</v>
      </c>
      <c r="K816" s="103" t="str">
        <f t="shared" si="11"/>
        <v>MAJORS</v>
      </c>
    </row>
    <row r="817" spans="1:11" x14ac:dyDescent="0.25">
      <c r="A817" s="97">
        <v>7</v>
      </c>
      <c r="B817" s="183">
        <v>781</v>
      </c>
      <c r="C817" s="116">
        <v>42815</v>
      </c>
      <c r="D817" s="101" t="s">
        <v>1014</v>
      </c>
      <c r="E817" s="101">
        <v>18482</v>
      </c>
      <c r="F817" s="145">
        <v>159757</v>
      </c>
      <c r="G817" s="145" t="s">
        <v>12</v>
      </c>
      <c r="H817" s="101" t="s">
        <v>1015</v>
      </c>
      <c r="I817" s="146">
        <v>33000</v>
      </c>
      <c r="J817" s="101" t="s">
        <v>52</v>
      </c>
      <c r="K817" s="103" t="str">
        <f t="shared" si="11"/>
        <v>MAJORS</v>
      </c>
    </row>
    <row r="818" spans="1:11" x14ac:dyDescent="0.25">
      <c r="A818" s="97">
        <v>8</v>
      </c>
      <c r="B818" s="183">
        <v>782</v>
      </c>
      <c r="C818" s="116">
        <v>42815</v>
      </c>
      <c r="D818" s="101" t="s">
        <v>1014</v>
      </c>
      <c r="E818" s="101">
        <v>18500</v>
      </c>
      <c r="F818" s="145">
        <v>159755</v>
      </c>
      <c r="G818" s="145" t="s">
        <v>12</v>
      </c>
      <c r="H818" s="101" t="s">
        <v>1016</v>
      </c>
      <c r="I818" s="146">
        <v>33000</v>
      </c>
      <c r="J818" s="101" t="s">
        <v>16</v>
      </c>
      <c r="K818" s="103" t="str">
        <f t="shared" si="11"/>
        <v>MAJORS</v>
      </c>
    </row>
    <row r="819" spans="1:11" x14ac:dyDescent="0.25">
      <c r="A819" s="97">
        <v>9</v>
      </c>
      <c r="B819" s="183">
        <v>783</v>
      </c>
      <c r="C819" s="116">
        <v>42815</v>
      </c>
      <c r="D819" s="101" t="s">
        <v>611</v>
      </c>
      <c r="E819" s="101">
        <v>18478</v>
      </c>
      <c r="F819" s="145">
        <v>144784</v>
      </c>
      <c r="G819" s="145" t="s">
        <v>12</v>
      </c>
      <c r="H819" s="101" t="s">
        <v>780</v>
      </c>
      <c r="I819" s="146">
        <v>36000</v>
      </c>
      <c r="J819" s="101" t="s">
        <v>1017</v>
      </c>
      <c r="K819" s="103" t="str">
        <f t="shared" si="11"/>
        <v>MAJORS</v>
      </c>
    </row>
    <row r="820" spans="1:11" x14ac:dyDescent="0.25">
      <c r="A820" s="97">
        <v>10</v>
      </c>
      <c r="B820" s="183">
        <v>784</v>
      </c>
      <c r="C820" s="116">
        <v>42815</v>
      </c>
      <c r="D820" s="101" t="s">
        <v>611</v>
      </c>
      <c r="E820" s="101">
        <v>18491</v>
      </c>
      <c r="F820" s="145">
        <v>144783</v>
      </c>
      <c r="G820" s="145" t="s">
        <v>12</v>
      </c>
      <c r="H820" s="101" t="s">
        <v>1018</v>
      </c>
      <c r="I820" s="146">
        <v>33000</v>
      </c>
      <c r="J820" s="101" t="s">
        <v>1019</v>
      </c>
      <c r="K820" s="103" t="str">
        <f t="shared" si="11"/>
        <v>MAJORS</v>
      </c>
    </row>
    <row r="821" spans="1:11" x14ac:dyDescent="0.25">
      <c r="A821" s="97">
        <v>11</v>
      </c>
      <c r="B821" s="183">
        <v>785</v>
      </c>
      <c r="C821" s="116">
        <v>42815</v>
      </c>
      <c r="D821" s="101" t="s">
        <v>611</v>
      </c>
      <c r="E821" s="101">
        <v>18493</v>
      </c>
      <c r="F821" s="145">
        <v>144782</v>
      </c>
      <c r="G821" s="145" t="s">
        <v>12</v>
      </c>
      <c r="H821" s="101" t="s">
        <v>1020</v>
      </c>
      <c r="I821" s="146">
        <v>33000</v>
      </c>
      <c r="J821" s="101" t="s">
        <v>52</v>
      </c>
      <c r="K821" s="103" t="str">
        <f t="shared" si="11"/>
        <v>MAJORS</v>
      </c>
    </row>
    <row r="822" spans="1:11" x14ac:dyDescent="0.25">
      <c r="A822" s="97">
        <v>12</v>
      </c>
      <c r="B822" s="183">
        <v>786</v>
      </c>
      <c r="C822" s="116">
        <v>42815</v>
      </c>
      <c r="D822" s="101" t="s">
        <v>608</v>
      </c>
      <c r="E822" s="101">
        <v>18492</v>
      </c>
      <c r="F822" s="145">
        <v>111285</v>
      </c>
      <c r="G822" s="145" t="s">
        <v>12</v>
      </c>
      <c r="H822" s="101" t="s">
        <v>1021</v>
      </c>
      <c r="I822" s="146">
        <v>33000</v>
      </c>
      <c r="J822" s="101" t="s">
        <v>1022</v>
      </c>
      <c r="K822" s="103" t="str">
        <f t="shared" si="11"/>
        <v>MAJORS</v>
      </c>
    </row>
    <row r="823" spans="1:11" x14ac:dyDescent="0.25">
      <c r="A823" s="97">
        <v>13</v>
      </c>
      <c r="B823" s="183">
        <v>787</v>
      </c>
      <c r="C823" s="116">
        <v>42815</v>
      </c>
      <c r="D823" s="101" t="s">
        <v>48</v>
      </c>
      <c r="E823" s="101">
        <v>18483</v>
      </c>
      <c r="F823" s="145">
        <v>125697</v>
      </c>
      <c r="G823" s="145" t="s">
        <v>12</v>
      </c>
      <c r="H823" s="101" t="s">
        <v>1023</v>
      </c>
      <c r="I823" s="146">
        <v>50000</v>
      </c>
      <c r="J823" s="101" t="s">
        <v>63</v>
      </c>
      <c r="K823" s="103" t="str">
        <f t="shared" si="11"/>
        <v>MAJORS</v>
      </c>
    </row>
    <row r="824" spans="1:11" x14ac:dyDescent="0.25">
      <c r="A824" s="97">
        <v>14</v>
      </c>
      <c r="B824" s="183">
        <v>788</v>
      </c>
      <c r="C824" s="116">
        <v>42815</v>
      </c>
      <c r="D824" s="101" t="s">
        <v>48</v>
      </c>
      <c r="E824" s="101" t="s">
        <v>1024</v>
      </c>
      <c r="F824" s="145">
        <v>125795</v>
      </c>
      <c r="G824" s="145" t="s">
        <v>12</v>
      </c>
      <c r="H824" s="101" t="s">
        <v>1025</v>
      </c>
      <c r="I824" s="146">
        <v>33000</v>
      </c>
      <c r="J824" s="101" t="s">
        <v>433</v>
      </c>
      <c r="K824" s="103" t="str">
        <f t="shared" si="11"/>
        <v>MAJORS</v>
      </c>
    </row>
    <row r="825" spans="1:11" ht="15.75" thickBot="1" x14ac:dyDescent="0.3">
      <c r="A825" s="98">
        <v>15</v>
      </c>
      <c r="B825" s="184">
        <v>789</v>
      </c>
      <c r="C825" s="117">
        <v>42815</v>
      </c>
      <c r="D825" s="106" t="s">
        <v>48</v>
      </c>
      <c r="E825" s="106">
        <v>18517</v>
      </c>
      <c r="F825" s="147">
        <v>125951</v>
      </c>
      <c r="G825" s="147" t="s">
        <v>12</v>
      </c>
      <c r="H825" s="106" t="s">
        <v>1026</v>
      </c>
      <c r="I825" s="148">
        <v>33000</v>
      </c>
      <c r="J825" s="106" t="s">
        <v>349</v>
      </c>
      <c r="K825" s="108" t="str">
        <f t="shared" si="11"/>
        <v>MAJORS</v>
      </c>
    </row>
    <row r="826" spans="1:11" x14ac:dyDescent="0.25">
      <c r="A826" s="120"/>
      <c r="B826" s="349" t="s">
        <v>1027</v>
      </c>
      <c r="C826" s="349"/>
      <c r="D826" s="349"/>
      <c r="E826" s="349"/>
      <c r="F826" s="349"/>
      <c r="G826" s="349"/>
      <c r="H826" s="349"/>
      <c r="I826" s="149">
        <f>SUM(I811:I825)</f>
        <v>512000</v>
      </c>
      <c r="J826" s="351"/>
      <c r="K826" s="351"/>
    </row>
    <row r="827" spans="1:11" ht="15.75" thickBot="1" x14ac:dyDescent="0.3">
      <c r="A827" s="97"/>
      <c r="B827" s="131"/>
      <c r="C827" s="133"/>
      <c r="D827" s="131"/>
      <c r="E827" s="131"/>
      <c r="F827" s="185"/>
      <c r="G827" s="185"/>
      <c r="H827" s="131"/>
      <c r="I827" s="150"/>
      <c r="J827" s="351"/>
      <c r="K827" s="351"/>
    </row>
    <row r="828" spans="1:11" x14ac:dyDescent="0.25">
      <c r="A828" s="97">
        <v>1</v>
      </c>
      <c r="B828" s="111">
        <v>790</v>
      </c>
      <c r="C828" s="112">
        <v>42815</v>
      </c>
      <c r="D828" s="113" t="s">
        <v>290</v>
      </c>
      <c r="E828" s="113" t="s">
        <v>1028</v>
      </c>
      <c r="F828" s="143">
        <v>3453086</v>
      </c>
      <c r="G828" s="143" t="s">
        <v>12</v>
      </c>
      <c r="H828" s="113" t="s">
        <v>1029</v>
      </c>
      <c r="I828" s="144">
        <v>33000</v>
      </c>
      <c r="J828" s="113" t="s">
        <v>223</v>
      </c>
      <c r="K828" s="115" t="str">
        <f t="shared" si="11"/>
        <v>INDEPENDENT</v>
      </c>
    </row>
    <row r="829" spans="1:11" x14ac:dyDescent="0.25">
      <c r="A829" s="97">
        <v>2</v>
      </c>
      <c r="B829" s="99">
        <v>791</v>
      </c>
      <c r="C829" s="116">
        <v>42815</v>
      </c>
      <c r="D829" s="101" t="s">
        <v>853</v>
      </c>
      <c r="E829" s="101">
        <v>18512</v>
      </c>
      <c r="F829" s="101">
        <v>422347</v>
      </c>
      <c r="G829" s="101" t="s">
        <v>12</v>
      </c>
      <c r="H829" s="101" t="s">
        <v>1030</v>
      </c>
      <c r="I829" s="102">
        <v>40000</v>
      </c>
      <c r="J829" s="101" t="s">
        <v>374</v>
      </c>
      <c r="K829" s="103" t="str">
        <f t="shared" si="11"/>
        <v>INDEPENDENT</v>
      </c>
    </row>
    <row r="830" spans="1:11" x14ac:dyDescent="0.25">
      <c r="A830" s="97">
        <v>3</v>
      </c>
      <c r="B830" s="99">
        <v>792</v>
      </c>
      <c r="C830" s="116">
        <v>42815</v>
      </c>
      <c r="D830" s="101" t="s">
        <v>1031</v>
      </c>
      <c r="E830" s="101">
        <v>18508</v>
      </c>
      <c r="F830" s="101">
        <v>422336</v>
      </c>
      <c r="G830" s="101" t="s">
        <v>12</v>
      </c>
      <c r="H830" s="101" t="s">
        <v>1032</v>
      </c>
      <c r="I830" s="102">
        <v>45000</v>
      </c>
      <c r="J830" s="101" t="s">
        <v>374</v>
      </c>
      <c r="K830" s="103" t="str">
        <f t="shared" si="11"/>
        <v>INDEPENDENT</v>
      </c>
    </row>
    <row r="831" spans="1:11" x14ac:dyDescent="0.25">
      <c r="A831" s="97">
        <v>4</v>
      </c>
      <c r="B831" s="99">
        <v>793</v>
      </c>
      <c r="C831" s="116">
        <v>42815</v>
      </c>
      <c r="D831" s="101" t="s">
        <v>1031</v>
      </c>
      <c r="E831" s="101">
        <v>18509</v>
      </c>
      <c r="F831" s="101">
        <v>422330</v>
      </c>
      <c r="G831" s="101" t="s">
        <v>12</v>
      </c>
      <c r="H831" s="101" t="s">
        <v>1033</v>
      </c>
      <c r="I831" s="102">
        <v>45000</v>
      </c>
      <c r="J831" s="101" t="s">
        <v>374</v>
      </c>
      <c r="K831" s="103" t="str">
        <f t="shared" si="11"/>
        <v>INDEPENDENT</v>
      </c>
    </row>
    <row r="832" spans="1:11" x14ac:dyDescent="0.25">
      <c r="A832" s="97">
        <v>5</v>
      </c>
      <c r="B832" s="99">
        <v>794</v>
      </c>
      <c r="C832" s="116">
        <v>42815</v>
      </c>
      <c r="D832" s="101" t="s">
        <v>1031</v>
      </c>
      <c r="E832" s="101">
        <v>18506</v>
      </c>
      <c r="F832" s="101">
        <v>422329</v>
      </c>
      <c r="G832" s="101" t="s">
        <v>12</v>
      </c>
      <c r="H832" s="101" t="s">
        <v>1034</v>
      </c>
      <c r="I832" s="102">
        <v>40000</v>
      </c>
      <c r="J832" s="101" t="s">
        <v>374</v>
      </c>
      <c r="K832" s="103" t="str">
        <f t="shared" si="11"/>
        <v>INDEPENDENT</v>
      </c>
    </row>
    <row r="833" spans="1:11" x14ac:dyDescent="0.25">
      <c r="A833" s="97">
        <v>6</v>
      </c>
      <c r="B833" s="99">
        <v>795</v>
      </c>
      <c r="C833" s="116">
        <v>42815</v>
      </c>
      <c r="D833" s="101" t="s">
        <v>1035</v>
      </c>
      <c r="E833" s="101">
        <v>18530</v>
      </c>
      <c r="F833" s="101">
        <v>422348</v>
      </c>
      <c r="G833" s="101" t="s">
        <v>12</v>
      </c>
      <c r="H833" s="101" t="s">
        <v>1036</v>
      </c>
      <c r="I833" s="102">
        <v>40000</v>
      </c>
      <c r="J833" s="101" t="s">
        <v>374</v>
      </c>
      <c r="K833" s="103" t="str">
        <f t="shared" si="11"/>
        <v>INDEPENDENT</v>
      </c>
    </row>
    <row r="834" spans="1:11" x14ac:dyDescent="0.25">
      <c r="A834" s="97">
        <v>7</v>
      </c>
      <c r="B834" s="99">
        <v>796</v>
      </c>
      <c r="C834" s="116">
        <v>42815</v>
      </c>
      <c r="D834" s="101" t="s">
        <v>1031</v>
      </c>
      <c r="E834" s="101">
        <v>18502</v>
      </c>
      <c r="F834" s="101">
        <v>422337</v>
      </c>
      <c r="G834" s="101" t="s">
        <v>12</v>
      </c>
      <c r="H834" s="101" t="s">
        <v>1037</v>
      </c>
      <c r="I834" s="102">
        <v>45000</v>
      </c>
      <c r="J834" s="101" t="s">
        <v>374</v>
      </c>
      <c r="K834" s="103" t="str">
        <f t="shared" si="11"/>
        <v>INDEPENDENT</v>
      </c>
    </row>
    <row r="835" spans="1:11" x14ac:dyDescent="0.25">
      <c r="A835" s="97">
        <v>8</v>
      </c>
      <c r="B835" s="99">
        <v>797</v>
      </c>
      <c r="C835" s="116">
        <v>42815</v>
      </c>
      <c r="D835" s="101" t="s">
        <v>838</v>
      </c>
      <c r="E835" s="101" t="s">
        <v>1038</v>
      </c>
      <c r="F835" s="101">
        <v>3454012</v>
      </c>
      <c r="G835" s="101" t="s">
        <v>12</v>
      </c>
      <c r="H835" s="101" t="s">
        <v>1039</v>
      </c>
      <c r="I835" s="102">
        <v>33000</v>
      </c>
      <c r="J835" s="101" t="s">
        <v>172</v>
      </c>
      <c r="K835" s="103" t="str">
        <f t="shared" si="11"/>
        <v>INDEPENDENT</v>
      </c>
    </row>
    <row r="836" spans="1:11" x14ac:dyDescent="0.25">
      <c r="A836" s="97">
        <v>9</v>
      </c>
      <c r="B836" s="99">
        <v>798</v>
      </c>
      <c r="C836" s="116">
        <v>42815</v>
      </c>
      <c r="D836" s="101" t="s">
        <v>1031</v>
      </c>
      <c r="E836" s="101">
        <v>18494</v>
      </c>
      <c r="F836" s="101">
        <v>422332</v>
      </c>
      <c r="G836" s="101" t="s">
        <v>12</v>
      </c>
      <c r="H836" s="101" t="s">
        <v>1040</v>
      </c>
      <c r="I836" s="102">
        <v>45000</v>
      </c>
      <c r="J836" s="101" t="s">
        <v>374</v>
      </c>
      <c r="K836" s="103" t="str">
        <f t="shared" si="11"/>
        <v>INDEPENDENT</v>
      </c>
    </row>
    <row r="837" spans="1:11" x14ac:dyDescent="0.25">
      <c r="A837" s="97">
        <v>10</v>
      </c>
      <c r="B837" s="99">
        <v>799</v>
      </c>
      <c r="C837" s="116">
        <v>42815</v>
      </c>
      <c r="D837" s="101" t="s">
        <v>1041</v>
      </c>
      <c r="E837" s="101" t="s">
        <v>1042</v>
      </c>
      <c r="F837" s="101">
        <v>3453987</v>
      </c>
      <c r="G837" s="101" t="s">
        <v>12</v>
      </c>
      <c r="H837" s="101" t="s">
        <v>1043</v>
      </c>
      <c r="I837" s="102">
        <v>33000</v>
      </c>
      <c r="J837" s="101" t="s">
        <v>1044</v>
      </c>
      <c r="K837" s="103" t="str">
        <f t="shared" si="11"/>
        <v>INDEPENDENT</v>
      </c>
    </row>
    <row r="838" spans="1:11" x14ac:dyDescent="0.25">
      <c r="A838" s="97">
        <v>11</v>
      </c>
      <c r="B838" s="99">
        <v>800</v>
      </c>
      <c r="C838" s="116">
        <v>42815</v>
      </c>
      <c r="D838" s="101" t="s">
        <v>1045</v>
      </c>
      <c r="E838" s="101" t="s">
        <v>1046</v>
      </c>
      <c r="F838" s="101">
        <v>3453876</v>
      </c>
      <c r="G838" s="101" t="s">
        <v>12</v>
      </c>
      <c r="H838" s="101" t="s">
        <v>1047</v>
      </c>
      <c r="I838" s="102">
        <v>33000</v>
      </c>
      <c r="J838" s="101" t="s">
        <v>52</v>
      </c>
      <c r="K838" s="103" t="str">
        <f t="shared" si="11"/>
        <v>INDEPENDENT</v>
      </c>
    </row>
    <row r="839" spans="1:11" x14ac:dyDescent="0.25">
      <c r="A839" s="97">
        <v>12</v>
      </c>
      <c r="B839" s="99">
        <v>801</v>
      </c>
      <c r="C839" s="116">
        <v>42815</v>
      </c>
      <c r="D839" s="101" t="s">
        <v>282</v>
      </c>
      <c r="E839" s="101">
        <v>18462</v>
      </c>
      <c r="F839" s="101">
        <v>3453999</v>
      </c>
      <c r="G839" s="101" t="s">
        <v>12</v>
      </c>
      <c r="H839" s="101" t="s">
        <v>283</v>
      </c>
      <c r="I839" s="102">
        <v>33000</v>
      </c>
      <c r="J839" s="101" t="s">
        <v>52</v>
      </c>
      <c r="K839" s="103" t="str">
        <f t="shared" si="11"/>
        <v>INDEPENDENT</v>
      </c>
    </row>
    <row r="840" spans="1:11" x14ac:dyDescent="0.25">
      <c r="A840" s="97">
        <v>13</v>
      </c>
      <c r="B840" s="99">
        <v>802</v>
      </c>
      <c r="C840" s="116">
        <v>42815</v>
      </c>
      <c r="D840" s="101" t="s">
        <v>1048</v>
      </c>
      <c r="E840" s="101" t="s">
        <v>1049</v>
      </c>
      <c r="F840" s="101">
        <v>3453982</v>
      </c>
      <c r="G840" s="101" t="s">
        <v>12</v>
      </c>
      <c r="H840" s="101" t="s">
        <v>1050</v>
      </c>
      <c r="I840" s="102">
        <v>33000</v>
      </c>
      <c r="J840" s="101" t="s">
        <v>84</v>
      </c>
      <c r="K840" s="103" t="str">
        <f t="shared" si="11"/>
        <v>INDEPENDENT</v>
      </c>
    </row>
    <row r="841" spans="1:11" x14ac:dyDescent="0.25">
      <c r="A841" s="97">
        <v>14</v>
      </c>
      <c r="B841" s="99">
        <v>803</v>
      </c>
      <c r="C841" s="116">
        <v>42815</v>
      </c>
      <c r="D841" s="101" t="s">
        <v>88</v>
      </c>
      <c r="E841" s="101">
        <v>18510</v>
      </c>
      <c r="F841" s="101">
        <v>3454045</v>
      </c>
      <c r="G841" s="101" t="s">
        <v>12</v>
      </c>
      <c r="H841" s="101" t="s">
        <v>951</v>
      </c>
      <c r="I841" s="102">
        <v>45000</v>
      </c>
      <c r="J841" s="101" t="s">
        <v>1051</v>
      </c>
      <c r="K841" s="103" t="str">
        <f t="shared" si="11"/>
        <v>INDEPENDENT</v>
      </c>
    </row>
    <row r="842" spans="1:11" x14ac:dyDescent="0.25">
      <c r="A842" s="97">
        <v>15</v>
      </c>
      <c r="B842" s="99">
        <v>804</v>
      </c>
      <c r="C842" s="116">
        <v>42815</v>
      </c>
      <c r="D842" s="101" t="s">
        <v>909</v>
      </c>
      <c r="E842" s="101" t="s">
        <v>1052</v>
      </c>
      <c r="F842" s="101">
        <v>3453898</v>
      </c>
      <c r="G842" s="101" t="s">
        <v>12</v>
      </c>
      <c r="H842" s="101" t="s">
        <v>355</v>
      </c>
      <c r="I842" s="102">
        <v>33000</v>
      </c>
      <c r="J842" s="101" t="s">
        <v>52</v>
      </c>
      <c r="K842" s="103" t="str">
        <f t="shared" si="11"/>
        <v>INDEPENDENT</v>
      </c>
    </row>
    <row r="843" spans="1:11" x14ac:dyDescent="0.25">
      <c r="A843" s="97">
        <v>16</v>
      </c>
      <c r="B843" s="99">
        <v>805</v>
      </c>
      <c r="C843" s="116">
        <v>42815</v>
      </c>
      <c r="D843" s="101" t="s">
        <v>1031</v>
      </c>
      <c r="E843" s="101">
        <v>18490</v>
      </c>
      <c r="F843" s="101">
        <v>422335</v>
      </c>
      <c r="G843" s="101" t="s">
        <v>12</v>
      </c>
      <c r="H843" s="101" t="s">
        <v>1053</v>
      </c>
      <c r="I843" s="102">
        <v>45000</v>
      </c>
      <c r="J843" s="101" t="s">
        <v>374</v>
      </c>
      <c r="K843" s="103" t="str">
        <f t="shared" si="11"/>
        <v>INDEPENDENT</v>
      </c>
    </row>
    <row r="844" spans="1:11" x14ac:dyDescent="0.25">
      <c r="A844" s="97">
        <v>17</v>
      </c>
      <c r="B844" s="99">
        <v>806</v>
      </c>
      <c r="C844" s="116">
        <v>42815</v>
      </c>
      <c r="D844" s="101" t="s">
        <v>1031</v>
      </c>
      <c r="E844" s="101">
        <v>18495</v>
      </c>
      <c r="F844" s="101">
        <v>422334</v>
      </c>
      <c r="G844" s="101" t="s">
        <v>12</v>
      </c>
      <c r="H844" s="101" t="s">
        <v>1054</v>
      </c>
      <c r="I844" s="102">
        <v>45000</v>
      </c>
      <c r="J844" s="101" t="s">
        <v>374</v>
      </c>
      <c r="K844" s="103" t="str">
        <f t="shared" si="11"/>
        <v>INDEPENDENT</v>
      </c>
    </row>
    <row r="845" spans="1:11" x14ac:dyDescent="0.25">
      <c r="A845" s="97">
        <v>18</v>
      </c>
      <c r="B845" s="99">
        <v>807</v>
      </c>
      <c r="C845" s="116">
        <v>42815</v>
      </c>
      <c r="D845" s="101" t="s">
        <v>766</v>
      </c>
      <c r="E845" s="101">
        <v>18476</v>
      </c>
      <c r="F845" s="101">
        <v>3454014</v>
      </c>
      <c r="G845" s="101" t="s">
        <v>12</v>
      </c>
      <c r="H845" s="101" t="s">
        <v>787</v>
      </c>
      <c r="I845" s="102">
        <v>33000</v>
      </c>
      <c r="J845" s="101" t="s">
        <v>63</v>
      </c>
      <c r="K845" s="103" t="str">
        <f t="shared" si="11"/>
        <v>INDEPENDENT</v>
      </c>
    </row>
    <row r="846" spans="1:11" x14ac:dyDescent="0.25">
      <c r="A846" s="97">
        <v>19</v>
      </c>
      <c r="B846" s="99">
        <v>808</v>
      </c>
      <c r="C846" s="116">
        <v>42815</v>
      </c>
      <c r="D846" s="101" t="s">
        <v>200</v>
      </c>
      <c r="E846" s="101">
        <v>18479</v>
      </c>
      <c r="F846" s="101">
        <v>3453593</v>
      </c>
      <c r="G846" s="101" t="s">
        <v>12</v>
      </c>
      <c r="H846" s="101" t="s">
        <v>1055</v>
      </c>
      <c r="I846" s="102">
        <v>33000</v>
      </c>
      <c r="J846" s="101" t="s">
        <v>63</v>
      </c>
      <c r="K846" s="103" t="str">
        <f t="shared" si="11"/>
        <v>INDEPENDENT</v>
      </c>
    </row>
    <row r="847" spans="1:11" x14ac:dyDescent="0.25">
      <c r="A847" s="97">
        <v>20</v>
      </c>
      <c r="B847" s="99">
        <v>809</v>
      </c>
      <c r="C847" s="116">
        <v>42815</v>
      </c>
      <c r="D847" s="101" t="s">
        <v>1056</v>
      </c>
      <c r="E847" s="101">
        <v>18480</v>
      </c>
      <c r="F847" s="101">
        <v>3453995</v>
      </c>
      <c r="G847" s="101" t="s">
        <v>12</v>
      </c>
      <c r="H847" s="101" t="s">
        <v>1057</v>
      </c>
      <c r="I847" s="102">
        <v>33000</v>
      </c>
      <c r="J847" s="101" t="s">
        <v>520</v>
      </c>
      <c r="K847" s="103" t="str">
        <f t="shared" si="11"/>
        <v>INDEPENDENT</v>
      </c>
    </row>
    <row r="848" spans="1:11" x14ac:dyDescent="0.25">
      <c r="A848" s="97">
        <v>21</v>
      </c>
      <c r="B848" s="99">
        <v>810</v>
      </c>
      <c r="C848" s="116">
        <v>42815</v>
      </c>
      <c r="D848" s="101" t="s">
        <v>287</v>
      </c>
      <c r="E848" s="101">
        <v>18481</v>
      </c>
      <c r="F848" s="101">
        <v>3453996</v>
      </c>
      <c r="G848" s="101" t="s">
        <v>12</v>
      </c>
      <c r="H848" s="101" t="s">
        <v>1058</v>
      </c>
      <c r="I848" s="102">
        <v>33000</v>
      </c>
      <c r="J848" s="101" t="s">
        <v>52</v>
      </c>
      <c r="K848" s="103" t="str">
        <f t="shared" si="11"/>
        <v>INDEPENDENT</v>
      </c>
    </row>
    <row r="849" spans="1:11" x14ac:dyDescent="0.25">
      <c r="A849" s="97">
        <v>22</v>
      </c>
      <c r="B849" s="99">
        <v>811</v>
      </c>
      <c r="C849" s="116">
        <v>42815</v>
      </c>
      <c r="D849" s="101" t="s">
        <v>1056</v>
      </c>
      <c r="E849" s="101">
        <v>18484</v>
      </c>
      <c r="F849" s="101">
        <v>3453927</v>
      </c>
      <c r="G849" s="101" t="s">
        <v>12</v>
      </c>
      <c r="H849" s="101" t="s">
        <v>1059</v>
      </c>
      <c r="I849" s="102">
        <v>33000</v>
      </c>
      <c r="J849" s="101" t="s">
        <v>1060</v>
      </c>
      <c r="K849" s="103" t="str">
        <f t="shared" ref="K849:K918" si="12">IF(OR(D849="MOBIL",D849="CONOIL",D849="FORTE",D849="MRS",D849="OANDO",D849="TOTAL"),"MAJORS","INDEPENDENT")</f>
        <v>INDEPENDENT</v>
      </c>
    </row>
    <row r="850" spans="1:11" x14ac:dyDescent="0.25">
      <c r="A850" s="97">
        <v>23</v>
      </c>
      <c r="B850" s="99">
        <v>812</v>
      </c>
      <c r="C850" s="116">
        <v>42815</v>
      </c>
      <c r="D850" s="101" t="s">
        <v>112</v>
      </c>
      <c r="E850" s="101">
        <v>18486</v>
      </c>
      <c r="F850" s="101">
        <v>3453912</v>
      </c>
      <c r="G850" s="101" t="s">
        <v>12</v>
      </c>
      <c r="H850" s="101" t="s">
        <v>354</v>
      </c>
      <c r="I850" s="102">
        <v>33000</v>
      </c>
      <c r="J850" s="101" t="s">
        <v>114</v>
      </c>
      <c r="K850" s="103" t="str">
        <f t="shared" si="12"/>
        <v>INDEPENDENT</v>
      </c>
    </row>
    <row r="851" spans="1:11" x14ac:dyDescent="0.25">
      <c r="A851" s="97">
        <v>24</v>
      </c>
      <c r="B851" s="99">
        <v>813</v>
      </c>
      <c r="C851" s="116">
        <v>42815</v>
      </c>
      <c r="D851" s="101" t="s">
        <v>1056</v>
      </c>
      <c r="E851" s="101">
        <v>18487</v>
      </c>
      <c r="F851" s="101">
        <v>3453994</v>
      </c>
      <c r="G851" s="101" t="s">
        <v>12</v>
      </c>
      <c r="H851" s="101" t="s">
        <v>1061</v>
      </c>
      <c r="I851" s="102">
        <v>33000</v>
      </c>
      <c r="J851" s="101" t="s">
        <v>520</v>
      </c>
      <c r="K851" s="103" t="str">
        <f t="shared" si="12"/>
        <v>INDEPENDENT</v>
      </c>
    </row>
    <row r="852" spans="1:11" x14ac:dyDescent="0.25">
      <c r="A852" s="97">
        <v>25</v>
      </c>
      <c r="B852" s="99">
        <v>814</v>
      </c>
      <c r="C852" s="116">
        <v>42815</v>
      </c>
      <c r="D852" s="101" t="s">
        <v>838</v>
      </c>
      <c r="E852" s="101">
        <v>18488</v>
      </c>
      <c r="F852" s="101">
        <v>3454013</v>
      </c>
      <c r="G852" s="101" t="s">
        <v>12</v>
      </c>
      <c r="H852" s="101" t="s">
        <v>81</v>
      </c>
      <c r="I852" s="102">
        <v>33000</v>
      </c>
      <c r="J852" s="101" t="s">
        <v>172</v>
      </c>
      <c r="K852" s="103" t="str">
        <f t="shared" si="12"/>
        <v>INDEPENDENT</v>
      </c>
    </row>
    <row r="853" spans="1:11" x14ac:dyDescent="0.25">
      <c r="A853" s="97">
        <v>26</v>
      </c>
      <c r="B853" s="99">
        <v>815</v>
      </c>
      <c r="C853" s="116">
        <v>42815</v>
      </c>
      <c r="D853" s="101" t="s">
        <v>1031</v>
      </c>
      <c r="E853" s="101">
        <v>18489</v>
      </c>
      <c r="F853" s="101">
        <v>422333</v>
      </c>
      <c r="G853" s="101" t="s">
        <v>12</v>
      </c>
      <c r="H853" s="101" t="s">
        <v>1062</v>
      </c>
      <c r="I853" s="102">
        <v>45000</v>
      </c>
      <c r="J853" s="101" t="s">
        <v>374</v>
      </c>
      <c r="K853" s="103" t="str">
        <f t="shared" si="12"/>
        <v>INDEPENDENT</v>
      </c>
    </row>
    <row r="854" spans="1:11" x14ac:dyDescent="0.25">
      <c r="A854" s="97">
        <v>27</v>
      </c>
      <c r="B854" s="99">
        <v>816</v>
      </c>
      <c r="C854" s="116">
        <v>42815</v>
      </c>
      <c r="D854" s="101" t="s">
        <v>1031</v>
      </c>
      <c r="E854" s="101">
        <v>18485</v>
      </c>
      <c r="F854" s="101">
        <v>422338</v>
      </c>
      <c r="G854" s="101" t="s">
        <v>12</v>
      </c>
      <c r="H854" s="101" t="s">
        <v>1063</v>
      </c>
      <c r="I854" s="102">
        <v>45000</v>
      </c>
      <c r="J854" s="101" t="s">
        <v>374</v>
      </c>
      <c r="K854" s="103" t="str">
        <f t="shared" si="12"/>
        <v>INDEPENDENT</v>
      </c>
    </row>
    <row r="855" spans="1:11" x14ac:dyDescent="0.25">
      <c r="A855" s="97">
        <v>28</v>
      </c>
      <c r="B855" s="99">
        <v>817</v>
      </c>
      <c r="C855" s="116">
        <v>42815</v>
      </c>
      <c r="D855" s="101" t="s">
        <v>88</v>
      </c>
      <c r="E855" s="101">
        <v>18499</v>
      </c>
      <c r="F855" s="101">
        <v>3454044</v>
      </c>
      <c r="G855" s="101" t="s">
        <v>12</v>
      </c>
      <c r="H855" s="101" t="s">
        <v>560</v>
      </c>
      <c r="I855" s="102">
        <v>45000</v>
      </c>
      <c r="J855" s="101" t="s">
        <v>1064</v>
      </c>
      <c r="K855" s="103" t="str">
        <f t="shared" si="12"/>
        <v>INDEPENDENT</v>
      </c>
    </row>
    <row r="856" spans="1:11" x14ac:dyDescent="0.25">
      <c r="A856" s="97">
        <v>29</v>
      </c>
      <c r="B856" s="99">
        <v>818</v>
      </c>
      <c r="C856" s="116">
        <v>42815</v>
      </c>
      <c r="D856" s="101" t="s">
        <v>559</v>
      </c>
      <c r="E856" s="101">
        <v>18501</v>
      </c>
      <c r="F856" s="101">
        <v>3453050</v>
      </c>
      <c r="G856" s="101" t="s">
        <v>12</v>
      </c>
      <c r="H856" s="101" t="s">
        <v>325</v>
      </c>
      <c r="I856" s="102">
        <v>33000</v>
      </c>
      <c r="J856" s="101" t="s">
        <v>208</v>
      </c>
      <c r="K856" s="103" t="str">
        <f t="shared" si="12"/>
        <v>INDEPENDENT</v>
      </c>
    </row>
    <row r="857" spans="1:11" x14ac:dyDescent="0.25">
      <c r="A857" s="97">
        <v>30</v>
      </c>
      <c r="B857" s="99">
        <v>819</v>
      </c>
      <c r="C857" s="116">
        <v>42815</v>
      </c>
      <c r="D857" s="101" t="s">
        <v>909</v>
      </c>
      <c r="E857" s="101">
        <v>18477</v>
      </c>
      <c r="F857" s="101">
        <v>3453897</v>
      </c>
      <c r="G857" s="101" t="s">
        <v>12</v>
      </c>
      <c r="H857" s="101" t="s">
        <v>405</v>
      </c>
      <c r="I857" s="102">
        <v>33000</v>
      </c>
      <c r="J857" s="101" t="s">
        <v>52</v>
      </c>
      <c r="K857" s="103" t="str">
        <f t="shared" si="12"/>
        <v>INDEPENDENT</v>
      </c>
    </row>
    <row r="858" spans="1:11" x14ac:dyDescent="0.25">
      <c r="A858" s="97">
        <v>31</v>
      </c>
      <c r="B858" s="99">
        <v>820</v>
      </c>
      <c r="C858" s="116">
        <v>42815</v>
      </c>
      <c r="D858" s="101" t="s">
        <v>1065</v>
      </c>
      <c r="E858" s="101">
        <v>18475</v>
      </c>
      <c r="F858" s="101">
        <v>3453899</v>
      </c>
      <c r="G858" s="101" t="s">
        <v>12</v>
      </c>
      <c r="H858" s="101" t="s">
        <v>373</v>
      </c>
      <c r="I858" s="102">
        <v>33000</v>
      </c>
      <c r="J858" s="101" t="s">
        <v>52</v>
      </c>
      <c r="K858" s="103" t="str">
        <f t="shared" si="12"/>
        <v>INDEPENDENT</v>
      </c>
    </row>
    <row r="859" spans="1:11" x14ac:dyDescent="0.25">
      <c r="A859" s="97">
        <v>32</v>
      </c>
      <c r="B859" s="99">
        <v>821</v>
      </c>
      <c r="C859" s="116">
        <v>42815</v>
      </c>
      <c r="D859" s="101" t="s">
        <v>282</v>
      </c>
      <c r="E859" s="101">
        <v>18474</v>
      </c>
      <c r="F859" s="101">
        <v>3453991</v>
      </c>
      <c r="G859" s="101" t="s">
        <v>12</v>
      </c>
      <c r="H859" s="101" t="s">
        <v>878</v>
      </c>
      <c r="I859" s="102">
        <v>33000</v>
      </c>
      <c r="J859" s="101" t="s">
        <v>52</v>
      </c>
      <c r="K859" s="103" t="str">
        <f t="shared" si="12"/>
        <v>INDEPENDENT</v>
      </c>
    </row>
    <row r="860" spans="1:11" x14ac:dyDescent="0.25">
      <c r="A860" s="97">
        <v>33</v>
      </c>
      <c r="B860" s="99">
        <v>822</v>
      </c>
      <c r="C860" s="116">
        <v>42815</v>
      </c>
      <c r="D860" s="101" t="s">
        <v>855</v>
      </c>
      <c r="E860" s="101">
        <v>18470</v>
      </c>
      <c r="F860" s="101">
        <v>3453975</v>
      </c>
      <c r="G860" s="101" t="s">
        <v>12</v>
      </c>
      <c r="H860" s="101" t="s">
        <v>1066</v>
      </c>
      <c r="I860" s="102">
        <v>33000</v>
      </c>
      <c r="J860" s="101" t="s">
        <v>52</v>
      </c>
      <c r="K860" s="103" t="str">
        <f t="shared" si="12"/>
        <v>INDEPENDENT</v>
      </c>
    </row>
    <row r="861" spans="1:11" x14ac:dyDescent="0.25">
      <c r="A861" s="97">
        <v>34</v>
      </c>
      <c r="B861" s="99">
        <v>823</v>
      </c>
      <c r="C861" s="116">
        <v>42815</v>
      </c>
      <c r="D861" s="101" t="s">
        <v>1048</v>
      </c>
      <c r="E861" s="101">
        <v>18472</v>
      </c>
      <c r="F861" s="101">
        <v>3453981</v>
      </c>
      <c r="G861" s="101" t="s">
        <v>12</v>
      </c>
      <c r="H861" s="101" t="s">
        <v>1067</v>
      </c>
      <c r="I861" s="102">
        <v>33000</v>
      </c>
      <c r="J861" s="101" t="s">
        <v>84</v>
      </c>
      <c r="K861" s="103" t="str">
        <f t="shared" si="12"/>
        <v>INDEPENDENT</v>
      </c>
    </row>
    <row r="862" spans="1:11" x14ac:dyDescent="0.25">
      <c r="A862" s="97">
        <v>35</v>
      </c>
      <c r="B862" s="99">
        <v>824</v>
      </c>
      <c r="C862" s="116">
        <v>42815</v>
      </c>
      <c r="D862" s="101" t="s">
        <v>977</v>
      </c>
      <c r="E862" s="101">
        <v>18469</v>
      </c>
      <c r="F862" s="101">
        <v>3453978</v>
      </c>
      <c r="G862" s="101" t="s">
        <v>12</v>
      </c>
      <c r="H862" s="101" t="s">
        <v>1068</v>
      </c>
      <c r="I862" s="102">
        <v>33000</v>
      </c>
      <c r="J862" s="101" t="s">
        <v>52</v>
      </c>
      <c r="K862" s="103" t="str">
        <f t="shared" si="12"/>
        <v>INDEPENDENT</v>
      </c>
    </row>
    <row r="863" spans="1:11" ht="15.75" thickBot="1" x14ac:dyDescent="0.3">
      <c r="A863" s="97">
        <v>36</v>
      </c>
      <c r="B863" s="104">
        <v>825</v>
      </c>
      <c r="C863" s="117">
        <v>42815</v>
      </c>
      <c r="D863" s="106" t="s">
        <v>1045</v>
      </c>
      <c r="E863" s="106" t="s">
        <v>1069</v>
      </c>
      <c r="F863" s="106">
        <v>3453877</v>
      </c>
      <c r="G863" s="106" t="s">
        <v>12</v>
      </c>
      <c r="H863" s="106" t="s">
        <v>1070</v>
      </c>
      <c r="I863" s="107">
        <v>33000</v>
      </c>
      <c r="J863" s="106" t="s">
        <v>52</v>
      </c>
      <c r="K863" s="108" t="str">
        <f t="shared" si="12"/>
        <v>INDEPENDENT</v>
      </c>
    </row>
    <row r="864" spans="1:11" x14ac:dyDescent="0.25">
      <c r="A864" s="186"/>
      <c r="B864" s="349" t="s">
        <v>1071</v>
      </c>
      <c r="C864" s="349"/>
      <c r="D864" s="349"/>
      <c r="E864" s="349"/>
      <c r="F864" s="349"/>
      <c r="G864" s="349"/>
      <c r="H864" s="349"/>
      <c r="I864" s="110">
        <f>SUM(I828:I863)</f>
        <v>1329000</v>
      </c>
      <c r="J864" s="362"/>
      <c r="K864" s="362"/>
    </row>
    <row r="865" spans="1:11" ht="15.75" thickBot="1" x14ac:dyDescent="0.3">
      <c r="A865" s="97"/>
      <c r="B865" s="131"/>
      <c r="C865" s="133"/>
      <c r="D865" s="131"/>
      <c r="E865" s="131"/>
      <c r="F865" s="131"/>
      <c r="G865" s="131"/>
      <c r="H865" s="131"/>
      <c r="I865" s="142"/>
      <c r="J865" s="362"/>
      <c r="K865" s="362"/>
    </row>
    <row r="866" spans="1:11" x14ac:dyDescent="0.25">
      <c r="A866" s="97">
        <v>1</v>
      </c>
      <c r="B866" s="111">
        <v>826</v>
      </c>
      <c r="C866" s="112">
        <v>42816</v>
      </c>
      <c r="D866" s="113" t="s">
        <v>103</v>
      </c>
      <c r="E866" s="113">
        <v>18520</v>
      </c>
      <c r="F866" s="113">
        <v>3453873</v>
      </c>
      <c r="G866" s="113" t="s">
        <v>12</v>
      </c>
      <c r="H866" s="113" t="s">
        <v>105</v>
      </c>
      <c r="I866" s="114">
        <v>45000</v>
      </c>
      <c r="J866" s="113" t="s">
        <v>63</v>
      </c>
      <c r="K866" s="115" t="str">
        <f t="shared" si="12"/>
        <v>INDEPENDENT</v>
      </c>
    </row>
    <row r="867" spans="1:11" x14ac:dyDescent="0.25">
      <c r="A867" s="186">
        <v>2</v>
      </c>
      <c r="B867" s="99">
        <v>827</v>
      </c>
      <c r="C867" s="116">
        <v>42816</v>
      </c>
      <c r="D867" s="187" t="s">
        <v>1072</v>
      </c>
      <c r="E867" s="101">
        <v>18533</v>
      </c>
      <c r="F867" s="187">
        <v>422339</v>
      </c>
      <c r="G867" s="187" t="s">
        <v>12</v>
      </c>
      <c r="H867" s="187" t="s">
        <v>1073</v>
      </c>
      <c r="I867" s="188">
        <v>40000</v>
      </c>
      <c r="J867" s="187" t="s">
        <v>374</v>
      </c>
      <c r="K867" s="103" t="str">
        <f t="shared" si="12"/>
        <v>INDEPENDENT</v>
      </c>
    </row>
    <row r="868" spans="1:11" x14ac:dyDescent="0.25">
      <c r="A868" s="97">
        <v>3</v>
      </c>
      <c r="B868" s="99">
        <v>828</v>
      </c>
      <c r="C868" s="116">
        <v>42816</v>
      </c>
      <c r="D868" s="101" t="s">
        <v>103</v>
      </c>
      <c r="E868" s="101">
        <v>18523</v>
      </c>
      <c r="F868" s="101">
        <v>3453874</v>
      </c>
      <c r="G868" s="101" t="s">
        <v>12</v>
      </c>
      <c r="H868" s="101" t="s">
        <v>434</v>
      </c>
      <c r="I868" s="102">
        <v>45000</v>
      </c>
      <c r="J868" s="101" t="s">
        <v>63</v>
      </c>
      <c r="K868" s="103" t="str">
        <f t="shared" si="12"/>
        <v>INDEPENDENT</v>
      </c>
    </row>
    <row r="869" spans="1:11" x14ac:dyDescent="0.25">
      <c r="A869" s="97">
        <v>4</v>
      </c>
      <c r="B869" s="99">
        <v>829</v>
      </c>
      <c r="C869" s="116">
        <v>42816</v>
      </c>
      <c r="D869" s="101" t="s">
        <v>1041</v>
      </c>
      <c r="E869" s="101">
        <v>18524</v>
      </c>
      <c r="F869" s="101">
        <v>3453988</v>
      </c>
      <c r="G869" s="101" t="s">
        <v>12</v>
      </c>
      <c r="H869" s="101" t="s">
        <v>1074</v>
      </c>
      <c r="I869" s="102">
        <v>33000</v>
      </c>
      <c r="J869" s="101" t="s">
        <v>717</v>
      </c>
      <c r="K869" s="103" t="str">
        <f t="shared" si="12"/>
        <v>INDEPENDENT</v>
      </c>
    </row>
    <row r="870" spans="1:11" x14ac:dyDescent="0.25">
      <c r="A870" s="97">
        <v>5</v>
      </c>
      <c r="B870" s="99">
        <v>830</v>
      </c>
      <c r="C870" s="116">
        <v>42816</v>
      </c>
      <c r="D870" s="101" t="s">
        <v>1056</v>
      </c>
      <c r="E870" s="101">
        <v>18521</v>
      </c>
      <c r="F870" s="101">
        <v>3453928</v>
      </c>
      <c r="G870" s="101" t="s">
        <v>12</v>
      </c>
      <c r="H870" s="101" t="s">
        <v>1075</v>
      </c>
      <c r="I870" s="102">
        <v>33000</v>
      </c>
      <c r="J870" s="101" t="s">
        <v>520</v>
      </c>
      <c r="K870" s="103" t="str">
        <f t="shared" si="12"/>
        <v>INDEPENDENT</v>
      </c>
    </row>
    <row r="871" spans="1:11" x14ac:dyDescent="0.25">
      <c r="A871" s="97">
        <v>6</v>
      </c>
      <c r="B871" s="99">
        <v>831</v>
      </c>
      <c r="C871" s="116">
        <v>42816</v>
      </c>
      <c r="D871" s="101" t="s">
        <v>1076</v>
      </c>
      <c r="E871" s="101">
        <v>18526</v>
      </c>
      <c r="F871" s="101">
        <v>3454039</v>
      </c>
      <c r="G871" s="101" t="s">
        <v>12</v>
      </c>
      <c r="H871" s="101" t="s">
        <v>1077</v>
      </c>
      <c r="I871" s="102">
        <v>33000</v>
      </c>
      <c r="J871" s="101" t="s">
        <v>84</v>
      </c>
      <c r="K871" s="103" t="str">
        <f t="shared" si="12"/>
        <v>INDEPENDENT</v>
      </c>
    </row>
    <row r="872" spans="1:11" x14ac:dyDescent="0.25">
      <c r="A872" s="97">
        <v>7</v>
      </c>
      <c r="B872" s="99">
        <v>832</v>
      </c>
      <c r="C872" s="116">
        <v>42816</v>
      </c>
      <c r="D872" s="101" t="s">
        <v>1078</v>
      </c>
      <c r="E872" s="101">
        <v>18527</v>
      </c>
      <c r="F872" s="101">
        <v>3454686</v>
      </c>
      <c r="G872" s="101" t="s">
        <v>12</v>
      </c>
      <c r="H872" s="101" t="s">
        <v>1079</v>
      </c>
      <c r="I872" s="102">
        <v>33000</v>
      </c>
      <c r="J872" s="101" t="s">
        <v>84</v>
      </c>
      <c r="K872" s="103" t="str">
        <f t="shared" si="12"/>
        <v>INDEPENDENT</v>
      </c>
    </row>
    <row r="873" spans="1:11" x14ac:dyDescent="0.25">
      <c r="A873" s="97">
        <v>8</v>
      </c>
      <c r="B873" s="99">
        <v>833</v>
      </c>
      <c r="C873" s="116">
        <v>42816</v>
      </c>
      <c r="D873" s="101" t="s">
        <v>1080</v>
      </c>
      <c r="E873" s="101">
        <v>18528</v>
      </c>
      <c r="F873" s="101">
        <v>3453879</v>
      </c>
      <c r="G873" s="101" t="s">
        <v>12</v>
      </c>
      <c r="H873" s="101" t="s">
        <v>1081</v>
      </c>
      <c r="I873" s="102">
        <v>40000</v>
      </c>
      <c r="J873" s="101" t="s">
        <v>335</v>
      </c>
      <c r="K873" s="103" t="str">
        <f t="shared" si="12"/>
        <v>INDEPENDENT</v>
      </c>
    </row>
    <row r="874" spans="1:11" x14ac:dyDescent="0.25">
      <c r="A874" s="97">
        <v>9</v>
      </c>
      <c r="B874" s="99">
        <v>834</v>
      </c>
      <c r="C874" s="116">
        <v>42816</v>
      </c>
      <c r="D874" s="101" t="s">
        <v>1078</v>
      </c>
      <c r="E874" s="101">
        <v>18529</v>
      </c>
      <c r="F874" s="101">
        <v>3454688</v>
      </c>
      <c r="G874" s="101" t="s">
        <v>12</v>
      </c>
      <c r="H874" s="101" t="s">
        <v>658</v>
      </c>
      <c r="I874" s="102">
        <v>33000</v>
      </c>
      <c r="J874" s="101" t="s">
        <v>208</v>
      </c>
      <c r="K874" s="103" t="str">
        <f t="shared" si="12"/>
        <v>INDEPENDENT</v>
      </c>
    </row>
    <row r="875" spans="1:11" x14ac:dyDescent="0.25">
      <c r="A875" s="97">
        <v>10</v>
      </c>
      <c r="B875" s="99">
        <v>835</v>
      </c>
      <c r="C875" s="116">
        <v>42816</v>
      </c>
      <c r="D875" s="101" t="s">
        <v>909</v>
      </c>
      <c r="E875" s="101">
        <v>18530</v>
      </c>
      <c r="F875" s="101">
        <v>3454019</v>
      </c>
      <c r="G875" s="101" t="s">
        <v>12</v>
      </c>
      <c r="H875" s="101" t="s">
        <v>1082</v>
      </c>
      <c r="I875" s="102">
        <v>33000</v>
      </c>
      <c r="J875" s="101" t="s">
        <v>52</v>
      </c>
      <c r="K875" s="103" t="str">
        <f t="shared" si="12"/>
        <v>INDEPENDENT</v>
      </c>
    </row>
    <row r="876" spans="1:11" x14ac:dyDescent="0.25">
      <c r="A876" s="97">
        <v>11</v>
      </c>
      <c r="B876" s="99">
        <v>836</v>
      </c>
      <c r="C876" s="116">
        <v>42816</v>
      </c>
      <c r="D876" s="101" t="s">
        <v>1078</v>
      </c>
      <c r="E876" s="101">
        <v>18531</v>
      </c>
      <c r="F876" s="101">
        <v>3454687</v>
      </c>
      <c r="G876" s="101" t="s">
        <v>12</v>
      </c>
      <c r="H876" s="101" t="s">
        <v>1083</v>
      </c>
      <c r="I876" s="102">
        <v>33000</v>
      </c>
      <c r="J876" s="101" t="s">
        <v>84</v>
      </c>
      <c r="K876" s="103" t="str">
        <f t="shared" si="12"/>
        <v>INDEPENDENT</v>
      </c>
    </row>
    <row r="877" spans="1:11" x14ac:dyDescent="0.25">
      <c r="A877" s="97">
        <v>12</v>
      </c>
      <c r="B877" s="99">
        <v>837</v>
      </c>
      <c r="C877" s="116">
        <v>42816</v>
      </c>
      <c r="D877" s="101" t="s">
        <v>112</v>
      </c>
      <c r="E877" s="101">
        <v>18532</v>
      </c>
      <c r="F877" s="101">
        <v>3454694</v>
      </c>
      <c r="G877" s="101" t="s">
        <v>12</v>
      </c>
      <c r="H877" s="101" t="s">
        <v>1084</v>
      </c>
      <c r="I877" s="102">
        <v>33000</v>
      </c>
      <c r="J877" s="101" t="s">
        <v>114</v>
      </c>
      <c r="K877" s="103" t="str">
        <f t="shared" si="12"/>
        <v>INDEPENDENT</v>
      </c>
    </row>
    <row r="878" spans="1:11" x14ac:dyDescent="0.25">
      <c r="A878" s="97">
        <v>13</v>
      </c>
      <c r="B878" s="99">
        <v>838</v>
      </c>
      <c r="C878" s="116">
        <v>42816</v>
      </c>
      <c r="D878" s="101" t="s">
        <v>112</v>
      </c>
      <c r="E878" s="101">
        <v>18536</v>
      </c>
      <c r="F878" s="101">
        <v>3454680</v>
      </c>
      <c r="G878" s="101" t="s">
        <v>12</v>
      </c>
      <c r="H878" s="101" t="s">
        <v>1085</v>
      </c>
      <c r="I878" s="102">
        <v>33000</v>
      </c>
      <c r="J878" s="101" t="s">
        <v>114</v>
      </c>
      <c r="K878" s="103" t="str">
        <f t="shared" si="12"/>
        <v>INDEPENDENT</v>
      </c>
    </row>
    <row r="879" spans="1:11" x14ac:dyDescent="0.25">
      <c r="A879" s="97">
        <v>14</v>
      </c>
      <c r="B879" s="99">
        <v>839</v>
      </c>
      <c r="C879" s="116">
        <v>42816</v>
      </c>
      <c r="D879" s="101" t="s">
        <v>112</v>
      </c>
      <c r="E879" s="101">
        <v>18537</v>
      </c>
      <c r="F879" s="101">
        <v>3454692</v>
      </c>
      <c r="G879" s="101" t="s">
        <v>12</v>
      </c>
      <c r="H879" s="101" t="s">
        <v>1086</v>
      </c>
      <c r="I879" s="102">
        <v>33000</v>
      </c>
      <c r="J879" s="101" t="s">
        <v>114</v>
      </c>
      <c r="K879" s="103" t="str">
        <f t="shared" si="12"/>
        <v>INDEPENDENT</v>
      </c>
    </row>
    <row r="880" spans="1:11" x14ac:dyDescent="0.25">
      <c r="A880" s="97">
        <v>15</v>
      </c>
      <c r="B880" s="99">
        <v>840</v>
      </c>
      <c r="C880" s="116">
        <v>42816</v>
      </c>
      <c r="D880" s="101" t="s">
        <v>1072</v>
      </c>
      <c r="E880" s="101">
        <v>18534</v>
      </c>
      <c r="F880" s="101">
        <v>422340</v>
      </c>
      <c r="G880" s="101" t="s">
        <v>12</v>
      </c>
      <c r="H880" s="101" t="s">
        <v>1087</v>
      </c>
      <c r="I880" s="102">
        <v>40000</v>
      </c>
      <c r="J880" s="101" t="s">
        <v>374</v>
      </c>
      <c r="K880" s="103" t="str">
        <f t="shared" si="12"/>
        <v>INDEPENDENT</v>
      </c>
    </row>
    <row r="881" spans="1:11" x14ac:dyDescent="0.25">
      <c r="A881" s="97">
        <v>16</v>
      </c>
      <c r="B881" s="99">
        <v>841</v>
      </c>
      <c r="C881" s="116">
        <v>42816</v>
      </c>
      <c r="D881" s="101" t="s">
        <v>1072</v>
      </c>
      <c r="E881" s="101">
        <v>18538</v>
      </c>
      <c r="F881" s="101">
        <v>422342</v>
      </c>
      <c r="G881" s="101" t="s">
        <v>12</v>
      </c>
      <c r="H881" s="101" t="s">
        <v>1088</v>
      </c>
      <c r="I881" s="102">
        <v>40000</v>
      </c>
      <c r="J881" s="101" t="s">
        <v>374</v>
      </c>
      <c r="K881" s="103" t="str">
        <f t="shared" si="12"/>
        <v>INDEPENDENT</v>
      </c>
    </row>
    <row r="882" spans="1:11" ht="15.75" thickBot="1" x14ac:dyDescent="0.3">
      <c r="A882" s="98">
        <v>17</v>
      </c>
      <c r="B882" s="104">
        <v>842</v>
      </c>
      <c r="C882" s="117">
        <v>42816</v>
      </c>
      <c r="D882" s="106" t="s">
        <v>1072</v>
      </c>
      <c r="E882" s="106">
        <v>18535</v>
      </c>
      <c r="F882" s="106">
        <v>422341</v>
      </c>
      <c r="G882" s="106" t="s">
        <v>12</v>
      </c>
      <c r="H882" s="106" t="s">
        <v>1089</v>
      </c>
      <c r="I882" s="107">
        <v>40000</v>
      </c>
      <c r="J882" s="106" t="s">
        <v>374</v>
      </c>
      <c r="K882" s="108" t="str">
        <f t="shared" si="12"/>
        <v>INDEPENDENT</v>
      </c>
    </row>
    <row r="883" spans="1:11" x14ac:dyDescent="0.25">
      <c r="A883" s="120"/>
      <c r="B883" s="349" t="s">
        <v>637</v>
      </c>
      <c r="C883" s="349"/>
      <c r="D883" s="349"/>
      <c r="E883" s="349"/>
      <c r="F883" s="349"/>
      <c r="G883" s="349"/>
      <c r="H883" s="349"/>
      <c r="I883" s="110">
        <f>SUM(I866:I882)</f>
        <v>620000</v>
      </c>
      <c r="J883" s="351"/>
      <c r="K883" s="351"/>
    </row>
    <row r="884" spans="1:11" ht="15.75" thickBot="1" x14ac:dyDescent="0.3">
      <c r="A884" s="97"/>
      <c r="B884" s="131"/>
      <c r="C884" s="133"/>
      <c r="D884" s="131"/>
      <c r="E884" s="131"/>
      <c r="F884" s="131"/>
      <c r="G884" s="131"/>
      <c r="H884" s="131"/>
      <c r="I884" s="142"/>
      <c r="J884" s="351"/>
      <c r="K884" s="351"/>
    </row>
    <row r="885" spans="1:11" x14ac:dyDescent="0.25">
      <c r="A885" s="97">
        <v>1</v>
      </c>
      <c r="B885" s="111">
        <v>843</v>
      </c>
      <c r="C885" s="112">
        <v>42817</v>
      </c>
      <c r="D885" s="113" t="s">
        <v>112</v>
      </c>
      <c r="E885" s="113">
        <v>18552</v>
      </c>
      <c r="F885" s="113">
        <v>3454691</v>
      </c>
      <c r="G885" s="113" t="s">
        <v>12</v>
      </c>
      <c r="H885" s="113" t="s">
        <v>1090</v>
      </c>
      <c r="I885" s="114">
        <v>33000</v>
      </c>
      <c r="J885" s="113" t="s">
        <v>114</v>
      </c>
      <c r="K885" s="115" t="str">
        <f t="shared" si="12"/>
        <v>INDEPENDENT</v>
      </c>
    </row>
    <row r="886" spans="1:11" x14ac:dyDescent="0.25">
      <c r="A886" s="97">
        <v>2</v>
      </c>
      <c r="B886" s="99">
        <v>844</v>
      </c>
      <c r="C886" s="116">
        <v>42817</v>
      </c>
      <c r="D886" s="101" t="s">
        <v>112</v>
      </c>
      <c r="E886" s="101">
        <v>18543</v>
      </c>
      <c r="F886" s="101">
        <v>3454693</v>
      </c>
      <c r="G886" s="101" t="s">
        <v>12</v>
      </c>
      <c r="H886" s="101" t="s">
        <v>140</v>
      </c>
      <c r="I886" s="102">
        <v>33000</v>
      </c>
      <c r="J886" s="101" t="s">
        <v>114</v>
      </c>
      <c r="K886" s="103" t="str">
        <f t="shared" si="12"/>
        <v>INDEPENDENT</v>
      </c>
    </row>
    <row r="887" spans="1:11" x14ac:dyDescent="0.25">
      <c r="A887" s="97">
        <v>3</v>
      </c>
      <c r="B887" s="99">
        <v>845</v>
      </c>
      <c r="C887" s="116">
        <v>42817</v>
      </c>
      <c r="D887" s="101" t="s">
        <v>112</v>
      </c>
      <c r="E887" s="101">
        <v>18546</v>
      </c>
      <c r="F887" s="101">
        <v>3454841</v>
      </c>
      <c r="G887" s="101" t="s">
        <v>12</v>
      </c>
      <c r="H887" s="101" t="s">
        <v>1091</v>
      </c>
      <c r="I887" s="102">
        <v>33000</v>
      </c>
      <c r="J887" s="101" t="s">
        <v>114</v>
      </c>
      <c r="K887" s="103" t="str">
        <f t="shared" si="12"/>
        <v>INDEPENDENT</v>
      </c>
    </row>
    <row r="888" spans="1:11" x14ac:dyDescent="0.25">
      <c r="A888" s="97">
        <v>4</v>
      </c>
      <c r="B888" s="99">
        <v>846</v>
      </c>
      <c r="C888" s="116">
        <v>42817</v>
      </c>
      <c r="D888" s="101" t="s">
        <v>112</v>
      </c>
      <c r="E888" s="101">
        <v>18544</v>
      </c>
      <c r="F888" s="101">
        <v>3454659</v>
      </c>
      <c r="G888" s="101" t="s">
        <v>12</v>
      </c>
      <c r="H888" s="101" t="s">
        <v>325</v>
      </c>
      <c r="I888" s="102">
        <v>33000</v>
      </c>
      <c r="J888" s="101" t="s">
        <v>114</v>
      </c>
      <c r="K888" s="103" t="str">
        <f t="shared" si="12"/>
        <v>INDEPENDENT</v>
      </c>
    </row>
    <row r="889" spans="1:11" x14ac:dyDescent="0.25">
      <c r="A889" s="97">
        <v>5</v>
      </c>
      <c r="B889" s="99">
        <v>847</v>
      </c>
      <c r="C889" s="116">
        <v>42817</v>
      </c>
      <c r="D889" s="101" t="s">
        <v>112</v>
      </c>
      <c r="E889" s="101">
        <v>18550</v>
      </c>
      <c r="F889" s="101">
        <v>3454600</v>
      </c>
      <c r="G889" s="101" t="s">
        <v>12</v>
      </c>
      <c r="H889" s="101" t="s">
        <v>1092</v>
      </c>
      <c r="I889" s="102">
        <v>33000</v>
      </c>
      <c r="J889" s="101" t="s">
        <v>114</v>
      </c>
      <c r="K889" s="103" t="str">
        <f t="shared" si="12"/>
        <v>INDEPENDENT</v>
      </c>
    </row>
    <row r="890" spans="1:11" x14ac:dyDescent="0.25">
      <c r="A890" s="97">
        <v>6</v>
      </c>
      <c r="B890" s="99">
        <v>848</v>
      </c>
      <c r="C890" s="116">
        <v>42817</v>
      </c>
      <c r="D890" s="101" t="s">
        <v>165</v>
      </c>
      <c r="E890" s="101">
        <v>18551</v>
      </c>
      <c r="F890" s="101">
        <v>3453867</v>
      </c>
      <c r="G890" s="101" t="s">
        <v>12</v>
      </c>
      <c r="H890" s="101" t="s">
        <v>69</v>
      </c>
      <c r="I890" s="102">
        <v>33000</v>
      </c>
      <c r="J890" s="101" t="s">
        <v>126</v>
      </c>
      <c r="K890" s="103" t="str">
        <f t="shared" si="12"/>
        <v>INDEPENDENT</v>
      </c>
    </row>
    <row r="891" spans="1:11" x14ac:dyDescent="0.25">
      <c r="A891" s="97">
        <v>7</v>
      </c>
      <c r="B891" s="99">
        <v>849</v>
      </c>
      <c r="C891" s="116">
        <v>42817</v>
      </c>
      <c r="D891" s="101" t="s">
        <v>165</v>
      </c>
      <c r="E891" s="101">
        <v>18542</v>
      </c>
      <c r="F891" s="101">
        <v>3453868</v>
      </c>
      <c r="G891" s="101" t="s">
        <v>12</v>
      </c>
      <c r="H891" s="101" t="s">
        <v>1093</v>
      </c>
      <c r="I891" s="102">
        <v>33000</v>
      </c>
      <c r="J891" s="101" t="s">
        <v>133</v>
      </c>
      <c r="K891" s="103" t="str">
        <f t="shared" si="12"/>
        <v>INDEPENDENT</v>
      </c>
    </row>
    <row r="892" spans="1:11" x14ac:dyDescent="0.25">
      <c r="A892" s="97">
        <v>8</v>
      </c>
      <c r="B892" s="99">
        <v>850</v>
      </c>
      <c r="C892" s="116">
        <v>42817</v>
      </c>
      <c r="D892" s="101" t="s">
        <v>165</v>
      </c>
      <c r="E892" s="101">
        <v>18540</v>
      </c>
      <c r="F892" s="101">
        <v>3453860</v>
      </c>
      <c r="G892" s="101" t="s">
        <v>12</v>
      </c>
      <c r="H892" s="101" t="s">
        <v>69</v>
      </c>
      <c r="I892" s="102">
        <v>33000</v>
      </c>
      <c r="J892" s="101" t="s">
        <v>52</v>
      </c>
      <c r="K892" s="103" t="str">
        <f t="shared" si="12"/>
        <v>INDEPENDENT</v>
      </c>
    </row>
    <row r="893" spans="1:11" x14ac:dyDescent="0.25">
      <c r="A893" s="97">
        <v>9</v>
      </c>
      <c r="B893" s="99">
        <v>851</v>
      </c>
      <c r="C893" s="116">
        <v>42817</v>
      </c>
      <c r="D893" s="101" t="s">
        <v>321</v>
      </c>
      <c r="E893" s="101">
        <v>18549</v>
      </c>
      <c r="F893" s="101">
        <v>3454560</v>
      </c>
      <c r="G893" s="101" t="s">
        <v>12</v>
      </c>
      <c r="H893" s="101" t="s">
        <v>222</v>
      </c>
      <c r="I893" s="102">
        <v>33000</v>
      </c>
      <c r="J893" s="101" t="s">
        <v>208</v>
      </c>
      <c r="K893" s="103" t="str">
        <f t="shared" si="12"/>
        <v>INDEPENDENT</v>
      </c>
    </row>
    <row r="894" spans="1:11" x14ac:dyDescent="0.25">
      <c r="A894" s="97">
        <v>10</v>
      </c>
      <c r="B894" s="99">
        <v>852</v>
      </c>
      <c r="C894" s="116">
        <v>42817</v>
      </c>
      <c r="D894" s="101" t="s">
        <v>1094</v>
      </c>
      <c r="E894" s="101" t="s">
        <v>1095</v>
      </c>
      <c r="F894" s="101">
        <v>3453989</v>
      </c>
      <c r="G894" s="101" t="s">
        <v>12</v>
      </c>
      <c r="H894" s="101" t="s">
        <v>81</v>
      </c>
      <c r="I894" s="102">
        <v>33000</v>
      </c>
      <c r="J894" s="101" t="s">
        <v>223</v>
      </c>
      <c r="K894" s="103" t="str">
        <f t="shared" si="12"/>
        <v>INDEPENDENT</v>
      </c>
    </row>
    <row r="895" spans="1:11" x14ac:dyDescent="0.25">
      <c r="A895" s="97">
        <v>11</v>
      </c>
      <c r="B895" s="99">
        <v>853</v>
      </c>
      <c r="C895" s="116">
        <v>42817</v>
      </c>
      <c r="D895" s="101" t="s">
        <v>1031</v>
      </c>
      <c r="E895" s="101">
        <v>18545</v>
      </c>
      <c r="F895" s="101">
        <v>422331</v>
      </c>
      <c r="G895" s="101" t="s">
        <v>12</v>
      </c>
      <c r="H895" s="101" t="s">
        <v>1096</v>
      </c>
      <c r="I895" s="102">
        <v>45000</v>
      </c>
      <c r="J895" s="101" t="s">
        <v>374</v>
      </c>
      <c r="K895" s="103" t="str">
        <f t="shared" si="12"/>
        <v>INDEPENDENT</v>
      </c>
    </row>
    <row r="896" spans="1:11" x14ac:dyDescent="0.25">
      <c r="A896" s="97">
        <v>12</v>
      </c>
      <c r="B896" s="99">
        <v>854</v>
      </c>
      <c r="C896" s="116">
        <v>42817</v>
      </c>
      <c r="D896" s="101" t="s">
        <v>1078</v>
      </c>
      <c r="E896" s="101">
        <v>18539</v>
      </c>
      <c r="F896" s="101">
        <v>3454885</v>
      </c>
      <c r="G896" s="101" t="s">
        <v>12</v>
      </c>
      <c r="H896" s="101" t="s">
        <v>399</v>
      </c>
      <c r="I896" s="102">
        <v>33000</v>
      </c>
      <c r="J896" s="101" t="s">
        <v>84</v>
      </c>
      <c r="K896" s="103" t="str">
        <f t="shared" si="12"/>
        <v>INDEPENDENT</v>
      </c>
    </row>
    <row r="897" spans="1:11" ht="15.75" thickBot="1" x14ac:dyDescent="0.3">
      <c r="A897" s="98">
        <v>13</v>
      </c>
      <c r="B897" s="104">
        <v>855</v>
      </c>
      <c r="C897" s="117">
        <v>42817</v>
      </c>
      <c r="D897" s="106" t="s">
        <v>1072</v>
      </c>
      <c r="E897" s="106">
        <v>18541</v>
      </c>
      <c r="F897" s="106">
        <v>422343</v>
      </c>
      <c r="G897" s="106" t="s">
        <v>12</v>
      </c>
      <c r="H897" s="106" t="s">
        <v>1097</v>
      </c>
      <c r="I897" s="107">
        <v>40000</v>
      </c>
      <c r="J897" s="106" t="s">
        <v>374</v>
      </c>
      <c r="K897" s="108" t="str">
        <f t="shared" si="12"/>
        <v>INDEPENDENT</v>
      </c>
    </row>
    <row r="898" spans="1:11" x14ac:dyDescent="0.25">
      <c r="A898" s="120"/>
      <c r="B898" s="349" t="s">
        <v>1098</v>
      </c>
      <c r="C898" s="349"/>
      <c r="D898" s="349"/>
      <c r="E898" s="349"/>
      <c r="F898" s="349"/>
      <c r="G898" s="349"/>
      <c r="H898" s="349"/>
      <c r="I898" s="110">
        <f>SUM(I885:I897)</f>
        <v>448000</v>
      </c>
      <c r="J898" s="351"/>
      <c r="K898" s="351"/>
    </row>
    <row r="899" spans="1:11" ht="15.75" thickBot="1" x14ac:dyDescent="0.3">
      <c r="A899" s="97"/>
      <c r="B899" s="131"/>
      <c r="C899" s="133"/>
      <c r="D899" s="131"/>
      <c r="E899" s="131"/>
      <c r="F899" s="131"/>
      <c r="G899" s="131"/>
      <c r="H899" s="131"/>
      <c r="I899" s="142"/>
      <c r="J899" s="351"/>
      <c r="K899" s="351"/>
    </row>
    <row r="900" spans="1:11" x14ac:dyDescent="0.25">
      <c r="A900" s="97">
        <v>1</v>
      </c>
      <c r="B900" s="111">
        <v>856</v>
      </c>
      <c r="C900" s="112">
        <v>42818</v>
      </c>
      <c r="D900" s="113" t="s">
        <v>48</v>
      </c>
      <c r="E900" s="113">
        <v>18553</v>
      </c>
      <c r="F900" s="143">
        <v>125695</v>
      </c>
      <c r="G900" s="143" t="s">
        <v>12</v>
      </c>
      <c r="H900" s="113" t="s">
        <v>149</v>
      </c>
      <c r="I900" s="144">
        <v>40000</v>
      </c>
      <c r="J900" s="113" t="s">
        <v>63</v>
      </c>
      <c r="K900" s="115" t="str">
        <f t="shared" si="12"/>
        <v>MAJORS</v>
      </c>
    </row>
    <row r="901" spans="1:11" x14ac:dyDescent="0.25">
      <c r="A901" s="97">
        <v>2</v>
      </c>
      <c r="B901" s="99">
        <v>857</v>
      </c>
      <c r="C901" s="116">
        <v>42818</v>
      </c>
      <c r="D901" s="101" t="s">
        <v>290</v>
      </c>
      <c r="E901" s="101">
        <v>18558</v>
      </c>
      <c r="F901" s="101">
        <v>3454025</v>
      </c>
      <c r="G901" s="101" t="s">
        <v>12</v>
      </c>
      <c r="H901" s="102" t="s">
        <v>1099</v>
      </c>
      <c r="I901" s="102">
        <v>33000</v>
      </c>
      <c r="J901" s="101" t="s">
        <v>223</v>
      </c>
      <c r="K901" s="103" t="str">
        <f t="shared" si="12"/>
        <v>INDEPENDENT</v>
      </c>
    </row>
    <row r="902" spans="1:11" x14ac:dyDescent="0.25">
      <c r="A902" s="97">
        <v>3</v>
      </c>
      <c r="B902" s="99">
        <v>858</v>
      </c>
      <c r="C902" s="116">
        <v>42818</v>
      </c>
      <c r="D902" s="101" t="s">
        <v>1100</v>
      </c>
      <c r="E902" s="101">
        <v>18557</v>
      </c>
      <c r="F902" s="101">
        <v>3454050</v>
      </c>
      <c r="G902" s="101" t="s">
        <v>12</v>
      </c>
      <c r="H902" s="101" t="s">
        <v>919</v>
      </c>
      <c r="I902" s="102">
        <v>33000</v>
      </c>
      <c r="J902" s="101" t="s">
        <v>52</v>
      </c>
      <c r="K902" s="103" t="str">
        <f t="shared" si="12"/>
        <v>INDEPENDENT</v>
      </c>
    </row>
    <row r="903" spans="1:11" x14ac:dyDescent="0.25">
      <c r="A903" s="97">
        <v>4</v>
      </c>
      <c r="B903" s="99">
        <v>859</v>
      </c>
      <c r="C903" s="116">
        <v>42818</v>
      </c>
      <c r="D903" s="101" t="s">
        <v>112</v>
      </c>
      <c r="E903" s="101">
        <v>18556</v>
      </c>
      <c r="F903" s="101">
        <v>3454642</v>
      </c>
      <c r="G903" s="101" t="s">
        <v>12</v>
      </c>
      <c r="H903" s="101" t="s">
        <v>283</v>
      </c>
      <c r="I903" s="102">
        <v>33000</v>
      </c>
      <c r="J903" s="101" t="s">
        <v>114</v>
      </c>
      <c r="K903" s="103" t="str">
        <f t="shared" si="12"/>
        <v>INDEPENDENT</v>
      </c>
    </row>
    <row r="904" spans="1:11" x14ac:dyDescent="0.25">
      <c r="A904" s="97">
        <v>5</v>
      </c>
      <c r="B904" s="99">
        <v>860</v>
      </c>
      <c r="C904" s="116">
        <v>42818</v>
      </c>
      <c r="D904" s="101" t="s">
        <v>1101</v>
      </c>
      <c r="E904" s="101">
        <v>18555</v>
      </c>
      <c r="F904" s="101">
        <v>3454561</v>
      </c>
      <c r="G904" s="101" t="s">
        <v>12</v>
      </c>
      <c r="H904" s="101" t="s">
        <v>545</v>
      </c>
      <c r="I904" s="102">
        <v>33000</v>
      </c>
      <c r="J904" s="101" t="s">
        <v>208</v>
      </c>
      <c r="K904" s="103" t="str">
        <f t="shared" si="12"/>
        <v>INDEPENDENT</v>
      </c>
    </row>
    <row r="905" spans="1:11" ht="15.75" thickBot="1" x14ac:dyDescent="0.3">
      <c r="A905" s="98">
        <v>6</v>
      </c>
      <c r="B905" s="104">
        <v>861</v>
      </c>
      <c r="C905" s="117">
        <v>42818</v>
      </c>
      <c r="D905" s="106" t="s">
        <v>1102</v>
      </c>
      <c r="E905" s="106">
        <v>18554</v>
      </c>
      <c r="F905" s="106">
        <v>3454558</v>
      </c>
      <c r="G905" s="106" t="s">
        <v>12</v>
      </c>
      <c r="H905" s="106" t="s">
        <v>355</v>
      </c>
      <c r="I905" s="107">
        <v>33000</v>
      </c>
      <c r="J905" s="106" t="s">
        <v>52</v>
      </c>
      <c r="K905" s="108" t="str">
        <f t="shared" si="12"/>
        <v>INDEPENDENT</v>
      </c>
    </row>
    <row r="906" spans="1:11" x14ac:dyDescent="0.25">
      <c r="A906" s="120"/>
      <c r="B906" s="349" t="s">
        <v>1103</v>
      </c>
      <c r="C906" s="349"/>
      <c r="D906" s="349"/>
      <c r="E906" s="349"/>
      <c r="F906" s="349"/>
      <c r="G906" s="349"/>
      <c r="H906" s="349"/>
      <c r="I906" s="110">
        <f>SUM(I900:I905)</f>
        <v>205000</v>
      </c>
      <c r="J906" s="362"/>
      <c r="K906" s="362"/>
    </row>
    <row r="907" spans="1:11" ht="15.75" thickBot="1" x14ac:dyDescent="0.3">
      <c r="A907" s="97"/>
      <c r="B907" s="362"/>
      <c r="C907" s="362"/>
      <c r="D907" s="362"/>
      <c r="E907" s="362"/>
      <c r="F907" s="362"/>
      <c r="G907" s="362"/>
      <c r="H907" s="362"/>
      <c r="I907" s="362"/>
      <c r="J907" s="362"/>
      <c r="K907" s="362"/>
    </row>
    <row r="908" spans="1:11" x14ac:dyDescent="0.25">
      <c r="A908" s="97">
        <v>1</v>
      </c>
      <c r="B908" s="111">
        <v>862</v>
      </c>
      <c r="C908" s="112">
        <v>42821</v>
      </c>
      <c r="D908" s="113" t="s">
        <v>1076</v>
      </c>
      <c r="E908" s="113">
        <v>18561</v>
      </c>
      <c r="F908" s="113">
        <v>3454033</v>
      </c>
      <c r="G908" s="113" t="s">
        <v>12</v>
      </c>
      <c r="H908" s="113" t="s">
        <v>98</v>
      </c>
      <c r="I908" s="114">
        <v>33000</v>
      </c>
      <c r="J908" s="113" t="s">
        <v>1104</v>
      </c>
      <c r="K908" s="115" t="str">
        <f t="shared" si="12"/>
        <v>INDEPENDENT</v>
      </c>
    </row>
    <row r="909" spans="1:11" x14ac:dyDescent="0.25">
      <c r="A909" s="97">
        <v>2</v>
      </c>
      <c r="B909" s="99">
        <v>863</v>
      </c>
      <c r="C909" s="116">
        <v>42821</v>
      </c>
      <c r="D909" s="101" t="s">
        <v>1105</v>
      </c>
      <c r="E909" s="101">
        <v>18560</v>
      </c>
      <c r="F909" s="101">
        <v>3454556</v>
      </c>
      <c r="G909" s="101" t="s">
        <v>12</v>
      </c>
      <c r="H909" s="101" t="s">
        <v>1106</v>
      </c>
      <c r="I909" s="102">
        <v>33000</v>
      </c>
      <c r="J909" s="101" t="s">
        <v>52</v>
      </c>
      <c r="K909" s="103" t="str">
        <f t="shared" si="12"/>
        <v>INDEPENDENT</v>
      </c>
    </row>
    <row r="910" spans="1:11" x14ac:dyDescent="0.25">
      <c r="A910" s="97">
        <v>3</v>
      </c>
      <c r="B910" s="99">
        <v>864</v>
      </c>
      <c r="C910" s="116">
        <v>42821</v>
      </c>
      <c r="D910" s="101" t="s">
        <v>344</v>
      </c>
      <c r="E910" s="101">
        <v>18559</v>
      </c>
      <c r="F910" s="101">
        <v>3454026</v>
      </c>
      <c r="G910" s="101" t="s">
        <v>12</v>
      </c>
      <c r="H910" s="101" t="s">
        <v>312</v>
      </c>
      <c r="I910" s="102">
        <v>33000</v>
      </c>
      <c r="J910" s="101" t="s">
        <v>223</v>
      </c>
      <c r="K910" s="103" t="str">
        <f t="shared" si="12"/>
        <v>INDEPENDENT</v>
      </c>
    </row>
    <row r="911" spans="1:11" x14ac:dyDescent="0.25">
      <c r="A911" s="97">
        <v>4</v>
      </c>
      <c r="B911" s="99">
        <v>865</v>
      </c>
      <c r="C911" s="116">
        <v>42821</v>
      </c>
      <c r="D911" s="101" t="s">
        <v>1080</v>
      </c>
      <c r="E911" s="101">
        <v>18563</v>
      </c>
      <c r="F911" s="101">
        <v>3453878</v>
      </c>
      <c r="G911" s="101" t="s">
        <v>12</v>
      </c>
      <c r="H911" s="101" t="s">
        <v>1107</v>
      </c>
      <c r="I911" s="102">
        <v>40000</v>
      </c>
      <c r="J911" s="101" t="s">
        <v>335</v>
      </c>
      <c r="K911" s="103" t="str">
        <f t="shared" si="12"/>
        <v>INDEPENDENT</v>
      </c>
    </row>
    <row r="912" spans="1:11" x14ac:dyDescent="0.25">
      <c r="A912" s="97">
        <v>5</v>
      </c>
      <c r="B912" s="99">
        <v>866</v>
      </c>
      <c r="C912" s="116">
        <v>42821</v>
      </c>
      <c r="D912" s="101" t="s">
        <v>1108</v>
      </c>
      <c r="E912" s="101">
        <v>18565</v>
      </c>
      <c r="F912" s="101">
        <v>3454559</v>
      </c>
      <c r="G912" s="101" t="s">
        <v>12</v>
      </c>
      <c r="H912" s="101" t="s">
        <v>1109</v>
      </c>
      <c r="I912" s="102">
        <v>33000</v>
      </c>
      <c r="J912" s="101" t="s">
        <v>52</v>
      </c>
      <c r="K912" s="103" t="str">
        <f t="shared" si="12"/>
        <v>INDEPENDENT</v>
      </c>
    </row>
    <row r="913" spans="1:11" x14ac:dyDescent="0.25">
      <c r="A913" s="97">
        <v>6</v>
      </c>
      <c r="B913" s="99">
        <v>867</v>
      </c>
      <c r="C913" s="116">
        <v>42821</v>
      </c>
      <c r="D913" s="101" t="s">
        <v>1108</v>
      </c>
      <c r="E913" s="101">
        <v>18564</v>
      </c>
      <c r="F913" s="101">
        <v>3454047</v>
      </c>
      <c r="G913" s="101" t="s">
        <v>12</v>
      </c>
      <c r="H913" s="101" t="s">
        <v>196</v>
      </c>
      <c r="I913" s="102">
        <v>33000</v>
      </c>
      <c r="J913" s="101" t="s">
        <v>52</v>
      </c>
      <c r="K913" s="103" t="str">
        <f t="shared" si="12"/>
        <v>INDEPENDENT</v>
      </c>
    </row>
    <row r="914" spans="1:11" ht="15.75" thickBot="1" x14ac:dyDescent="0.3">
      <c r="A914" s="98">
        <v>7</v>
      </c>
      <c r="B914" s="104">
        <v>868</v>
      </c>
      <c r="C914" s="117">
        <v>42821</v>
      </c>
      <c r="D914" s="106" t="s">
        <v>1101</v>
      </c>
      <c r="E914" s="106">
        <v>18562</v>
      </c>
      <c r="F914" s="106">
        <v>3454562</v>
      </c>
      <c r="G914" s="106" t="s">
        <v>12</v>
      </c>
      <c r="H914" s="106" t="s">
        <v>1110</v>
      </c>
      <c r="I914" s="107">
        <v>33000</v>
      </c>
      <c r="J914" s="106" t="s">
        <v>208</v>
      </c>
      <c r="K914" s="108" t="str">
        <f t="shared" si="12"/>
        <v>INDEPENDENT</v>
      </c>
    </row>
    <row r="915" spans="1:11" x14ac:dyDescent="0.25">
      <c r="A915" s="120"/>
      <c r="B915" s="349" t="s">
        <v>1111</v>
      </c>
      <c r="C915" s="349"/>
      <c r="D915" s="349"/>
      <c r="E915" s="349"/>
      <c r="F915" s="349"/>
      <c r="G915" s="349"/>
      <c r="H915" s="349"/>
      <c r="I915" s="110">
        <f>SUM(I908:I914)</f>
        <v>238000</v>
      </c>
      <c r="J915" s="351"/>
      <c r="K915" s="351"/>
    </row>
    <row r="916" spans="1:11" ht="15.75" thickBot="1" x14ac:dyDescent="0.3">
      <c r="A916" s="97"/>
      <c r="B916" s="362"/>
      <c r="C916" s="362"/>
      <c r="D916" s="362"/>
      <c r="E916" s="362"/>
      <c r="F916" s="362"/>
      <c r="G916" s="362"/>
      <c r="H916" s="362"/>
      <c r="I916" s="142"/>
      <c r="J916" s="351"/>
      <c r="K916" s="351"/>
    </row>
    <row r="917" spans="1:11" x14ac:dyDescent="0.25">
      <c r="A917" s="97">
        <v>1</v>
      </c>
      <c r="B917" s="111">
        <v>869</v>
      </c>
      <c r="C917" s="112">
        <v>42822</v>
      </c>
      <c r="D917" s="113" t="s">
        <v>1112</v>
      </c>
      <c r="E917" s="113">
        <v>18586</v>
      </c>
      <c r="F917" s="113">
        <v>3454760</v>
      </c>
      <c r="G917" s="113" t="s">
        <v>12</v>
      </c>
      <c r="H917" s="113" t="s">
        <v>1113</v>
      </c>
      <c r="I917" s="114">
        <v>33000</v>
      </c>
      <c r="J917" s="113" t="s">
        <v>1114</v>
      </c>
      <c r="K917" s="115" t="str">
        <f t="shared" si="12"/>
        <v>INDEPENDENT</v>
      </c>
    </row>
    <row r="918" spans="1:11" x14ac:dyDescent="0.25">
      <c r="A918" s="97">
        <v>2</v>
      </c>
      <c r="B918" s="99">
        <v>870</v>
      </c>
      <c r="C918" s="116">
        <v>42822</v>
      </c>
      <c r="D918" s="101" t="s">
        <v>344</v>
      </c>
      <c r="E918" s="101">
        <v>18587</v>
      </c>
      <c r="F918" s="101">
        <v>3453976</v>
      </c>
      <c r="G918" s="101" t="s">
        <v>12</v>
      </c>
      <c r="H918" s="101" t="s">
        <v>1115</v>
      </c>
      <c r="I918" s="102">
        <v>33000</v>
      </c>
      <c r="J918" s="101" t="s">
        <v>223</v>
      </c>
      <c r="K918" s="103" t="str">
        <f t="shared" si="12"/>
        <v>INDEPENDENT</v>
      </c>
    </row>
    <row r="919" spans="1:11" x14ac:dyDescent="0.25">
      <c r="A919" s="97">
        <v>3</v>
      </c>
      <c r="B919" s="99">
        <v>871</v>
      </c>
      <c r="C919" s="116">
        <v>42822</v>
      </c>
      <c r="D919" s="101" t="s">
        <v>1116</v>
      </c>
      <c r="E919" s="101">
        <v>18585</v>
      </c>
      <c r="F919" s="101">
        <v>3454767</v>
      </c>
      <c r="G919" s="101" t="s">
        <v>12</v>
      </c>
      <c r="H919" s="101" t="s">
        <v>100</v>
      </c>
      <c r="I919" s="102">
        <v>33000</v>
      </c>
      <c r="J919" s="101" t="s">
        <v>1117</v>
      </c>
      <c r="K919" s="103" t="str">
        <f t="shared" ref="K919:K992" si="13">IF(OR(D919="MOBIL",D919="CONOIL",D919="FORTE",D919="MRS",D919="OANDO",D919="TOTAL"),"MAJORS","INDEPENDENT")</f>
        <v>INDEPENDENT</v>
      </c>
    </row>
    <row r="920" spans="1:11" x14ac:dyDescent="0.25">
      <c r="A920" s="97">
        <v>4</v>
      </c>
      <c r="B920" s="99">
        <v>872</v>
      </c>
      <c r="C920" s="116">
        <v>42822</v>
      </c>
      <c r="D920" s="101" t="s">
        <v>1118</v>
      </c>
      <c r="E920" s="101">
        <v>18584</v>
      </c>
      <c r="F920" s="101">
        <v>3454557</v>
      </c>
      <c r="G920" s="101" t="s">
        <v>12</v>
      </c>
      <c r="H920" s="101" t="s">
        <v>1119</v>
      </c>
      <c r="I920" s="102">
        <v>33000</v>
      </c>
      <c r="J920" s="101" t="s">
        <v>768</v>
      </c>
      <c r="K920" s="103" t="str">
        <f t="shared" si="13"/>
        <v>INDEPENDENT</v>
      </c>
    </row>
    <row r="921" spans="1:11" x14ac:dyDescent="0.25">
      <c r="A921" s="97">
        <v>5</v>
      </c>
      <c r="B921" s="99">
        <v>873</v>
      </c>
      <c r="C921" s="116">
        <v>42822</v>
      </c>
      <c r="D921" s="101" t="s">
        <v>1120</v>
      </c>
      <c r="E921" s="101">
        <v>18582</v>
      </c>
      <c r="F921" s="101">
        <v>3442684</v>
      </c>
      <c r="G921" s="101" t="s">
        <v>12</v>
      </c>
      <c r="H921" s="101" t="s">
        <v>1121</v>
      </c>
      <c r="I921" s="102">
        <v>33000</v>
      </c>
      <c r="J921" s="101" t="s">
        <v>1122</v>
      </c>
      <c r="K921" s="103" t="str">
        <f t="shared" si="13"/>
        <v>INDEPENDENT</v>
      </c>
    </row>
    <row r="922" spans="1:11" x14ac:dyDescent="0.25">
      <c r="A922" s="97">
        <v>6</v>
      </c>
      <c r="B922" s="99">
        <v>874</v>
      </c>
      <c r="C922" s="116">
        <v>42822</v>
      </c>
      <c r="D922" s="101" t="s">
        <v>1123</v>
      </c>
      <c r="E922" s="101">
        <v>18583</v>
      </c>
      <c r="F922" s="101">
        <v>3454004</v>
      </c>
      <c r="G922" s="101" t="s">
        <v>12</v>
      </c>
      <c r="H922" s="101" t="s">
        <v>1124</v>
      </c>
      <c r="I922" s="102">
        <v>33000</v>
      </c>
      <c r="J922" s="101" t="s">
        <v>50</v>
      </c>
      <c r="K922" s="103" t="str">
        <f t="shared" si="13"/>
        <v>INDEPENDENT</v>
      </c>
    </row>
    <row r="923" spans="1:11" x14ac:dyDescent="0.25">
      <c r="A923" s="97">
        <v>7</v>
      </c>
      <c r="B923" s="99">
        <v>875</v>
      </c>
      <c r="C923" s="116">
        <v>42822</v>
      </c>
      <c r="D923" s="101" t="s">
        <v>998</v>
      </c>
      <c r="E923" s="101">
        <v>18581</v>
      </c>
      <c r="F923" s="101">
        <v>3454017</v>
      </c>
      <c r="G923" s="101" t="s">
        <v>12</v>
      </c>
      <c r="H923" s="101" t="s">
        <v>1000</v>
      </c>
      <c r="I923" s="102">
        <v>45000</v>
      </c>
      <c r="J923" s="101" t="s">
        <v>509</v>
      </c>
      <c r="K923" s="103" t="str">
        <f t="shared" si="13"/>
        <v>INDEPENDENT</v>
      </c>
    </row>
    <row r="924" spans="1:11" x14ac:dyDescent="0.25">
      <c r="A924" s="97">
        <v>8</v>
      </c>
      <c r="B924" s="99">
        <v>876</v>
      </c>
      <c r="C924" s="116">
        <v>42822</v>
      </c>
      <c r="D924" s="101" t="s">
        <v>1125</v>
      </c>
      <c r="E924" s="101">
        <v>18578</v>
      </c>
      <c r="F924" s="101">
        <v>3442706</v>
      </c>
      <c r="G924" s="101" t="s">
        <v>12</v>
      </c>
      <c r="H924" s="101" t="s">
        <v>1126</v>
      </c>
      <c r="I924" s="102">
        <v>33000</v>
      </c>
      <c r="J924" s="101" t="s">
        <v>537</v>
      </c>
      <c r="K924" s="103" t="str">
        <f t="shared" si="13"/>
        <v>INDEPENDENT</v>
      </c>
    </row>
    <row r="925" spans="1:11" x14ac:dyDescent="0.25">
      <c r="A925" s="97">
        <v>9</v>
      </c>
      <c r="B925" s="99">
        <v>877</v>
      </c>
      <c r="C925" s="116">
        <v>42822</v>
      </c>
      <c r="D925" s="101" t="s">
        <v>1127</v>
      </c>
      <c r="E925" s="101">
        <v>18580</v>
      </c>
      <c r="F925" s="101">
        <v>3454618</v>
      </c>
      <c r="G925" s="101" t="s">
        <v>12</v>
      </c>
      <c r="H925" s="101" t="s">
        <v>284</v>
      </c>
      <c r="I925" s="102">
        <v>33000</v>
      </c>
      <c r="J925" s="101" t="s">
        <v>52</v>
      </c>
      <c r="K925" s="103" t="str">
        <f t="shared" si="13"/>
        <v>INDEPENDENT</v>
      </c>
    </row>
    <row r="926" spans="1:11" x14ac:dyDescent="0.25">
      <c r="A926" s="97">
        <v>10</v>
      </c>
      <c r="B926" s="99">
        <v>878</v>
      </c>
      <c r="C926" s="116">
        <v>42822</v>
      </c>
      <c r="D926" s="101" t="s">
        <v>1128</v>
      </c>
      <c r="E926" s="101">
        <v>18579</v>
      </c>
      <c r="F926" s="101">
        <v>3454604</v>
      </c>
      <c r="G926" s="101" t="s">
        <v>12</v>
      </c>
      <c r="H926" s="101" t="s">
        <v>1129</v>
      </c>
      <c r="I926" s="102">
        <v>33000</v>
      </c>
      <c r="J926" s="101" t="s">
        <v>63</v>
      </c>
      <c r="K926" s="103" t="str">
        <f t="shared" si="13"/>
        <v>INDEPENDENT</v>
      </c>
    </row>
    <row r="927" spans="1:11" x14ac:dyDescent="0.25">
      <c r="A927" s="97">
        <v>11</v>
      </c>
      <c r="B927" s="99">
        <v>879</v>
      </c>
      <c r="C927" s="116">
        <v>42822</v>
      </c>
      <c r="D927" s="101" t="s">
        <v>344</v>
      </c>
      <c r="E927" s="101">
        <v>18576</v>
      </c>
      <c r="F927" s="101">
        <v>3453977</v>
      </c>
      <c r="G927" s="101" t="s">
        <v>12</v>
      </c>
      <c r="H927" s="101" t="s">
        <v>291</v>
      </c>
      <c r="I927" s="102">
        <v>33000</v>
      </c>
      <c r="J927" s="101" t="s">
        <v>223</v>
      </c>
      <c r="K927" s="103" t="str">
        <f t="shared" si="13"/>
        <v>INDEPENDENT</v>
      </c>
    </row>
    <row r="928" spans="1:11" x14ac:dyDescent="0.25">
      <c r="A928" s="97">
        <v>12</v>
      </c>
      <c r="B928" s="99">
        <v>880</v>
      </c>
      <c r="C928" s="116">
        <v>42822</v>
      </c>
      <c r="D928" s="101" t="s">
        <v>1130</v>
      </c>
      <c r="E928" s="101">
        <v>18577</v>
      </c>
      <c r="F928" s="101">
        <v>3454022</v>
      </c>
      <c r="G928" s="101" t="s">
        <v>12</v>
      </c>
      <c r="H928" s="101" t="s">
        <v>1004</v>
      </c>
      <c r="I928" s="102">
        <v>45000</v>
      </c>
      <c r="J928" s="101" t="s">
        <v>509</v>
      </c>
      <c r="K928" s="103" t="str">
        <f t="shared" si="13"/>
        <v>INDEPENDENT</v>
      </c>
    </row>
    <row r="929" spans="1:11" x14ac:dyDescent="0.25">
      <c r="A929" s="97">
        <v>13</v>
      </c>
      <c r="B929" s="99">
        <v>881</v>
      </c>
      <c r="C929" s="116">
        <v>42822</v>
      </c>
      <c r="D929" s="101" t="s">
        <v>1123</v>
      </c>
      <c r="E929" s="101">
        <v>18575</v>
      </c>
      <c r="F929" s="101">
        <v>3454000</v>
      </c>
      <c r="G929" s="101" t="s">
        <v>12</v>
      </c>
      <c r="H929" s="101" t="s">
        <v>1131</v>
      </c>
      <c r="I929" s="102">
        <v>33000</v>
      </c>
      <c r="J929" s="101" t="s">
        <v>52</v>
      </c>
      <c r="K929" s="103" t="str">
        <f t="shared" si="13"/>
        <v>INDEPENDENT</v>
      </c>
    </row>
    <row r="930" spans="1:11" x14ac:dyDescent="0.25">
      <c r="A930" s="97">
        <v>14</v>
      </c>
      <c r="B930" s="99">
        <v>882</v>
      </c>
      <c r="C930" s="116">
        <v>42822</v>
      </c>
      <c r="D930" s="101" t="s">
        <v>981</v>
      </c>
      <c r="E930" s="101">
        <v>18573</v>
      </c>
      <c r="F930" s="101">
        <v>4223244</v>
      </c>
      <c r="G930" s="101" t="s">
        <v>12</v>
      </c>
      <c r="H930" s="101" t="s">
        <v>982</v>
      </c>
      <c r="I930" s="102">
        <v>40000</v>
      </c>
      <c r="J930" s="101" t="s">
        <v>374</v>
      </c>
      <c r="K930" s="103" t="str">
        <f t="shared" si="13"/>
        <v>INDEPENDENT</v>
      </c>
    </row>
    <row r="931" spans="1:11" x14ac:dyDescent="0.25">
      <c r="A931" s="97">
        <v>15</v>
      </c>
      <c r="B931" s="99">
        <v>883</v>
      </c>
      <c r="C931" s="116">
        <v>42822</v>
      </c>
      <c r="D931" s="101" t="s">
        <v>1132</v>
      </c>
      <c r="E931" s="101">
        <v>18574</v>
      </c>
      <c r="F931" s="101">
        <v>3453992</v>
      </c>
      <c r="G931" s="101" t="s">
        <v>12</v>
      </c>
      <c r="H931" s="101" t="s">
        <v>191</v>
      </c>
      <c r="I931" s="102">
        <v>33000</v>
      </c>
      <c r="J931" s="101" t="s">
        <v>52</v>
      </c>
      <c r="K931" s="103" t="str">
        <f t="shared" si="13"/>
        <v>INDEPENDENT</v>
      </c>
    </row>
    <row r="932" spans="1:11" x14ac:dyDescent="0.25">
      <c r="A932" s="97">
        <v>16</v>
      </c>
      <c r="B932" s="99">
        <v>884</v>
      </c>
      <c r="C932" s="116">
        <v>42822</v>
      </c>
      <c r="D932" s="101" t="s">
        <v>1123</v>
      </c>
      <c r="E932" s="101">
        <v>18572</v>
      </c>
      <c r="F932" s="101">
        <v>3454003</v>
      </c>
      <c r="G932" s="101" t="s">
        <v>12</v>
      </c>
      <c r="H932" s="101" t="s">
        <v>109</v>
      </c>
      <c r="I932" s="102">
        <v>33000</v>
      </c>
      <c r="J932" s="101" t="s">
        <v>50</v>
      </c>
      <c r="K932" s="103" t="str">
        <f t="shared" si="13"/>
        <v>INDEPENDENT</v>
      </c>
    </row>
    <row r="933" spans="1:11" x14ac:dyDescent="0.25">
      <c r="A933" s="97">
        <v>17</v>
      </c>
      <c r="B933" s="99">
        <v>885</v>
      </c>
      <c r="C933" s="116">
        <v>42822</v>
      </c>
      <c r="D933" s="101" t="s">
        <v>1132</v>
      </c>
      <c r="E933" s="101">
        <v>18571</v>
      </c>
      <c r="F933" s="101">
        <v>3453993</v>
      </c>
      <c r="G933" s="101" t="s">
        <v>12</v>
      </c>
      <c r="H933" s="101" t="s">
        <v>56</v>
      </c>
      <c r="I933" s="102">
        <v>33000</v>
      </c>
      <c r="J933" s="101" t="s">
        <v>84</v>
      </c>
      <c r="K933" s="103" t="str">
        <f t="shared" si="13"/>
        <v>INDEPENDENT</v>
      </c>
    </row>
    <row r="934" spans="1:11" x14ac:dyDescent="0.25">
      <c r="A934" s="97">
        <v>18</v>
      </c>
      <c r="B934" s="99">
        <v>886</v>
      </c>
      <c r="C934" s="116">
        <v>42822</v>
      </c>
      <c r="D934" s="101" t="s">
        <v>1080</v>
      </c>
      <c r="E934" s="101">
        <v>18570</v>
      </c>
      <c r="F934" s="101">
        <v>3453893</v>
      </c>
      <c r="G934" s="101" t="s">
        <v>12</v>
      </c>
      <c r="H934" s="101" t="s">
        <v>1133</v>
      </c>
      <c r="I934" s="102">
        <v>40000</v>
      </c>
      <c r="J934" s="101" t="s">
        <v>335</v>
      </c>
      <c r="K934" s="103" t="str">
        <f t="shared" si="13"/>
        <v>INDEPENDENT</v>
      </c>
    </row>
    <row r="935" spans="1:11" x14ac:dyDescent="0.25">
      <c r="A935" s="97">
        <v>19</v>
      </c>
      <c r="B935" s="99">
        <v>887</v>
      </c>
      <c r="C935" s="116">
        <v>42822</v>
      </c>
      <c r="D935" s="101" t="s">
        <v>1080</v>
      </c>
      <c r="E935" s="101">
        <v>18566</v>
      </c>
      <c r="F935" s="101">
        <v>3453894</v>
      </c>
      <c r="G935" s="101" t="s">
        <v>12</v>
      </c>
      <c r="H935" s="101" t="s">
        <v>1134</v>
      </c>
      <c r="I935" s="102">
        <v>40000</v>
      </c>
      <c r="J935" s="101" t="s">
        <v>63</v>
      </c>
      <c r="K935" s="103" t="str">
        <f t="shared" si="13"/>
        <v>INDEPENDENT</v>
      </c>
    </row>
    <row r="936" spans="1:11" x14ac:dyDescent="0.25">
      <c r="A936" s="97">
        <v>20</v>
      </c>
      <c r="B936" s="99">
        <v>888</v>
      </c>
      <c r="C936" s="116">
        <v>42822</v>
      </c>
      <c r="D936" s="101" t="s">
        <v>1080</v>
      </c>
      <c r="E936" s="101">
        <v>18567</v>
      </c>
      <c r="F936" s="101">
        <v>3453881</v>
      </c>
      <c r="G936" s="101" t="s">
        <v>12</v>
      </c>
      <c r="H936" s="101" t="s">
        <v>1135</v>
      </c>
      <c r="I936" s="102">
        <v>40000</v>
      </c>
      <c r="J936" s="101" t="s">
        <v>335</v>
      </c>
      <c r="K936" s="103" t="str">
        <f t="shared" si="13"/>
        <v>INDEPENDENT</v>
      </c>
    </row>
    <row r="937" spans="1:11" x14ac:dyDescent="0.25">
      <c r="A937" s="97">
        <v>21</v>
      </c>
      <c r="B937" s="99">
        <v>889</v>
      </c>
      <c r="C937" s="116">
        <v>42822</v>
      </c>
      <c r="D937" s="101" t="s">
        <v>1136</v>
      </c>
      <c r="E937" s="101">
        <v>18569</v>
      </c>
      <c r="F937" s="101">
        <v>3453782</v>
      </c>
      <c r="G937" s="101" t="s">
        <v>12</v>
      </c>
      <c r="H937" s="101" t="s">
        <v>401</v>
      </c>
      <c r="I937" s="102">
        <v>33000</v>
      </c>
      <c r="J937" s="101" t="s">
        <v>52</v>
      </c>
      <c r="K937" s="103" t="str">
        <f t="shared" si="13"/>
        <v>INDEPENDENT</v>
      </c>
    </row>
    <row r="938" spans="1:11" ht="15.75" thickBot="1" x14ac:dyDescent="0.3">
      <c r="A938" s="98">
        <v>22</v>
      </c>
      <c r="B938" s="104">
        <v>890</v>
      </c>
      <c r="C938" s="117">
        <v>42822</v>
      </c>
      <c r="D938" s="106" t="s">
        <v>1137</v>
      </c>
      <c r="E938" s="106">
        <v>18568</v>
      </c>
      <c r="F938" s="106">
        <v>3454949</v>
      </c>
      <c r="G938" s="106" t="s">
        <v>12</v>
      </c>
      <c r="H938" s="106" t="s">
        <v>243</v>
      </c>
      <c r="I938" s="107">
        <v>33000</v>
      </c>
      <c r="J938" s="106" t="s">
        <v>52</v>
      </c>
      <c r="K938" s="108" t="str">
        <f t="shared" si="13"/>
        <v>INDEPENDENT</v>
      </c>
    </row>
    <row r="939" spans="1:11" x14ac:dyDescent="0.25">
      <c r="A939" s="120"/>
      <c r="B939" s="349" t="s">
        <v>1138</v>
      </c>
      <c r="C939" s="349"/>
      <c r="D939" s="349"/>
      <c r="E939" s="349"/>
      <c r="F939" s="349"/>
      <c r="G939" s="349"/>
      <c r="H939" s="349"/>
      <c r="I939" s="110">
        <f>SUM(I917:I938)</f>
        <v>778000</v>
      </c>
      <c r="J939" s="362"/>
      <c r="K939" s="362"/>
    </row>
    <row r="940" spans="1:11" ht="15.75" thickBot="1" x14ac:dyDescent="0.3">
      <c r="A940" s="97"/>
      <c r="B940" s="362"/>
      <c r="C940" s="362"/>
      <c r="D940" s="362"/>
      <c r="E940" s="362"/>
      <c r="F940" s="362"/>
      <c r="G940" s="362"/>
      <c r="H940" s="362"/>
      <c r="I940" s="142"/>
      <c r="J940" s="362"/>
      <c r="K940" s="362"/>
    </row>
    <row r="941" spans="1:11" x14ac:dyDescent="0.25">
      <c r="A941" s="97">
        <v>1</v>
      </c>
      <c r="B941" s="111">
        <v>891</v>
      </c>
      <c r="C941" s="112">
        <v>42823</v>
      </c>
      <c r="D941" s="113" t="s">
        <v>1139</v>
      </c>
      <c r="E941" s="113">
        <v>18612</v>
      </c>
      <c r="F941" s="113">
        <v>3454645</v>
      </c>
      <c r="G941" s="113" t="s">
        <v>12</v>
      </c>
      <c r="H941" s="113" t="s">
        <v>81</v>
      </c>
      <c r="I941" s="114">
        <v>33000</v>
      </c>
      <c r="J941" s="113" t="s">
        <v>16</v>
      </c>
      <c r="K941" s="115" t="str">
        <f t="shared" si="13"/>
        <v>INDEPENDENT</v>
      </c>
    </row>
    <row r="942" spans="1:11" x14ac:dyDescent="0.25">
      <c r="A942" s="97">
        <v>2</v>
      </c>
      <c r="B942" s="99">
        <v>892</v>
      </c>
      <c r="C942" s="116">
        <v>42823</v>
      </c>
      <c r="D942" s="101" t="s">
        <v>1140</v>
      </c>
      <c r="E942" s="101">
        <v>18611</v>
      </c>
      <c r="F942" s="101">
        <v>3454765</v>
      </c>
      <c r="G942" s="101" t="s">
        <v>12</v>
      </c>
      <c r="H942" s="101" t="s">
        <v>343</v>
      </c>
      <c r="I942" s="102">
        <v>33000</v>
      </c>
      <c r="J942" s="101" t="s">
        <v>1010</v>
      </c>
      <c r="K942" s="103" t="str">
        <f t="shared" si="13"/>
        <v>INDEPENDENT</v>
      </c>
    </row>
    <row r="943" spans="1:11" x14ac:dyDescent="0.25">
      <c r="A943" s="97">
        <v>3</v>
      </c>
      <c r="B943" s="99">
        <v>893</v>
      </c>
      <c r="C943" s="116">
        <v>42823</v>
      </c>
      <c r="D943" s="101" t="s">
        <v>1141</v>
      </c>
      <c r="E943" s="101">
        <v>18610</v>
      </c>
      <c r="F943" s="101">
        <v>3442713</v>
      </c>
      <c r="G943" s="101" t="s">
        <v>12</v>
      </c>
      <c r="H943" s="101" t="s">
        <v>1142</v>
      </c>
      <c r="I943" s="102">
        <v>33000</v>
      </c>
      <c r="J943" s="101" t="s">
        <v>66</v>
      </c>
      <c r="K943" s="103" t="str">
        <f t="shared" si="13"/>
        <v>INDEPENDENT</v>
      </c>
    </row>
    <row r="944" spans="1:11" x14ac:dyDescent="0.25">
      <c r="A944" s="97">
        <v>4</v>
      </c>
      <c r="B944" s="99">
        <v>894</v>
      </c>
      <c r="C944" s="116">
        <v>42823</v>
      </c>
      <c r="D944" s="101" t="s">
        <v>909</v>
      </c>
      <c r="E944" s="101">
        <v>18608</v>
      </c>
      <c r="F944" s="101">
        <v>3454011</v>
      </c>
      <c r="G944" s="101" t="s">
        <v>12</v>
      </c>
      <c r="H944" s="101" t="s">
        <v>49</v>
      </c>
      <c r="I944" s="102">
        <v>33000</v>
      </c>
      <c r="J944" s="101" t="s">
        <v>52</v>
      </c>
      <c r="K944" s="103" t="str">
        <f t="shared" si="13"/>
        <v>INDEPENDENT</v>
      </c>
    </row>
    <row r="945" spans="1:11" x14ac:dyDescent="0.25">
      <c r="A945" s="97">
        <v>5</v>
      </c>
      <c r="B945" s="99">
        <v>895</v>
      </c>
      <c r="C945" s="116">
        <v>42823</v>
      </c>
      <c r="D945" s="101" t="s">
        <v>88</v>
      </c>
      <c r="E945" s="101">
        <v>18609</v>
      </c>
      <c r="F945" s="101">
        <v>3454716</v>
      </c>
      <c r="G945" s="101" t="s">
        <v>12</v>
      </c>
      <c r="H945" s="101" t="s">
        <v>263</v>
      </c>
      <c r="I945" s="102">
        <v>33000</v>
      </c>
      <c r="J945" s="101" t="s">
        <v>1143</v>
      </c>
      <c r="K945" s="103" t="str">
        <f t="shared" si="13"/>
        <v>INDEPENDENT</v>
      </c>
    </row>
    <row r="946" spans="1:11" x14ac:dyDescent="0.25">
      <c r="A946" s="97">
        <v>6</v>
      </c>
      <c r="B946" s="99">
        <v>896</v>
      </c>
      <c r="C946" s="116">
        <v>42823</v>
      </c>
      <c r="D946" s="101" t="s">
        <v>1144</v>
      </c>
      <c r="E946" s="101">
        <v>18607</v>
      </c>
      <c r="F946" s="101">
        <v>3442675</v>
      </c>
      <c r="G946" s="101" t="s">
        <v>12</v>
      </c>
      <c r="H946" s="101" t="s">
        <v>1145</v>
      </c>
      <c r="I946" s="102">
        <v>33000</v>
      </c>
      <c r="J946" s="101" t="s">
        <v>170</v>
      </c>
      <c r="K946" s="103" t="str">
        <f t="shared" si="13"/>
        <v>INDEPENDENT</v>
      </c>
    </row>
    <row r="947" spans="1:11" x14ac:dyDescent="0.25">
      <c r="A947" s="97">
        <v>7</v>
      </c>
      <c r="B947" s="99">
        <v>897</v>
      </c>
      <c r="C947" s="116">
        <v>42823</v>
      </c>
      <c r="D947" s="101" t="s">
        <v>1146</v>
      </c>
      <c r="E947" s="101">
        <v>18606</v>
      </c>
      <c r="F947" s="101">
        <v>3442705</v>
      </c>
      <c r="G947" s="101" t="s">
        <v>12</v>
      </c>
      <c r="H947" s="101" t="s">
        <v>1147</v>
      </c>
      <c r="I947" s="102">
        <v>33000</v>
      </c>
      <c r="J947" s="101" t="s">
        <v>228</v>
      </c>
      <c r="K947" s="103" t="str">
        <f t="shared" si="13"/>
        <v>INDEPENDENT</v>
      </c>
    </row>
    <row r="948" spans="1:11" x14ac:dyDescent="0.25">
      <c r="A948" s="97">
        <v>8</v>
      </c>
      <c r="B948" s="99">
        <v>898</v>
      </c>
      <c r="C948" s="116">
        <v>42823</v>
      </c>
      <c r="D948" s="101" t="s">
        <v>1148</v>
      </c>
      <c r="E948" s="101">
        <v>18605</v>
      </c>
      <c r="F948" s="101">
        <v>3442696</v>
      </c>
      <c r="G948" s="101" t="s">
        <v>12</v>
      </c>
      <c r="H948" s="101" t="s">
        <v>1149</v>
      </c>
      <c r="I948" s="102">
        <v>33000</v>
      </c>
      <c r="J948" s="101" t="s">
        <v>1150</v>
      </c>
      <c r="K948" s="103" t="str">
        <f t="shared" si="13"/>
        <v>INDEPENDENT</v>
      </c>
    </row>
    <row r="949" spans="1:11" x14ac:dyDescent="0.25">
      <c r="A949" s="97">
        <v>9</v>
      </c>
      <c r="B949" s="99">
        <v>899</v>
      </c>
      <c r="C949" s="116">
        <v>42823</v>
      </c>
      <c r="D949" s="101" t="s">
        <v>1151</v>
      </c>
      <c r="E949" s="101">
        <v>18604</v>
      </c>
      <c r="F949" s="101">
        <v>3442687</v>
      </c>
      <c r="G949" s="101" t="s">
        <v>12</v>
      </c>
      <c r="H949" s="101" t="s">
        <v>1152</v>
      </c>
      <c r="I949" s="102">
        <v>33000</v>
      </c>
      <c r="J949" s="101" t="s">
        <v>1153</v>
      </c>
      <c r="K949" s="103" t="str">
        <f t="shared" si="13"/>
        <v>INDEPENDENT</v>
      </c>
    </row>
    <row r="950" spans="1:11" x14ac:dyDescent="0.25">
      <c r="A950" s="97">
        <v>10</v>
      </c>
      <c r="B950" s="99">
        <v>900</v>
      </c>
      <c r="C950" s="116">
        <v>42823</v>
      </c>
      <c r="D950" s="101" t="s">
        <v>1130</v>
      </c>
      <c r="E950" s="101">
        <v>18603</v>
      </c>
      <c r="F950" s="101">
        <v>3454027</v>
      </c>
      <c r="G950" s="101" t="s">
        <v>12</v>
      </c>
      <c r="H950" s="101" t="s">
        <v>1154</v>
      </c>
      <c r="I950" s="102">
        <v>45000</v>
      </c>
      <c r="J950" s="101" t="s">
        <v>509</v>
      </c>
      <c r="K950" s="103" t="str">
        <f t="shared" si="13"/>
        <v>INDEPENDENT</v>
      </c>
    </row>
    <row r="951" spans="1:11" x14ac:dyDescent="0.25">
      <c r="A951" s="97">
        <v>11</v>
      </c>
      <c r="B951" s="99">
        <v>901</v>
      </c>
      <c r="C951" s="116">
        <v>42823</v>
      </c>
      <c r="D951" s="101" t="s">
        <v>1140</v>
      </c>
      <c r="E951" s="101">
        <v>18602</v>
      </c>
      <c r="F951" s="101">
        <v>3454766</v>
      </c>
      <c r="G951" s="101" t="s">
        <v>12</v>
      </c>
      <c r="H951" s="101" t="s">
        <v>1155</v>
      </c>
      <c r="I951" s="102">
        <v>33000</v>
      </c>
      <c r="J951" s="101" t="s">
        <v>52</v>
      </c>
      <c r="K951" s="103" t="str">
        <f t="shared" si="13"/>
        <v>INDEPENDENT</v>
      </c>
    </row>
    <row r="952" spans="1:11" x14ac:dyDescent="0.25">
      <c r="A952" s="97">
        <v>12</v>
      </c>
      <c r="B952" s="99">
        <v>902</v>
      </c>
      <c r="C952" s="116">
        <v>42823</v>
      </c>
      <c r="D952" s="101" t="s">
        <v>1156</v>
      </c>
      <c r="E952" s="101">
        <v>18601</v>
      </c>
      <c r="F952" s="101">
        <v>3453761</v>
      </c>
      <c r="G952" s="101" t="s">
        <v>12</v>
      </c>
      <c r="H952" s="101" t="s">
        <v>1157</v>
      </c>
      <c r="I952" s="102">
        <v>33000</v>
      </c>
      <c r="J952" s="101" t="s">
        <v>205</v>
      </c>
      <c r="K952" s="103" t="str">
        <f t="shared" si="13"/>
        <v>INDEPENDENT</v>
      </c>
    </row>
    <row r="953" spans="1:11" x14ac:dyDescent="0.25">
      <c r="A953" s="97">
        <v>13</v>
      </c>
      <c r="B953" s="99">
        <v>903</v>
      </c>
      <c r="C953" s="116">
        <v>42823</v>
      </c>
      <c r="D953" s="101" t="s">
        <v>853</v>
      </c>
      <c r="E953" s="101">
        <v>18600</v>
      </c>
      <c r="F953" s="101">
        <v>422346</v>
      </c>
      <c r="G953" s="101" t="s">
        <v>12</v>
      </c>
      <c r="H953" s="101" t="s">
        <v>1158</v>
      </c>
      <c r="I953" s="102">
        <v>40000</v>
      </c>
      <c r="J953" s="101" t="s">
        <v>374</v>
      </c>
      <c r="K953" s="103" t="str">
        <f t="shared" si="13"/>
        <v>INDEPENDENT</v>
      </c>
    </row>
    <row r="954" spans="1:11" x14ac:dyDescent="0.25">
      <c r="A954" s="97">
        <v>14</v>
      </c>
      <c r="B954" s="99">
        <v>904</v>
      </c>
      <c r="C954" s="116">
        <v>42823</v>
      </c>
      <c r="D954" s="101" t="s">
        <v>1159</v>
      </c>
      <c r="E954" s="101">
        <v>18599</v>
      </c>
      <c r="F954" s="101">
        <v>3442681</v>
      </c>
      <c r="G954" s="101" t="s">
        <v>12</v>
      </c>
      <c r="H954" s="101" t="s">
        <v>1160</v>
      </c>
      <c r="I954" s="102">
        <v>33000</v>
      </c>
      <c r="J954" s="101" t="s">
        <v>1161</v>
      </c>
      <c r="K954" s="103" t="str">
        <f t="shared" si="13"/>
        <v>INDEPENDENT</v>
      </c>
    </row>
    <row r="955" spans="1:11" x14ac:dyDescent="0.25">
      <c r="A955" s="97">
        <v>15</v>
      </c>
      <c r="B955" s="99">
        <v>905</v>
      </c>
      <c r="C955" s="116">
        <v>42823</v>
      </c>
      <c r="D955" s="101" t="s">
        <v>340</v>
      </c>
      <c r="E955" s="101">
        <v>18592</v>
      </c>
      <c r="F955" s="101">
        <v>3454621</v>
      </c>
      <c r="G955" s="101" t="s">
        <v>12</v>
      </c>
      <c r="H955" s="101" t="s">
        <v>1162</v>
      </c>
      <c r="I955" s="102">
        <v>50000</v>
      </c>
      <c r="J955" s="101" t="s">
        <v>133</v>
      </c>
      <c r="K955" s="103" t="str">
        <f t="shared" si="13"/>
        <v>INDEPENDENT</v>
      </c>
    </row>
    <row r="956" spans="1:11" x14ac:dyDescent="0.25">
      <c r="A956" s="97">
        <v>16</v>
      </c>
      <c r="B956" s="99">
        <v>906</v>
      </c>
      <c r="C956" s="116">
        <v>42823</v>
      </c>
      <c r="D956" s="101" t="s">
        <v>340</v>
      </c>
      <c r="E956" s="101">
        <v>18591</v>
      </c>
      <c r="F956" s="101">
        <v>3454622</v>
      </c>
      <c r="G956" s="101" t="s">
        <v>12</v>
      </c>
      <c r="H956" s="101" t="s">
        <v>1163</v>
      </c>
      <c r="I956" s="102">
        <v>50000</v>
      </c>
      <c r="J956" s="101" t="s">
        <v>133</v>
      </c>
      <c r="K956" s="103" t="str">
        <f t="shared" si="13"/>
        <v>INDEPENDENT</v>
      </c>
    </row>
    <row r="957" spans="1:11" x14ac:dyDescent="0.25">
      <c r="A957" s="97">
        <v>17</v>
      </c>
      <c r="B957" s="99">
        <v>907</v>
      </c>
      <c r="C957" s="116">
        <v>42823</v>
      </c>
      <c r="D957" s="101" t="s">
        <v>340</v>
      </c>
      <c r="E957" s="101">
        <v>18593</v>
      </c>
      <c r="F957" s="101">
        <v>3454619</v>
      </c>
      <c r="G957" s="101" t="s">
        <v>12</v>
      </c>
      <c r="H957" s="101" t="s">
        <v>1164</v>
      </c>
      <c r="I957" s="102">
        <v>50000</v>
      </c>
      <c r="J957" s="101" t="s">
        <v>133</v>
      </c>
      <c r="K957" s="103" t="str">
        <f t="shared" si="13"/>
        <v>INDEPENDENT</v>
      </c>
    </row>
    <row r="958" spans="1:11" x14ac:dyDescent="0.25">
      <c r="A958" s="97">
        <v>18</v>
      </c>
      <c r="B958" s="99">
        <v>908</v>
      </c>
      <c r="C958" s="116">
        <v>42823</v>
      </c>
      <c r="D958" s="101" t="s">
        <v>1165</v>
      </c>
      <c r="E958" s="101">
        <v>18598</v>
      </c>
      <c r="F958" s="101">
        <v>3442665</v>
      </c>
      <c r="G958" s="101" t="s">
        <v>12</v>
      </c>
      <c r="H958" s="101" t="s">
        <v>183</v>
      </c>
      <c r="I958" s="102">
        <v>33000</v>
      </c>
      <c r="J958" s="101" t="s">
        <v>537</v>
      </c>
      <c r="K958" s="103" t="str">
        <f t="shared" si="13"/>
        <v>INDEPENDENT</v>
      </c>
    </row>
    <row r="959" spans="1:11" x14ac:dyDescent="0.25">
      <c r="A959" s="97">
        <v>19</v>
      </c>
      <c r="B959" s="99">
        <v>909</v>
      </c>
      <c r="C959" s="116">
        <v>42823</v>
      </c>
      <c r="D959" s="101" t="s">
        <v>1166</v>
      </c>
      <c r="E959" s="101">
        <v>18597</v>
      </c>
      <c r="F959" s="101">
        <v>3454734</v>
      </c>
      <c r="G959" s="101" t="s">
        <v>12</v>
      </c>
      <c r="H959" s="101" t="s">
        <v>471</v>
      </c>
      <c r="I959" s="102">
        <v>45000</v>
      </c>
      <c r="J959" s="101" t="s">
        <v>145</v>
      </c>
      <c r="K959" s="103" t="str">
        <f t="shared" si="13"/>
        <v>INDEPENDENT</v>
      </c>
    </row>
    <row r="960" spans="1:11" x14ac:dyDescent="0.25">
      <c r="A960" s="97">
        <v>20</v>
      </c>
      <c r="B960" s="99">
        <v>910</v>
      </c>
      <c r="C960" s="116">
        <v>42823</v>
      </c>
      <c r="D960" s="101" t="s">
        <v>1167</v>
      </c>
      <c r="E960" s="101">
        <v>18595</v>
      </c>
      <c r="F960" s="101">
        <v>3453827</v>
      </c>
      <c r="G960" s="101" t="s">
        <v>12</v>
      </c>
      <c r="H960" s="101" t="s">
        <v>583</v>
      </c>
      <c r="I960" s="102">
        <v>33000</v>
      </c>
      <c r="J960" s="101" t="s">
        <v>63</v>
      </c>
      <c r="K960" s="103" t="str">
        <f t="shared" si="13"/>
        <v>INDEPENDENT</v>
      </c>
    </row>
    <row r="961" spans="1:11" x14ac:dyDescent="0.25">
      <c r="A961" s="97">
        <v>21</v>
      </c>
      <c r="B961" s="99">
        <v>911</v>
      </c>
      <c r="C961" s="116">
        <v>42823</v>
      </c>
      <c r="D961" s="101" t="s">
        <v>1166</v>
      </c>
      <c r="E961" s="101">
        <v>18594</v>
      </c>
      <c r="F961" s="101">
        <v>3454751</v>
      </c>
      <c r="G961" s="101" t="s">
        <v>12</v>
      </c>
      <c r="H961" s="101" t="s">
        <v>542</v>
      </c>
      <c r="I961" s="102">
        <v>45000</v>
      </c>
      <c r="J961" s="101" t="s">
        <v>335</v>
      </c>
      <c r="K961" s="103" t="str">
        <f t="shared" si="13"/>
        <v>INDEPENDENT</v>
      </c>
    </row>
    <row r="962" spans="1:11" x14ac:dyDescent="0.25">
      <c r="A962" s="97">
        <v>22</v>
      </c>
      <c r="B962" s="99">
        <v>912</v>
      </c>
      <c r="C962" s="116">
        <v>42823</v>
      </c>
      <c r="D962" s="101" t="s">
        <v>1123</v>
      </c>
      <c r="E962" s="101">
        <v>18596</v>
      </c>
      <c r="F962" s="101">
        <v>3454002</v>
      </c>
      <c r="G962" s="101" t="s">
        <v>12</v>
      </c>
      <c r="H962" s="101" t="s">
        <v>578</v>
      </c>
      <c r="I962" s="102">
        <v>33000</v>
      </c>
      <c r="J962" s="101" t="s">
        <v>52</v>
      </c>
      <c r="K962" s="103" t="str">
        <f t="shared" si="13"/>
        <v>INDEPENDENT</v>
      </c>
    </row>
    <row r="963" spans="1:11" x14ac:dyDescent="0.25">
      <c r="A963" s="97">
        <v>23</v>
      </c>
      <c r="B963" s="99">
        <v>913</v>
      </c>
      <c r="C963" s="116">
        <v>42823</v>
      </c>
      <c r="D963" s="101" t="s">
        <v>1140</v>
      </c>
      <c r="E963" s="101">
        <v>18589</v>
      </c>
      <c r="F963" s="101">
        <v>3454769</v>
      </c>
      <c r="G963" s="101" t="s">
        <v>12</v>
      </c>
      <c r="H963" s="101" t="s">
        <v>427</v>
      </c>
      <c r="I963" s="102">
        <v>33000</v>
      </c>
      <c r="J963" s="101" t="s">
        <v>223</v>
      </c>
      <c r="K963" s="103" t="str">
        <f t="shared" si="13"/>
        <v>INDEPENDENT</v>
      </c>
    </row>
    <row r="964" spans="1:11" x14ac:dyDescent="0.25">
      <c r="A964" s="97">
        <v>24</v>
      </c>
      <c r="B964" s="99">
        <v>914</v>
      </c>
      <c r="C964" s="116">
        <v>42823</v>
      </c>
      <c r="D964" s="101" t="s">
        <v>1140</v>
      </c>
      <c r="E964" s="101">
        <v>18590</v>
      </c>
      <c r="F964" s="101">
        <v>3454055</v>
      </c>
      <c r="G964" s="101" t="s">
        <v>12</v>
      </c>
      <c r="H964" s="101" t="s">
        <v>390</v>
      </c>
      <c r="I964" s="102">
        <v>33000</v>
      </c>
      <c r="J964" s="101" t="s">
        <v>52</v>
      </c>
      <c r="K964" s="103" t="str">
        <f t="shared" si="13"/>
        <v>INDEPENDENT</v>
      </c>
    </row>
    <row r="965" spans="1:11" ht="15.75" thickBot="1" x14ac:dyDescent="0.3">
      <c r="A965" s="98">
        <v>25</v>
      </c>
      <c r="B965" s="104">
        <v>915</v>
      </c>
      <c r="C965" s="117">
        <v>42823</v>
      </c>
      <c r="D965" s="106" t="s">
        <v>1156</v>
      </c>
      <c r="E965" s="106">
        <v>18589</v>
      </c>
      <c r="F965" s="106">
        <v>3454756</v>
      </c>
      <c r="G965" s="106" t="s">
        <v>12</v>
      </c>
      <c r="H965" s="106" t="s">
        <v>1168</v>
      </c>
      <c r="I965" s="107">
        <v>33000</v>
      </c>
      <c r="J965" s="106" t="s">
        <v>717</v>
      </c>
      <c r="K965" s="108" t="str">
        <f t="shared" si="13"/>
        <v>INDEPENDENT</v>
      </c>
    </row>
    <row r="966" spans="1:11" x14ac:dyDescent="0.25">
      <c r="A966" s="120"/>
      <c r="B966" s="349" t="s">
        <v>1169</v>
      </c>
      <c r="C966" s="349"/>
      <c r="D966" s="349"/>
      <c r="E966" s="349"/>
      <c r="F966" s="349"/>
      <c r="G966" s="349"/>
      <c r="H966" s="349"/>
      <c r="I966" s="110">
        <f>SUM(I941:I965)</f>
        <v>919000</v>
      </c>
      <c r="J966" s="349"/>
      <c r="K966" s="349"/>
    </row>
    <row r="967" spans="1:11" ht="15.75" thickBot="1" x14ac:dyDescent="0.3">
      <c r="A967" s="97"/>
      <c r="B967" s="189"/>
      <c r="C967" s="189"/>
      <c r="D967" s="189"/>
      <c r="E967" s="189"/>
      <c r="F967" s="189"/>
      <c r="G967" s="189"/>
      <c r="H967" s="189"/>
      <c r="I967" s="142"/>
      <c r="J967" s="349"/>
      <c r="K967" s="349"/>
    </row>
    <row r="968" spans="1:11" x14ac:dyDescent="0.25">
      <c r="A968" s="97">
        <v>1</v>
      </c>
      <c r="B968" s="111">
        <v>916</v>
      </c>
      <c r="C968" s="112">
        <v>42824</v>
      </c>
      <c r="D968" s="113" t="s">
        <v>1166</v>
      </c>
      <c r="E968" s="113">
        <v>18647</v>
      </c>
      <c r="F968" s="113">
        <v>3454752</v>
      </c>
      <c r="G968" s="113" t="s">
        <v>12</v>
      </c>
      <c r="H968" s="113" t="s">
        <v>22</v>
      </c>
      <c r="I968" s="114">
        <v>45000</v>
      </c>
      <c r="J968" s="113" t="s">
        <v>335</v>
      </c>
      <c r="K968" s="115" t="str">
        <f t="shared" si="13"/>
        <v>INDEPENDENT</v>
      </c>
    </row>
    <row r="969" spans="1:11" x14ac:dyDescent="0.25">
      <c r="A969" s="97">
        <v>2</v>
      </c>
      <c r="B969" s="99">
        <v>917</v>
      </c>
      <c r="C969" s="116">
        <v>42824</v>
      </c>
      <c r="D969" s="101" t="s">
        <v>844</v>
      </c>
      <c r="E969" s="101">
        <v>18646</v>
      </c>
      <c r="F969" s="101">
        <v>3454799</v>
      </c>
      <c r="G969" s="101" t="s">
        <v>12</v>
      </c>
      <c r="H969" s="101" t="s">
        <v>1170</v>
      </c>
      <c r="I969" s="102">
        <v>33000</v>
      </c>
      <c r="J969" s="101" t="s">
        <v>63</v>
      </c>
      <c r="K969" s="103" t="str">
        <f t="shared" si="13"/>
        <v>INDEPENDENT</v>
      </c>
    </row>
    <row r="970" spans="1:11" x14ac:dyDescent="0.25">
      <c r="A970" s="97">
        <v>3</v>
      </c>
      <c r="B970" s="99">
        <v>918</v>
      </c>
      <c r="C970" s="116">
        <v>42824</v>
      </c>
      <c r="D970" s="101" t="s">
        <v>1171</v>
      </c>
      <c r="E970" s="101">
        <v>18645</v>
      </c>
      <c r="F970" s="101">
        <v>3341362</v>
      </c>
      <c r="G970" s="101" t="s">
        <v>12</v>
      </c>
      <c r="H970" s="101" t="s">
        <v>1172</v>
      </c>
      <c r="I970" s="102">
        <v>45000</v>
      </c>
      <c r="J970" s="101" t="s">
        <v>124</v>
      </c>
      <c r="K970" s="103" t="str">
        <f t="shared" si="13"/>
        <v>INDEPENDENT</v>
      </c>
    </row>
    <row r="971" spans="1:11" x14ac:dyDescent="0.25">
      <c r="A971" s="97">
        <v>4</v>
      </c>
      <c r="B971" s="99">
        <v>919</v>
      </c>
      <c r="C971" s="116">
        <v>42824</v>
      </c>
      <c r="D971" s="101" t="s">
        <v>1171</v>
      </c>
      <c r="E971" s="101">
        <v>18644</v>
      </c>
      <c r="F971" s="101">
        <v>3341361</v>
      </c>
      <c r="G971" s="101" t="s">
        <v>12</v>
      </c>
      <c r="H971" s="101" t="s">
        <v>1173</v>
      </c>
      <c r="I971" s="102">
        <v>40000</v>
      </c>
      <c r="J971" s="101" t="s">
        <v>124</v>
      </c>
      <c r="K971" s="103" t="str">
        <f t="shared" si="13"/>
        <v>INDEPENDENT</v>
      </c>
    </row>
    <row r="972" spans="1:11" x14ac:dyDescent="0.25">
      <c r="A972" s="97">
        <v>5</v>
      </c>
      <c r="B972" s="99">
        <v>920</v>
      </c>
      <c r="C972" s="116">
        <v>42824</v>
      </c>
      <c r="D972" s="101" t="s">
        <v>844</v>
      </c>
      <c r="E972" s="101">
        <v>18643</v>
      </c>
      <c r="F972" s="101">
        <v>3454791</v>
      </c>
      <c r="G972" s="101" t="s">
        <v>12</v>
      </c>
      <c r="H972" s="101" t="s">
        <v>1174</v>
      </c>
      <c r="I972" s="102">
        <v>33000</v>
      </c>
      <c r="J972" s="101" t="s">
        <v>63</v>
      </c>
      <c r="K972" s="103" t="str">
        <f t="shared" si="13"/>
        <v>INDEPENDENT</v>
      </c>
    </row>
    <row r="973" spans="1:11" x14ac:dyDescent="0.25">
      <c r="A973" s="97">
        <v>6</v>
      </c>
      <c r="B973" s="99">
        <v>921</v>
      </c>
      <c r="C973" s="116">
        <v>42824</v>
      </c>
      <c r="D973" s="101" t="s">
        <v>844</v>
      </c>
      <c r="E973" s="101">
        <v>18639</v>
      </c>
      <c r="F973" s="101">
        <v>3454787</v>
      </c>
      <c r="G973" s="101" t="s">
        <v>12</v>
      </c>
      <c r="H973" s="101" t="s">
        <v>1175</v>
      </c>
      <c r="I973" s="102">
        <v>33000</v>
      </c>
      <c r="J973" s="101" t="s">
        <v>63</v>
      </c>
      <c r="K973" s="103" t="str">
        <f t="shared" si="13"/>
        <v>INDEPENDENT</v>
      </c>
    </row>
    <row r="974" spans="1:11" x14ac:dyDescent="0.25">
      <c r="A974" s="97">
        <v>7</v>
      </c>
      <c r="B974" s="99">
        <v>922</v>
      </c>
      <c r="C974" s="116">
        <v>42824</v>
      </c>
      <c r="D974" s="101" t="s">
        <v>844</v>
      </c>
      <c r="E974" s="101">
        <v>18641</v>
      </c>
      <c r="F974" s="101">
        <v>3454788</v>
      </c>
      <c r="G974" s="101" t="s">
        <v>12</v>
      </c>
      <c r="H974" s="101" t="s">
        <v>1176</v>
      </c>
      <c r="I974" s="102">
        <v>33000</v>
      </c>
      <c r="J974" s="101" t="s">
        <v>63</v>
      </c>
      <c r="K974" s="103" t="str">
        <f t="shared" si="13"/>
        <v>INDEPENDENT</v>
      </c>
    </row>
    <row r="975" spans="1:11" x14ac:dyDescent="0.25">
      <c r="A975" s="97">
        <v>8</v>
      </c>
      <c r="B975" s="99">
        <v>923</v>
      </c>
      <c r="C975" s="116">
        <v>42824</v>
      </c>
      <c r="D975" s="101" t="s">
        <v>1177</v>
      </c>
      <c r="E975" s="101">
        <v>18642</v>
      </c>
      <c r="F975" s="101">
        <v>3442714</v>
      </c>
      <c r="G975" s="101" t="s">
        <v>12</v>
      </c>
      <c r="H975" s="101" t="s">
        <v>1178</v>
      </c>
      <c r="I975" s="102">
        <v>33000</v>
      </c>
      <c r="J975" s="101" t="s">
        <v>66</v>
      </c>
      <c r="K975" s="103" t="str">
        <f t="shared" si="13"/>
        <v>INDEPENDENT</v>
      </c>
    </row>
    <row r="976" spans="1:11" x14ac:dyDescent="0.25">
      <c r="A976" s="97">
        <v>9</v>
      </c>
      <c r="B976" s="99">
        <v>924</v>
      </c>
      <c r="C976" s="116">
        <v>42824</v>
      </c>
      <c r="D976" s="101" t="s">
        <v>1167</v>
      </c>
      <c r="E976" s="101">
        <v>18640</v>
      </c>
      <c r="F976" s="101">
        <v>3454775</v>
      </c>
      <c r="G976" s="101" t="s">
        <v>12</v>
      </c>
      <c r="H976" s="101" t="s">
        <v>49</v>
      </c>
      <c r="I976" s="102">
        <v>33000</v>
      </c>
      <c r="J976" s="101" t="s">
        <v>208</v>
      </c>
      <c r="K976" s="103" t="str">
        <f t="shared" si="13"/>
        <v>INDEPENDENT</v>
      </c>
    </row>
    <row r="977" spans="1:11" x14ac:dyDescent="0.25">
      <c r="A977" s="97">
        <v>10</v>
      </c>
      <c r="B977" s="99">
        <v>925</v>
      </c>
      <c r="C977" s="116">
        <v>42824</v>
      </c>
      <c r="D977" s="101" t="s">
        <v>1179</v>
      </c>
      <c r="E977" s="101">
        <v>18638</v>
      </c>
      <c r="F977" s="101">
        <v>3454612</v>
      </c>
      <c r="G977" s="101" t="s">
        <v>12</v>
      </c>
      <c r="H977" s="101" t="s">
        <v>811</v>
      </c>
      <c r="I977" s="102">
        <v>33000</v>
      </c>
      <c r="J977" s="101" t="s">
        <v>52</v>
      </c>
      <c r="K977" s="103" t="str">
        <f t="shared" si="13"/>
        <v>INDEPENDENT</v>
      </c>
    </row>
    <row r="978" spans="1:11" x14ac:dyDescent="0.25">
      <c r="A978" s="97">
        <v>11</v>
      </c>
      <c r="B978" s="99">
        <v>926</v>
      </c>
      <c r="C978" s="116">
        <v>42824</v>
      </c>
      <c r="D978" s="101" t="s">
        <v>1180</v>
      </c>
      <c r="E978" s="101">
        <v>18637</v>
      </c>
      <c r="F978" s="101">
        <v>3454639</v>
      </c>
      <c r="G978" s="101" t="s">
        <v>12</v>
      </c>
      <c r="H978" s="101" t="s">
        <v>1181</v>
      </c>
      <c r="I978" s="102">
        <v>33000</v>
      </c>
      <c r="J978" s="101" t="s">
        <v>84</v>
      </c>
      <c r="K978" s="103" t="str">
        <f t="shared" si="13"/>
        <v>INDEPENDENT</v>
      </c>
    </row>
    <row r="979" spans="1:11" x14ac:dyDescent="0.25">
      <c r="A979" s="97">
        <v>12</v>
      </c>
      <c r="B979" s="99">
        <v>927</v>
      </c>
      <c r="C979" s="116">
        <v>42824</v>
      </c>
      <c r="D979" s="101" t="s">
        <v>1182</v>
      </c>
      <c r="E979" s="101">
        <v>18636</v>
      </c>
      <c r="F979" s="101">
        <v>3454674</v>
      </c>
      <c r="G979" s="101" t="s">
        <v>12</v>
      </c>
      <c r="H979" s="101" t="s">
        <v>1183</v>
      </c>
      <c r="I979" s="102">
        <v>33000</v>
      </c>
      <c r="J979" s="101" t="s">
        <v>16</v>
      </c>
      <c r="K979" s="103" t="str">
        <f t="shared" si="13"/>
        <v>INDEPENDENT</v>
      </c>
    </row>
    <row r="980" spans="1:11" x14ac:dyDescent="0.25">
      <c r="A980" s="97">
        <v>13</v>
      </c>
      <c r="B980" s="99">
        <v>928</v>
      </c>
      <c r="C980" s="116">
        <v>42824</v>
      </c>
      <c r="D980" s="101" t="s">
        <v>1180</v>
      </c>
      <c r="E980" s="101">
        <v>18635</v>
      </c>
      <c r="F980" s="101">
        <v>3454640</v>
      </c>
      <c r="G980" s="101" t="s">
        <v>12</v>
      </c>
      <c r="H980" s="101" t="s">
        <v>179</v>
      </c>
      <c r="I980" s="102">
        <v>33000</v>
      </c>
      <c r="J980" s="101" t="s">
        <v>84</v>
      </c>
      <c r="K980" s="103" t="str">
        <f t="shared" si="13"/>
        <v>INDEPENDENT</v>
      </c>
    </row>
    <row r="981" spans="1:11" x14ac:dyDescent="0.25">
      <c r="A981" s="97">
        <v>14</v>
      </c>
      <c r="B981" s="99">
        <v>929</v>
      </c>
      <c r="C981" s="116">
        <v>42824</v>
      </c>
      <c r="D981" s="101" t="s">
        <v>1156</v>
      </c>
      <c r="E981" s="101">
        <v>18634</v>
      </c>
      <c r="F981" s="101">
        <v>3454758</v>
      </c>
      <c r="G981" s="101" t="s">
        <v>12</v>
      </c>
      <c r="H981" s="101" t="s">
        <v>322</v>
      </c>
      <c r="I981" s="102">
        <v>33000</v>
      </c>
      <c r="J981" s="101" t="s">
        <v>813</v>
      </c>
      <c r="K981" s="103" t="str">
        <f t="shared" si="13"/>
        <v>INDEPENDENT</v>
      </c>
    </row>
    <row r="982" spans="1:11" x14ac:dyDescent="0.25">
      <c r="A982" s="97">
        <v>15</v>
      </c>
      <c r="B982" s="99">
        <v>930</v>
      </c>
      <c r="C982" s="116">
        <v>42824</v>
      </c>
      <c r="D982" s="101" t="s">
        <v>844</v>
      </c>
      <c r="E982" s="101">
        <v>18633</v>
      </c>
      <c r="F982" s="101">
        <v>3454789</v>
      </c>
      <c r="G982" s="101" t="s">
        <v>12</v>
      </c>
      <c r="H982" s="101" t="s">
        <v>781</v>
      </c>
      <c r="I982" s="102">
        <v>45000</v>
      </c>
      <c r="J982" s="101" t="s">
        <v>63</v>
      </c>
      <c r="K982" s="103" t="str">
        <f t="shared" si="13"/>
        <v>INDEPENDENT</v>
      </c>
    </row>
    <row r="983" spans="1:11" x14ac:dyDescent="0.25">
      <c r="A983" s="97">
        <v>16</v>
      </c>
      <c r="B983" s="99">
        <v>931</v>
      </c>
      <c r="C983" s="116">
        <v>42824</v>
      </c>
      <c r="D983" s="101" t="s">
        <v>844</v>
      </c>
      <c r="E983" s="101">
        <v>18625</v>
      </c>
      <c r="F983" s="101">
        <v>3454790</v>
      </c>
      <c r="G983" s="101" t="s">
        <v>12</v>
      </c>
      <c r="H983" s="101" t="s">
        <v>1184</v>
      </c>
      <c r="I983" s="102">
        <v>45000</v>
      </c>
      <c r="J983" s="101" t="s">
        <v>126</v>
      </c>
      <c r="K983" s="103" t="str">
        <f t="shared" si="13"/>
        <v>INDEPENDENT</v>
      </c>
    </row>
    <row r="984" spans="1:11" x14ac:dyDescent="0.25">
      <c r="A984" s="97">
        <v>17</v>
      </c>
      <c r="B984" s="99">
        <v>932</v>
      </c>
      <c r="C984" s="116">
        <v>42824</v>
      </c>
      <c r="D984" s="101" t="s">
        <v>1128</v>
      </c>
      <c r="E984" s="101">
        <v>18626</v>
      </c>
      <c r="F984" s="101">
        <v>3454795</v>
      </c>
      <c r="G984" s="101" t="s">
        <v>12</v>
      </c>
      <c r="H984" s="101" t="s">
        <v>1185</v>
      </c>
      <c r="I984" s="102">
        <v>40000</v>
      </c>
      <c r="J984" s="101" t="s">
        <v>63</v>
      </c>
      <c r="K984" s="103" t="str">
        <f t="shared" si="13"/>
        <v>INDEPENDENT</v>
      </c>
    </row>
    <row r="985" spans="1:11" x14ac:dyDescent="0.25">
      <c r="A985" s="97">
        <v>18</v>
      </c>
      <c r="B985" s="99">
        <v>933</v>
      </c>
      <c r="C985" s="116">
        <v>42824</v>
      </c>
      <c r="D985" s="101" t="s">
        <v>1186</v>
      </c>
      <c r="E985" s="101">
        <v>18631</v>
      </c>
      <c r="F985" s="101">
        <v>3454717</v>
      </c>
      <c r="G985" s="101" t="s">
        <v>12</v>
      </c>
      <c r="H985" s="101" t="s">
        <v>257</v>
      </c>
      <c r="I985" s="102">
        <v>33000</v>
      </c>
      <c r="J985" s="101" t="s">
        <v>1064</v>
      </c>
      <c r="K985" s="103" t="str">
        <f t="shared" si="13"/>
        <v>INDEPENDENT</v>
      </c>
    </row>
    <row r="986" spans="1:11" x14ac:dyDescent="0.25">
      <c r="A986" s="97">
        <v>19</v>
      </c>
      <c r="B986" s="99">
        <v>934</v>
      </c>
      <c r="C986" s="116">
        <v>42824</v>
      </c>
      <c r="D986" s="101" t="s">
        <v>1187</v>
      </c>
      <c r="E986" s="101">
        <v>18632</v>
      </c>
      <c r="F986" s="101">
        <v>3454666</v>
      </c>
      <c r="G986" s="101" t="s">
        <v>12</v>
      </c>
      <c r="H986" s="101" t="s">
        <v>222</v>
      </c>
      <c r="I986" s="102">
        <v>33000</v>
      </c>
      <c r="J986" s="101" t="s">
        <v>208</v>
      </c>
      <c r="K986" s="103" t="str">
        <f t="shared" si="13"/>
        <v>INDEPENDENT</v>
      </c>
    </row>
    <row r="987" spans="1:11" x14ac:dyDescent="0.25">
      <c r="A987" s="97">
        <v>20</v>
      </c>
      <c r="B987" s="99">
        <v>935</v>
      </c>
      <c r="C987" s="116">
        <v>42824</v>
      </c>
      <c r="D987" s="101" t="s">
        <v>1188</v>
      </c>
      <c r="E987" s="101">
        <v>18629</v>
      </c>
      <c r="F987" s="101">
        <v>3454714</v>
      </c>
      <c r="G987" s="101" t="s">
        <v>12</v>
      </c>
      <c r="H987" s="101" t="s">
        <v>255</v>
      </c>
      <c r="I987" s="102">
        <v>33000</v>
      </c>
      <c r="J987" s="101" t="s">
        <v>205</v>
      </c>
      <c r="K987" s="103" t="str">
        <f t="shared" si="13"/>
        <v>INDEPENDENT</v>
      </c>
    </row>
    <row r="988" spans="1:11" x14ac:dyDescent="0.25">
      <c r="A988" s="97">
        <v>21</v>
      </c>
      <c r="B988" s="99">
        <v>936</v>
      </c>
      <c r="C988" s="116">
        <v>42824</v>
      </c>
      <c r="D988" s="101" t="s">
        <v>1189</v>
      </c>
      <c r="E988" s="101">
        <v>18628</v>
      </c>
      <c r="F988" s="101">
        <v>423460</v>
      </c>
      <c r="G988" s="101" t="s">
        <v>12</v>
      </c>
      <c r="H988" s="101" t="s">
        <v>896</v>
      </c>
      <c r="I988" s="102">
        <v>40000</v>
      </c>
      <c r="J988" s="101" t="s">
        <v>63</v>
      </c>
      <c r="K988" s="103" t="str">
        <f t="shared" si="13"/>
        <v>INDEPENDENT</v>
      </c>
    </row>
    <row r="989" spans="1:11" x14ac:dyDescent="0.25">
      <c r="A989" s="97">
        <v>22</v>
      </c>
      <c r="B989" s="99">
        <v>937</v>
      </c>
      <c r="C989" s="116">
        <v>42824</v>
      </c>
      <c r="D989" s="101" t="s">
        <v>998</v>
      </c>
      <c r="E989" s="101">
        <v>18627</v>
      </c>
      <c r="F989" s="101">
        <v>3454019</v>
      </c>
      <c r="G989" s="101" t="s">
        <v>12</v>
      </c>
      <c r="H989" s="101" t="s">
        <v>1002</v>
      </c>
      <c r="I989" s="102">
        <v>45000</v>
      </c>
      <c r="J989" s="101" t="s">
        <v>509</v>
      </c>
      <c r="K989" s="103" t="str">
        <f t="shared" si="13"/>
        <v>INDEPENDENT</v>
      </c>
    </row>
    <row r="990" spans="1:11" x14ac:dyDescent="0.25">
      <c r="A990" s="97">
        <v>23</v>
      </c>
      <c r="B990" s="99">
        <v>938</v>
      </c>
      <c r="C990" s="116">
        <v>42824</v>
      </c>
      <c r="D990" s="101" t="s">
        <v>1187</v>
      </c>
      <c r="E990" s="101">
        <v>18630</v>
      </c>
      <c r="F990" s="101">
        <v>3454669</v>
      </c>
      <c r="G990" s="101" t="s">
        <v>12</v>
      </c>
      <c r="H990" s="101" t="s">
        <v>1190</v>
      </c>
      <c r="I990" s="102">
        <v>33000</v>
      </c>
      <c r="J990" s="101" t="s">
        <v>205</v>
      </c>
      <c r="K990" s="103" t="str">
        <f t="shared" si="13"/>
        <v>INDEPENDENT</v>
      </c>
    </row>
    <row r="991" spans="1:11" x14ac:dyDescent="0.25">
      <c r="A991" s="97">
        <v>24</v>
      </c>
      <c r="B991" s="99">
        <v>939</v>
      </c>
      <c r="C991" s="116">
        <v>42824</v>
      </c>
      <c r="D991" s="101" t="s">
        <v>1156</v>
      </c>
      <c r="E991" s="101">
        <v>18623</v>
      </c>
      <c r="F991" s="101">
        <v>3454763</v>
      </c>
      <c r="G991" s="101" t="s">
        <v>12</v>
      </c>
      <c r="H991" s="101" t="s">
        <v>1191</v>
      </c>
      <c r="I991" s="102">
        <v>33000</v>
      </c>
      <c r="J991" s="101" t="s">
        <v>223</v>
      </c>
      <c r="K991" s="103" t="str">
        <f t="shared" si="13"/>
        <v>INDEPENDENT</v>
      </c>
    </row>
    <row r="992" spans="1:11" x14ac:dyDescent="0.25">
      <c r="A992" s="97">
        <v>25</v>
      </c>
      <c r="B992" s="99">
        <v>940</v>
      </c>
      <c r="C992" s="116">
        <v>42824</v>
      </c>
      <c r="D992" s="101" t="s">
        <v>1182</v>
      </c>
      <c r="E992" s="101">
        <v>18622</v>
      </c>
      <c r="F992" s="101">
        <v>3454672</v>
      </c>
      <c r="G992" s="101" t="s">
        <v>12</v>
      </c>
      <c r="H992" s="101" t="s">
        <v>1192</v>
      </c>
      <c r="I992" s="102">
        <v>33000</v>
      </c>
      <c r="J992" s="101" t="s">
        <v>16</v>
      </c>
      <c r="K992" s="103" t="str">
        <f t="shared" si="13"/>
        <v>INDEPENDENT</v>
      </c>
    </row>
    <row r="993" spans="1:11" x14ac:dyDescent="0.25">
      <c r="A993" s="97">
        <v>26</v>
      </c>
      <c r="B993" s="99">
        <v>941</v>
      </c>
      <c r="C993" s="116">
        <v>42824</v>
      </c>
      <c r="D993" s="101" t="s">
        <v>1166</v>
      </c>
      <c r="E993" s="101">
        <v>18621</v>
      </c>
      <c r="F993" s="101">
        <v>3454733</v>
      </c>
      <c r="G993" s="101" t="s">
        <v>12</v>
      </c>
      <c r="H993" s="101" t="s">
        <v>215</v>
      </c>
      <c r="I993" s="102">
        <v>45000</v>
      </c>
      <c r="J993" s="101" t="s">
        <v>145</v>
      </c>
      <c r="K993" s="103" t="str">
        <f t="shared" ref="K993:K1048" si="14">IF(OR(D993="MOBIL",D993="CONOIL",D993="FORTE",D993="MRS",D993="OANDO",D993="TOTAL"),"MAJORS","INDEPENDENT")</f>
        <v>INDEPENDENT</v>
      </c>
    </row>
    <row r="994" spans="1:11" x14ac:dyDescent="0.25">
      <c r="A994" s="97">
        <v>27</v>
      </c>
      <c r="B994" s="99">
        <v>942</v>
      </c>
      <c r="C994" s="116">
        <v>42824</v>
      </c>
      <c r="D994" s="101" t="s">
        <v>1193</v>
      </c>
      <c r="E994" s="101">
        <v>18620</v>
      </c>
      <c r="F994" s="101">
        <v>3454779</v>
      </c>
      <c r="G994" s="101" t="s">
        <v>12</v>
      </c>
      <c r="H994" s="101" t="s">
        <v>1194</v>
      </c>
      <c r="I994" s="102">
        <v>33000</v>
      </c>
      <c r="J994" s="101" t="s">
        <v>1195</v>
      </c>
      <c r="K994" s="103" t="str">
        <f t="shared" si="14"/>
        <v>INDEPENDENT</v>
      </c>
    </row>
    <row r="995" spans="1:11" x14ac:dyDescent="0.25">
      <c r="A995" s="97">
        <v>28</v>
      </c>
      <c r="B995" s="99">
        <v>943</v>
      </c>
      <c r="C995" s="116">
        <v>42824</v>
      </c>
      <c r="D995" s="101" t="s">
        <v>1193</v>
      </c>
      <c r="E995" s="101">
        <v>18618</v>
      </c>
      <c r="F995" s="101">
        <v>3454780</v>
      </c>
      <c r="G995" s="101" t="s">
        <v>12</v>
      </c>
      <c r="H995" s="101" t="s">
        <v>1196</v>
      </c>
      <c r="I995" s="102">
        <v>33000</v>
      </c>
      <c r="J995" s="101" t="s">
        <v>66</v>
      </c>
      <c r="K995" s="103" t="str">
        <f t="shared" si="14"/>
        <v>INDEPENDENT</v>
      </c>
    </row>
    <row r="996" spans="1:11" x14ac:dyDescent="0.25">
      <c r="A996" s="97">
        <v>29</v>
      </c>
      <c r="B996" s="99">
        <v>944</v>
      </c>
      <c r="C996" s="116">
        <v>42824</v>
      </c>
      <c r="D996" s="101" t="s">
        <v>1101</v>
      </c>
      <c r="E996" s="101">
        <v>18617</v>
      </c>
      <c r="F996" s="101">
        <v>3454563</v>
      </c>
      <c r="G996" s="101" t="s">
        <v>12</v>
      </c>
      <c r="H996" s="101" t="s">
        <v>167</v>
      </c>
      <c r="I996" s="102">
        <v>33000</v>
      </c>
      <c r="J996" s="101" t="s">
        <v>208</v>
      </c>
      <c r="K996" s="103" t="str">
        <f t="shared" si="14"/>
        <v>INDEPENDENT</v>
      </c>
    </row>
    <row r="997" spans="1:11" x14ac:dyDescent="0.25">
      <c r="A997" s="97">
        <v>30</v>
      </c>
      <c r="B997" s="99">
        <v>945</v>
      </c>
      <c r="C997" s="116">
        <v>42824</v>
      </c>
      <c r="D997" s="101" t="s">
        <v>71</v>
      </c>
      <c r="E997" s="101">
        <v>18616</v>
      </c>
      <c r="F997" s="101">
        <v>3454647</v>
      </c>
      <c r="G997" s="101" t="s">
        <v>12</v>
      </c>
      <c r="H997" s="101" t="s">
        <v>325</v>
      </c>
      <c r="I997" s="102">
        <v>33000</v>
      </c>
      <c r="J997" s="101" t="s">
        <v>16</v>
      </c>
      <c r="K997" s="103" t="str">
        <f t="shared" si="14"/>
        <v>INDEPENDENT</v>
      </c>
    </row>
    <row r="998" spans="1:11" x14ac:dyDescent="0.25">
      <c r="A998" s="97">
        <v>31</v>
      </c>
      <c r="B998" s="99">
        <v>946</v>
      </c>
      <c r="C998" s="116">
        <v>42824</v>
      </c>
      <c r="D998" s="101" t="s">
        <v>315</v>
      </c>
      <c r="E998" s="101">
        <v>18615</v>
      </c>
      <c r="F998" s="101">
        <v>3454614</v>
      </c>
      <c r="G998" s="101" t="s">
        <v>12</v>
      </c>
      <c r="H998" s="101" t="s">
        <v>1197</v>
      </c>
      <c r="I998" s="102">
        <v>50000</v>
      </c>
      <c r="J998" s="101" t="s">
        <v>124</v>
      </c>
      <c r="K998" s="103" t="str">
        <f t="shared" si="14"/>
        <v>INDEPENDENT</v>
      </c>
    </row>
    <row r="999" spans="1:11" x14ac:dyDescent="0.25">
      <c r="A999" s="97">
        <v>32</v>
      </c>
      <c r="B999" s="99">
        <v>947</v>
      </c>
      <c r="C999" s="116">
        <v>42824</v>
      </c>
      <c r="D999" s="101" t="s">
        <v>340</v>
      </c>
      <c r="E999" s="101">
        <v>18614</v>
      </c>
      <c r="F999" s="101">
        <v>3454620</v>
      </c>
      <c r="G999" s="101" t="s">
        <v>12</v>
      </c>
      <c r="H999" s="101" t="s">
        <v>1198</v>
      </c>
      <c r="I999" s="102">
        <v>50000</v>
      </c>
      <c r="J999" s="101" t="s">
        <v>133</v>
      </c>
      <c r="K999" s="103" t="str">
        <f t="shared" si="14"/>
        <v>INDEPENDENT</v>
      </c>
    </row>
    <row r="1000" spans="1:11" x14ac:dyDescent="0.25">
      <c r="A1000" s="97">
        <v>33</v>
      </c>
      <c r="B1000" s="99">
        <v>948</v>
      </c>
      <c r="C1000" s="116">
        <v>42824</v>
      </c>
      <c r="D1000" s="101" t="s">
        <v>1156</v>
      </c>
      <c r="E1000" s="101">
        <v>18613</v>
      </c>
      <c r="F1000" s="101">
        <v>3454762</v>
      </c>
      <c r="G1000" s="101" t="s">
        <v>12</v>
      </c>
      <c r="H1000" s="101" t="s">
        <v>1199</v>
      </c>
      <c r="I1000" s="102">
        <v>33000</v>
      </c>
      <c r="J1000" s="101" t="s">
        <v>717</v>
      </c>
      <c r="K1000" s="103" t="str">
        <f t="shared" si="14"/>
        <v>INDEPENDENT</v>
      </c>
    </row>
    <row r="1001" spans="1:11" x14ac:dyDescent="0.25">
      <c r="A1001" s="97">
        <v>34</v>
      </c>
      <c r="B1001" s="99">
        <v>949</v>
      </c>
      <c r="C1001" s="116">
        <v>42824</v>
      </c>
      <c r="D1001" s="101" t="s">
        <v>1140</v>
      </c>
      <c r="E1001" s="101">
        <v>18619</v>
      </c>
      <c r="F1001" s="101">
        <v>3454769</v>
      </c>
      <c r="G1001" s="101" t="s">
        <v>12</v>
      </c>
      <c r="H1001" s="101" t="s">
        <v>390</v>
      </c>
      <c r="I1001" s="102">
        <v>33000</v>
      </c>
      <c r="J1001" s="101" t="s">
        <v>1200</v>
      </c>
      <c r="K1001" s="103" t="str">
        <f t="shared" si="14"/>
        <v>INDEPENDENT</v>
      </c>
    </row>
    <row r="1002" spans="1:11" ht="15.75" thickBot="1" x14ac:dyDescent="0.3">
      <c r="A1002" s="98">
        <v>35</v>
      </c>
      <c r="B1002" s="104">
        <v>950</v>
      </c>
      <c r="C1002" s="117">
        <v>42824</v>
      </c>
      <c r="D1002" s="106" t="s">
        <v>1188</v>
      </c>
      <c r="E1002" s="106">
        <v>18624</v>
      </c>
      <c r="F1002" s="106">
        <v>3454715</v>
      </c>
      <c r="G1002" s="106" t="s">
        <v>12</v>
      </c>
      <c r="H1002" s="106" t="s">
        <v>1201</v>
      </c>
      <c r="I1002" s="107">
        <v>33000</v>
      </c>
      <c r="J1002" s="106" t="s">
        <v>205</v>
      </c>
      <c r="K1002" s="108" t="str">
        <f t="shared" si="14"/>
        <v>INDEPENDENT</v>
      </c>
    </row>
    <row r="1003" spans="1:11" x14ac:dyDescent="0.25">
      <c r="A1003" s="120"/>
      <c r="B1003" s="349" t="s">
        <v>607</v>
      </c>
      <c r="C1003" s="349"/>
      <c r="D1003" s="349"/>
      <c r="E1003" s="349"/>
      <c r="F1003" s="349"/>
      <c r="G1003" s="349"/>
      <c r="H1003" s="349"/>
      <c r="I1003" s="110">
        <f>SUM(I968:I1002)</f>
        <v>1282000</v>
      </c>
      <c r="J1003" s="351"/>
      <c r="K1003" s="351"/>
    </row>
    <row r="1004" spans="1:11" ht="15.75" thickBot="1" x14ac:dyDescent="0.3">
      <c r="A1004" s="97"/>
      <c r="B1004" s="131"/>
      <c r="C1004" s="133"/>
      <c r="D1004" s="131"/>
      <c r="E1004" s="131"/>
      <c r="F1004" s="131"/>
      <c r="G1004" s="131"/>
      <c r="H1004" s="131"/>
      <c r="I1004" s="142"/>
      <c r="J1004" s="360"/>
      <c r="K1004" s="360"/>
    </row>
    <row r="1005" spans="1:11" ht="15.75" thickBot="1" x14ac:dyDescent="0.3">
      <c r="A1005" s="98">
        <v>1</v>
      </c>
      <c r="B1005" s="170">
        <v>951</v>
      </c>
      <c r="C1005" s="190">
        <v>42825</v>
      </c>
      <c r="D1005" s="172" t="s">
        <v>48</v>
      </c>
      <c r="E1005" s="172">
        <v>18689</v>
      </c>
      <c r="F1005" s="172">
        <v>125698</v>
      </c>
      <c r="G1005" s="172" t="s">
        <v>12</v>
      </c>
      <c r="H1005" s="172" t="s">
        <v>1202</v>
      </c>
      <c r="I1005" s="191">
        <v>50000</v>
      </c>
      <c r="J1005" s="172" t="s">
        <v>63</v>
      </c>
      <c r="K1005" s="175" t="str">
        <f t="shared" si="14"/>
        <v>MAJORS</v>
      </c>
    </row>
    <row r="1006" spans="1:11" x14ac:dyDescent="0.25">
      <c r="A1006" s="120"/>
      <c r="B1006" s="361" t="s">
        <v>518</v>
      </c>
      <c r="C1006" s="361"/>
      <c r="D1006" s="361"/>
      <c r="E1006" s="361"/>
      <c r="F1006" s="361"/>
      <c r="G1006" s="361"/>
      <c r="H1006" s="361"/>
      <c r="I1006" s="110">
        <f>SUM(I1005)</f>
        <v>50000</v>
      </c>
      <c r="J1006" s="361"/>
      <c r="K1006" s="361"/>
    </row>
    <row r="1007" spans="1:11" ht="15.75" thickBot="1" x14ac:dyDescent="0.3">
      <c r="A1007" s="97"/>
      <c r="B1007" s="131"/>
      <c r="C1007" s="133"/>
      <c r="D1007" s="131"/>
      <c r="E1007" s="131"/>
      <c r="F1007" s="131"/>
      <c r="G1007" s="131"/>
      <c r="H1007" s="131"/>
      <c r="I1007" s="142"/>
      <c r="J1007" s="349"/>
      <c r="K1007" s="349"/>
    </row>
    <row r="1008" spans="1:11" x14ac:dyDescent="0.25">
      <c r="A1008" s="97">
        <v>1</v>
      </c>
      <c r="B1008" s="111">
        <v>952</v>
      </c>
      <c r="C1008" s="119">
        <v>42825</v>
      </c>
      <c r="D1008" s="113" t="s">
        <v>1140</v>
      </c>
      <c r="E1008" s="113">
        <v>18661</v>
      </c>
      <c r="F1008" s="113">
        <v>3454056</v>
      </c>
      <c r="G1008" s="113" t="s">
        <v>12</v>
      </c>
      <c r="H1008" s="113" t="s">
        <v>275</v>
      </c>
      <c r="I1008" s="114">
        <v>33000</v>
      </c>
      <c r="J1008" s="113" t="s">
        <v>52</v>
      </c>
      <c r="K1008" s="115" t="str">
        <f t="shared" si="14"/>
        <v>INDEPENDENT</v>
      </c>
    </row>
    <row r="1009" spans="1:11" x14ac:dyDescent="0.25">
      <c r="A1009" s="97">
        <v>2</v>
      </c>
      <c r="B1009" s="99">
        <v>953</v>
      </c>
      <c r="C1009" s="100">
        <v>42825</v>
      </c>
      <c r="D1009" s="101" t="s">
        <v>1203</v>
      </c>
      <c r="E1009" s="101">
        <v>18690</v>
      </c>
      <c r="F1009" s="101">
        <v>423416</v>
      </c>
      <c r="G1009" s="101" t="s">
        <v>12</v>
      </c>
      <c r="H1009" s="101" t="s">
        <v>144</v>
      </c>
      <c r="I1009" s="102">
        <v>45000</v>
      </c>
      <c r="J1009" s="101" t="s">
        <v>63</v>
      </c>
      <c r="K1009" s="103" t="str">
        <f t="shared" si="14"/>
        <v>INDEPENDENT</v>
      </c>
    </row>
    <row r="1010" spans="1:11" x14ac:dyDescent="0.25">
      <c r="A1010" s="97">
        <v>3</v>
      </c>
      <c r="B1010" s="99">
        <v>954</v>
      </c>
      <c r="C1010" s="100">
        <v>42825</v>
      </c>
      <c r="D1010" s="101" t="s">
        <v>1204</v>
      </c>
      <c r="E1010" s="101">
        <v>18688</v>
      </c>
      <c r="F1010" s="101">
        <v>3454066</v>
      </c>
      <c r="G1010" s="101" t="s">
        <v>12</v>
      </c>
      <c r="H1010" s="101" t="s">
        <v>445</v>
      </c>
      <c r="I1010" s="102">
        <v>33000</v>
      </c>
      <c r="J1010" s="101" t="s">
        <v>66</v>
      </c>
      <c r="K1010" s="103" t="str">
        <f t="shared" si="14"/>
        <v>INDEPENDENT</v>
      </c>
    </row>
    <row r="1011" spans="1:11" x14ac:dyDescent="0.25">
      <c r="A1011" s="97">
        <v>4</v>
      </c>
      <c r="B1011" s="99">
        <v>955</v>
      </c>
      <c r="C1011" s="100">
        <v>42825</v>
      </c>
      <c r="D1011" s="101" t="s">
        <v>315</v>
      </c>
      <c r="E1011" s="101">
        <v>18687</v>
      </c>
      <c r="F1011" s="101">
        <v>3454617</v>
      </c>
      <c r="G1011" s="101" t="s">
        <v>12</v>
      </c>
      <c r="H1011" s="101" t="s">
        <v>1205</v>
      </c>
      <c r="I1011" s="102">
        <v>50000</v>
      </c>
      <c r="J1011" s="101" t="s">
        <v>124</v>
      </c>
      <c r="K1011" s="103" t="str">
        <f t="shared" si="14"/>
        <v>INDEPENDENT</v>
      </c>
    </row>
    <row r="1012" spans="1:11" x14ac:dyDescent="0.25">
      <c r="A1012" s="97">
        <v>5</v>
      </c>
      <c r="B1012" s="99">
        <v>956</v>
      </c>
      <c r="C1012" s="100">
        <v>42825</v>
      </c>
      <c r="D1012" s="101" t="s">
        <v>315</v>
      </c>
      <c r="E1012" s="101">
        <v>18684</v>
      </c>
      <c r="F1012" s="101">
        <v>3454616</v>
      </c>
      <c r="G1012" s="101" t="s">
        <v>12</v>
      </c>
      <c r="H1012" s="101" t="s">
        <v>1206</v>
      </c>
      <c r="I1012" s="102">
        <v>50000</v>
      </c>
      <c r="J1012" s="101" t="s">
        <v>124</v>
      </c>
      <c r="K1012" s="103" t="str">
        <f t="shared" si="14"/>
        <v>INDEPENDENT</v>
      </c>
    </row>
    <row r="1013" spans="1:11" x14ac:dyDescent="0.25">
      <c r="A1013" s="97">
        <v>6</v>
      </c>
      <c r="B1013" s="99">
        <v>957</v>
      </c>
      <c r="C1013" s="100">
        <v>42825</v>
      </c>
      <c r="D1013" s="101" t="s">
        <v>315</v>
      </c>
      <c r="E1013" s="101">
        <v>18685</v>
      </c>
      <c r="F1013" s="101">
        <v>3454615</v>
      </c>
      <c r="G1013" s="101" t="s">
        <v>12</v>
      </c>
      <c r="H1013" s="101" t="s">
        <v>1207</v>
      </c>
      <c r="I1013" s="102">
        <v>50000</v>
      </c>
      <c r="J1013" s="101" t="s">
        <v>124</v>
      </c>
      <c r="K1013" s="103" t="str">
        <f t="shared" si="14"/>
        <v>INDEPENDENT</v>
      </c>
    </row>
    <row r="1014" spans="1:11" x14ac:dyDescent="0.25">
      <c r="A1014" s="97">
        <v>7</v>
      </c>
      <c r="B1014" s="99">
        <v>958</v>
      </c>
      <c r="C1014" s="100">
        <v>42825</v>
      </c>
      <c r="D1014" s="101" t="s">
        <v>372</v>
      </c>
      <c r="E1014" s="101">
        <v>18686</v>
      </c>
      <c r="F1014" s="101">
        <v>3454638</v>
      </c>
      <c r="G1014" s="101" t="s">
        <v>12</v>
      </c>
      <c r="H1014" s="101" t="s">
        <v>53</v>
      </c>
      <c r="I1014" s="102">
        <v>40000</v>
      </c>
      <c r="J1014" s="101" t="s">
        <v>63</v>
      </c>
      <c r="K1014" s="103" t="str">
        <f t="shared" si="14"/>
        <v>INDEPENDENT</v>
      </c>
    </row>
    <row r="1015" spans="1:11" x14ac:dyDescent="0.25">
      <c r="A1015" s="97">
        <v>8</v>
      </c>
      <c r="B1015" s="99">
        <v>959</v>
      </c>
      <c r="C1015" s="100">
        <v>42825</v>
      </c>
      <c r="D1015" s="101" t="s">
        <v>1208</v>
      </c>
      <c r="E1015" s="101">
        <v>18683</v>
      </c>
      <c r="F1015" s="101">
        <v>3454611</v>
      </c>
      <c r="G1015" s="101" t="s">
        <v>12</v>
      </c>
      <c r="H1015" s="101" t="s">
        <v>1209</v>
      </c>
      <c r="I1015" s="102">
        <v>33000</v>
      </c>
      <c r="J1015" s="101" t="s">
        <v>52</v>
      </c>
      <c r="K1015" s="103" t="str">
        <f t="shared" si="14"/>
        <v>INDEPENDENT</v>
      </c>
    </row>
    <row r="1016" spans="1:11" x14ac:dyDescent="0.25">
      <c r="A1016" s="97">
        <v>9</v>
      </c>
      <c r="B1016" s="99">
        <v>960</v>
      </c>
      <c r="C1016" s="100">
        <v>42825</v>
      </c>
      <c r="D1016" s="101" t="s">
        <v>1094</v>
      </c>
      <c r="E1016" s="101">
        <v>18682</v>
      </c>
      <c r="F1016" s="101">
        <v>3453983</v>
      </c>
      <c r="G1016" s="101" t="s">
        <v>12</v>
      </c>
      <c r="H1016" s="101" t="s">
        <v>222</v>
      </c>
      <c r="I1016" s="102">
        <v>33000</v>
      </c>
      <c r="J1016" s="101" t="s">
        <v>208</v>
      </c>
      <c r="K1016" s="103" t="str">
        <f t="shared" si="14"/>
        <v>INDEPENDENT</v>
      </c>
    </row>
    <row r="1017" spans="1:11" x14ac:dyDescent="0.25">
      <c r="A1017" s="97">
        <v>10</v>
      </c>
      <c r="B1017" s="99">
        <v>961</v>
      </c>
      <c r="C1017" s="100">
        <v>42825</v>
      </c>
      <c r="D1017" s="101" t="s">
        <v>375</v>
      </c>
      <c r="E1017" s="101">
        <v>18681</v>
      </c>
      <c r="F1017" s="101">
        <v>3454664</v>
      </c>
      <c r="G1017" s="101" t="s">
        <v>12</v>
      </c>
      <c r="H1017" s="101" t="s">
        <v>242</v>
      </c>
      <c r="I1017" s="102">
        <v>33000</v>
      </c>
      <c r="J1017" s="101" t="s">
        <v>52</v>
      </c>
      <c r="K1017" s="103" t="str">
        <f t="shared" si="14"/>
        <v>INDEPENDENT</v>
      </c>
    </row>
    <row r="1018" spans="1:11" x14ac:dyDescent="0.25">
      <c r="A1018" s="97">
        <v>11</v>
      </c>
      <c r="B1018" s="99">
        <v>962</v>
      </c>
      <c r="C1018" s="100">
        <v>42825</v>
      </c>
      <c r="D1018" s="101" t="s">
        <v>103</v>
      </c>
      <c r="E1018" s="101">
        <v>18679</v>
      </c>
      <c r="F1018" s="101">
        <v>3454781</v>
      </c>
      <c r="G1018" s="101" t="s">
        <v>12</v>
      </c>
      <c r="H1018" s="101" t="s">
        <v>104</v>
      </c>
      <c r="I1018" s="102">
        <v>45000</v>
      </c>
      <c r="J1018" s="101" t="s">
        <v>63</v>
      </c>
      <c r="K1018" s="103" t="str">
        <f t="shared" si="14"/>
        <v>INDEPENDENT</v>
      </c>
    </row>
    <row r="1019" spans="1:11" x14ac:dyDescent="0.25">
      <c r="A1019" s="97">
        <v>12</v>
      </c>
      <c r="B1019" s="99">
        <v>963</v>
      </c>
      <c r="C1019" s="100">
        <v>42825</v>
      </c>
      <c r="D1019" s="101" t="s">
        <v>103</v>
      </c>
      <c r="E1019" s="101">
        <v>18678</v>
      </c>
      <c r="F1019" s="101">
        <v>3454782</v>
      </c>
      <c r="G1019" s="101" t="s">
        <v>12</v>
      </c>
      <c r="H1019" s="101" t="s">
        <v>971</v>
      </c>
      <c r="I1019" s="102">
        <v>45000</v>
      </c>
      <c r="J1019" s="101" t="s">
        <v>63</v>
      </c>
      <c r="K1019" s="103" t="str">
        <f t="shared" si="14"/>
        <v>INDEPENDENT</v>
      </c>
    </row>
    <row r="1020" spans="1:11" x14ac:dyDescent="0.25">
      <c r="A1020" s="97">
        <v>13</v>
      </c>
      <c r="B1020" s="99">
        <v>964</v>
      </c>
      <c r="C1020" s="100">
        <v>42825</v>
      </c>
      <c r="D1020" s="101" t="s">
        <v>1203</v>
      </c>
      <c r="E1020" s="101">
        <v>18680</v>
      </c>
      <c r="F1020" s="101">
        <v>423418</v>
      </c>
      <c r="G1020" s="101" t="s">
        <v>12</v>
      </c>
      <c r="H1020" s="101" t="s">
        <v>1210</v>
      </c>
      <c r="I1020" s="102">
        <v>45000</v>
      </c>
      <c r="J1020" s="101" t="s">
        <v>63</v>
      </c>
      <c r="K1020" s="103" t="str">
        <f t="shared" si="14"/>
        <v>INDEPENDENT</v>
      </c>
    </row>
    <row r="1021" spans="1:11" x14ac:dyDescent="0.25">
      <c r="A1021" s="97">
        <v>14</v>
      </c>
      <c r="B1021" s="99">
        <v>965</v>
      </c>
      <c r="C1021" s="100">
        <v>42825</v>
      </c>
      <c r="D1021" s="101" t="s">
        <v>576</v>
      </c>
      <c r="E1021" s="101">
        <v>18676</v>
      </c>
      <c r="F1021" s="101">
        <v>3454668</v>
      </c>
      <c r="G1021" s="101" t="s">
        <v>12</v>
      </c>
      <c r="H1021" s="101" t="s">
        <v>1211</v>
      </c>
      <c r="I1021" s="102">
        <v>33000</v>
      </c>
      <c r="J1021" s="101" t="s">
        <v>52</v>
      </c>
      <c r="K1021" s="103" t="str">
        <f t="shared" si="14"/>
        <v>INDEPENDENT</v>
      </c>
    </row>
    <row r="1022" spans="1:11" x14ac:dyDescent="0.25">
      <c r="A1022" s="97">
        <v>15</v>
      </c>
      <c r="B1022" s="99">
        <v>966</v>
      </c>
      <c r="C1022" s="100">
        <v>42825</v>
      </c>
      <c r="D1022" s="101" t="s">
        <v>1203</v>
      </c>
      <c r="E1022" s="101">
        <v>18677</v>
      </c>
      <c r="F1022" s="101">
        <v>423417</v>
      </c>
      <c r="G1022" s="101" t="s">
        <v>12</v>
      </c>
      <c r="H1022" s="101" t="s">
        <v>1212</v>
      </c>
      <c r="I1022" s="102">
        <v>45000</v>
      </c>
      <c r="J1022" s="101" t="s">
        <v>63</v>
      </c>
      <c r="K1022" s="103" t="str">
        <f t="shared" si="14"/>
        <v>INDEPENDENT</v>
      </c>
    </row>
    <row r="1023" spans="1:11" x14ac:dyDescent="0.25">
      <c r="A1023" s="97">
        <v>16</v>
      </c>
      <c r="B1023" s="99">
        <v>967</v>
      </c>
      <c r="C1023" s="100">
        <v>42825</v>
      </c>
      <c r="D1023" s="101" t="s">
        <v>1112</v>
      </c>
      <c r="E1023" s="101">
        <v>18674</v>
      </c>
      <c r="F1023" s="101">
        <v>3454759</v>
      </c>
      <c r="G1023" s="101" t="s">
        <v>12</v>
      </c>
      <c r="H1023" s="101" t="s">
        <v>1213</v>
      </c>
      <c r="I1023" s="102">
        <v>33000</v>
      </c>
      <c r="J1023" s="101" t="s">
        <v>1150</v>
      </c>
      <c r="K1023" s="103" t="str">
        <f t="shared" si="14"/>
        <v>INDEPENDENT</v>
      </c>
    </row>
    <row r="1024" spans="1:11" x14ac:dyDescent="0.25">
      <c r="A1024" s="97">
        <v>17</v>
      </c>
      <c r="B1024" s="99">
        <v>968</v>
      </c>
      <c r="C1024" s="100">
        <v>42825</v>
      </c>
      <c r="D1024" s="101" t="s">
        <v>1214</v>
      </c>
      <c r="E1024" s="101">
        <v>18675</v>
      </c>
      <c r="F1024" s="101">
        <v>3454631</v>
      </c>
      <c r="G1024" s="101" t="s">
        <v>12</v>
      </c>
      <c r="H1024" s="101" t="s">
        <v>1215</v>
      </c>
      <c r="I1024" s="102">
        <v>33000</v>
      </c>
      <c r="J1024" s="101" t="s">
        <v>52</v>
      </c>
      <c r="K1024" s="103" t="str">
        <f t="shared" si="14"/>
        <v>INDEPENDENT</v>
      </c>
    </row>
    <row r="1025" spans="1:11" x14ac:dyDescent="0.25">
      <c r="A1025" s="97">
        <v>18</v>
      </c>
      <c r="B1025" s="99">
        <v>969</v>
      </c>
      <c r="C1025" s="100">
        <v>42825</v>
      </c>
      <c r="D1025" s="101" t="s">
        <v>1182</v>
      </c>
      <c r="E1025" s="101">
        <v>18673</v>
      </c>
      <c r="F1025" s="101">
        <v>3454673</v>
      </c>
      <c r="G1025" s="101" t="s">
        <v>12</v>
      </c>
      <c r="H1025" s="101" t="s">
        <v>120</v>
      </c>
      <c r="I1025" s="102">
        <v>33000</v>
      </c>
      <c r="J1025" s="101" t="s">
        <v>16</v>
      </c>
      <c r="K1025" s="103" t="str">
        <f t="shared" si="14"/>
        <v>INDEPENDENT</v>
      </c>
    </row>
    <row r="1026" spans="1:11" x14ac:dyDescent="0.25">
      <c r="A1026" s="97">
        <v>19</v>
      </c>
      <c r="B1026" s="99">
        <v>970</v>
      </c>
      <c r="C1026" s="100">
        <v>42825</v>
      </c>
      <c r="D1026" s="101" t="s">
        <v>1216</v>
      </c>
      <c r="E1026" s="101">
        <v>18671</v>
      </c>
      <c r="F1026" s="101">
        <v>304212</v>
      </c>
      <c r="G1026" s="101" t="s">
        <v>12</v>
      </c>
      <c r="H1026" s="101" t="s">
        <v>1217</v>
      </c>
      <c r="I1026" s="102">
        <v>40000</v>
      </c>
      <c r="J1026" s="101" t="s">
        <v>761</v>
      </c>
      <c r="K1026" s="103" t="str">
        <f t="shared" si="14"/>
        <v>INDEPENDENT</v>
      </c>
    </row>
    <row r="1027" spans="1:11" x14ac:dyDescent="0.25">
      <c r="A1027" s="97">
        <v>20</v>
      </c>
      <c r="B1027" s="99">
        <v>971</v>
      </c>
      <c r="C1027" s="100">
        <v>42825</v>
      </c>
      <c r="D1027" s="101" t="s">
        <v>1216</v>
      </c>
      <c r="E1027" s="101">
        <v>18672</v>
      </c>
      <c r="F1027" s="101">
        <v>304213</v>
      </c>
      <c r="G1027" s="101" t="s">
        <v>12</v>
      </c>
      <c r="H1027" s="101" t="s">
        <v>1218</v>
      </c>
      <c r="I1027" s="102">
        <v>40000</v>
      </c>
      <c r="J1027" s="101" t="s">
        <v>761</v>
      </c>
      <c r="K1027" s="103" t="str">
        <f t="shared" si="14"/>
        <v>INDEPENDENT</v>
      </c>
    </row>
    <row r="1028" spans="1:11" x14ac:dyDescent="0.25">
      <c r="A1028" s="97">
        <v>21</v>
      </c>
      <c r="B1028" s="99">
        <v>972</v>
      </c>
      <c r="C1028" s="100">
        <v>42825</v>
      </c>
      <c r="D1028" s="101" t="s">
        <v>818</v>
      </c>
      <c r="E1028" s="101">
        <v>18669</v>
      </c>
      <c r="F1028" s="101">
        <v>304202</v>
      </c>
      <c r="G1028" s="101" t="s">
        <v>12</v>
      </c>
      <c r="H1028" s="101" t="s">
        <v>1219</v>
      </c>
      <c r="I1028" s="102">
        <v>33000</v>
      </c>
      <c r="J1028" s="101" t="s">
        <v>761</v>
      </c>
      <c r="K1028" s="103" t="str">
        <f t="shared" si="14"/>
        <v>INDEPENDENT</v>
      </c>
    </row>
    <row r="1029" spans="1:11" x14ac:dyDescent="0.25">
      <c r="A1029" s="97">
        <v>22</v>
      </c>
      <c r="B1029" s="99">
        <v>973</v>
      </c>
      <c r="C1029" s="100">
        <v>42825</v>
      </c>
      <c r="D1029" s="101" t="s">
        <v>1203</v>
      </c>
      <c r="E1029" s="101">
        <v>18670</v>
      </c>
      <c r="F1029" s="101">
        <v>423411</v>
      </c>
      <c r="G1029" s="101" t="s">
        <v>12</v>
      </c>
      <c r="H1029" s="101" t="s">
        <v>1220</v>
      </c>
      <c r="I1029" s="102">
        <v>40000</v>
      </c>
      <c r="J1029" s="101" t="s">
        <v>63</v>
      </c>
      <c r="K1029" s="103" t="str">
        <f t="shared" si="14"/>
        <v>INDEPENDENT</v>
      </c>
    </row>
    <row r="1030" spans="1:11" x14ac:dyDescent="0.25">
      <c r="A1030" s="97">
        <v>23</v>
      </c>
      <c r="B1030" s="99">
        <v>974</v>
      </c>
      <c r="C1030" s="100">
        <v>42825</v>
      </c>
      <c r="D1030" s="101" t="s">
        <v>818</v>
      </c>
      <c r="E1030" s="101">
        <v>18668</v>
      </c>
      <c r="F1030" s="101">
        <v>423450</v>
      </c>
      <c r="G1030" s="101" t="s">
        <v>12</v>
      </c>
      <c r="H1030" s="101" t="s">
        <v>1221</v>
      </c>
      <c r="I1030" s="102">
        <v>40000</v>
      </c>
      <c r="J1030" s="101" t="s">
        <v>63</v>
      </c>
      <c r="K1030" s="103" t="str">
        <f t="shared" si="14"/>
        <v>INDEPENDENT</v>
      </c>
    </row>
    <row r="1031" spans="1:11" x14ac:dyDescent="0.25">
      <c r="A1031" s="97">
        <v>24</v>
      </c>
      <c r="B1031" s="99">
        <v>975</v>
      </c>
      <c r="C1031" s="100">
        <v>42825</v>
      </c>
      <c r="D1031" s="101" t="s">
        <v>818</v>
      </c>
      <c r="E1031" s="101">
        <v>18667</v>
      </c>
      <c r="F1031" s="101">
        <v>304206</v>
      </c>
      <c r="G1031" s="101" t="s">
        <v>12</v>
      </c>
      <c r="H1031" s="101" t="s">
        <v>1222</v>
      </c>
      <c r="I1031" s="102">
        <v>33000</v>
      </c>
      <c r="J1031" s="101" t="s">
        <v>761</v>
      </c>
      <c r="K1031" s="103" t="str">
        <f t="shared" si="14"/>
        <v>INDEPENDENT</v>
      </c>
    </row>
    <row r="1032" spans="1:11" x14ac:dyDescent="0.25">
      <c r="A1032" s="97">
        <v>25</v>
      </c>
      <c r="B1032" s="99">
        <v>976</v>
      </c>
      <c r="C1032" s="100">
        <v>42825</v>
      </c>
      <c r="D1032" s="101" t="s">
        <v>1112</v>
      </c>
      <c r="E1032" s="101">
        <v>18663</v>
      </c>
      <c r="F1032" s="101">
        <v>3454757</v>
      </c>
      <c r="G1032" s="101" t="s">
        <v>12</v>
      </c>
      <c r="H1032" s="101" t="s">
        <v>1223</v>
      </c>
      <c r="I1032" s="102">
        <v>33000</v>
      </c>
      <c r="J1032" s="101" t="s">
        <v>16</v>
      </c>
      <c r="K1032" s="103" t="str">
        <f t="shared" si="14"/>
        <v>INDEPENDENT</v>
      </c>
    </row>
    <row r="1033" spans="1:11" x14ac:dyDescent="0.25">
      <c r="A1033" s="97">
        <v>26</v>
      </c>
      <c r="B1033" s="99">
        <v>977</v>
      </c>
      <c r="C1033" s="100">
        <v>42825</v>
      </c>
      <c r="D1033" s="101" t="s">
        <v>708</v>
      </c>
      <c r="E1033" s="101">
        <v>18666</v>
      </c>
      <c r="F1033" s="101">
        <v>3454609</v>
      </c>
      <c r="G1033" s="101" t="s">
        <v>12</v>
      </c>
      <c r="H1033" s="101" t="s">
        <v>192</v>
      </c>
      <c r="I1033" s="102">
        <v>33000</v>
      </c>
      <c r="J1033" s="101" t="s">
        <v>223</v>
      </c>
      <c r="K1033" s="103" t="str">
        <f t="shared" si="14"/>
        <v>INDEPENDENT</v>
      </c>
    </row>
    <row r="1034" spans="1:11" x14ac:dyDescent="0.25">
      <c r="A1034" s="97">
        <v>27</v>
      </c>
      <c r="B1034" s="99">
        <v>978</v>
      </c>
      <c r="C1034" s="100">
        <v>42825</v>
      </c>
      <c r="D1034" s="101" t="s">
        <v>1224</v>
      </c>
      <c r="E1034" s="101">
        <v>18665</v>
      </c>
      <c r="F1034" s="101">
        <v>3454648</v>
      </c>
      <c r="G1034" s="101" t="s">
        <v>12</v>
      </c>
      <c r="H1034" s="101" t="s">
        <v>545</v>
      </c>
      <c r="I1034" s="102">
        <v>33000</v>
      </c>
      <c r="J1034" s="101" t="s">
        <v>52</v>
      </c>
      <c r="K1034" s="103" t="str">
        <f t="shared" si="14"/>
        <v>INDEPENDENT</v>
      </c>
    </row>
    <row r="1035" spans="1:11" x14ac:dyDescent="0.25">
      <c r="A1035" s="97">
        <v>28</v>
      </c>
      <c r="B1035" s="99">
        <v>979</v>
      </c>
      <c r="C1035" s="100">
        <v>42825</v>
      </c>
      <c r="D1035" s="101" t="s">
        <v>818</v>
      </c>
      <c r="E1035" s="101">
        <v>18664</v>
      </c>
      <c r="F1035" s="101">
        <v>433461</v>
      </c>
      <c r="G1035" s="101" t="s">
        <v>12</v>
      </c>
      <c r="H1035" s="101" t="s">
        <v>1225</v>
      </c>
      <c r="I1035" s="102">
        <v>40000</v>
      </c>
      <c r="J1035" s="101" t="s">
        <v>63</v>
      </c>
      <c r="K1035" s="103" t="str">
        <f t="shared" si="14"/>
        <v>INDEPENDENT</v>
      </c>
    </row>
    <row r="1036" spans="1:11" x14ac:dyDescent="0.25">
      <c r="A1036" s="97">
        <v>29</v>
      </c>
      <c r="B1036" s="99">
        <v>980</v>
      </c>
      <c r="C1036" s="100">
        <v>42825</v>
      </c>
      <c r="D1036" s="101" t="s">
        <v>775</v>
      </c>
      <c r="E1036" s="101">
        <v>18655</v>
      </c>
      <c r="F1036" s="101">
        <v>3454792</v>
      </c>
      <c r="G1036" s="101" t="s">
        <v>12</v>
      </c>
      <c r="H1036" s="101" t="s">
        <v>1226</v>
      </c>
      <c r="I1036" s="102">
        <v>33000</v>
      </c>
      <c r="J1036" s="101" t="s">
        <v>63</v>
      </c>
      <c r="K1036" s="103" t="str">
        <f t="shared" si="14"/>
        <v>INDEPENDENT</v>
      </c>
    </row>
    <row r="1037" spans="1:11" x14ac:dyDescent="0.25">
      <c r="A1037" s="97">
        <v>30</v>
      </c>
      <c r="B1037" s="99">
        <v>981</v>
      </c>
      <c r="C1037" s="100">
        <v>42825</v>
      </c>
      <c r="D1037" s="101" t="s">
        <v>1203</v>
      </c>
      <c r="E1037" s="101">
        <v>18660</v>
      </c>
      <c r="F1037" s="101">
        <v>423415</v>
      </c>
      <c r="G1037" s="101" t="s">
        <v>12</v>
      </c>
      <c r="H1037" s="101" t="s">
        <v>146</v>
      </c>
      <c r="I1037" s="102">
        <v>45000</v>
      </c>
      <c r="J1037" s="101" t="s">
        <v>63</v>
      </c>
      <c r="K1037" s="103" t="str">
        <f t="shared" si="14"/>
        <v>INDEPENDENT</v>
      </c>
    </row>
    <row r="1038" spans="1:11" x14ac:dyDescent="0.25">
      <c r="A1038" s="97">
        <v>31</v>
      </c>
      <c r="B1038" s="99">
        <v>982</v>
      </c>
      <c r="C1038" s="100">
        <v>42825</v>
      </c>
      <c r="D1038" s="101" t="s">
        <v>71</v>
      </c>
      <c r="E1038" s="101">
        <v>18662</v>
      </c>
      <c r="F1038" s="101">
        <v>3454644</v>
      </c>
      <c r="G1038" s="101" t="s">
        <v>12</v>
      </c>
      <c r="H1038" s="101" t="s">
        <v>365</v>
      </c>
      <c r="I1038" s="102">
        <v>33000</v>
      </c>
      <c r="J1038" s="101" t="s">
        <v>16</v>
      </c>
      <c r="K1038" s="103" t="str">
        <f t="shared" si="14"/>
        <v>INDEPENDENT</v>
      </c>
    </row>
    <row r="1039" spans="1:11" x14ac:dyDescent="0.25">
      <c r="A1039" s="97">
        <v>32</v>
      </c>
      <c r="B1039" s="99">
        <v>983</v>
      </c>
      <c r="C1039" s="100">
        <v>42825</v>
      </c>
      <c r="D1039" s="101" t="s">
        <v>818</v>
      </c>
      <c r="E1039" s="101">
        <v>18654</v>
      </c>
      <c r="F1039" s="101">
        <v>423462</v>
      </c>
      <c r="G1039" s="101" t="s">
        <v>12</v>
      </c>
      <c r="H1039" s="101" t="s">
        <v>1227</v>
      </c>
      <c r="I1039" s="102">
        <v>40000</v>
      </c>
      <c r="J1039" s="101" t="s">
        <v>63</v>
      </c>
      <c r="K1039" s="103" t="str">
        <f t="shared" si="14"/>
        <v>INDEPENDENT</v>
      </c>
    </row>
    <row r="1040" spans="1:11" x14ac:dyDescent="0.25">
      <c r="A1040" s="97">
        <v>33</v>
      </c>
      <c r="B1040" s="99">
        <v>984</v>
      </c>
      <c r="C1040" s="100">
        <v>42825</v>
      </c>
      <c r="D1040" s="101" t="s">
        <v>818</v>
      </c>
      <c r="E1040" s="101">
        <v>18652</v>
      </c>
      <c r="F1040" s="101">
        <v>304205</v>
      </c>
      <c r="G1040" s="101" t="s">
        <v>12</v>
      </c>
      <c r="H1040" s="101" t="s">
        <v>1228</v>
      </c>
      <c r="I1040" s="102">
        <v>33000</v>
      </c>
      <c r="J1040" s="101" t="s">
        <v>761</v>
      </c>
      <c r="K1040" s="103" t="str">
        <f t="shared" si="14"/>
        <v>INDEPENDENT</v>
      </c>
    </row>
    <row r="1041" spans="1:11" x14ac:dyDescent="0.25">
      <c r="A1041" s="97">
        <v>34</v>
      </c>
      <c r="B1041" s="99">
        <v>985</v>
      </c>
      <c r="C1041" s="100">
        <v>42825</v>
      </c>
      <c r="D1041" s="101" t="s">
        <v>818</v>
      </c>
      <c r="E1041" s="101">
        <v>18658</v>
      </c>
      <c r="F1041" s="101">
        <v>304204</v>
      </c>
      <c r="G1041" s="101" t="s">
        <v>12</v>
      </c>
      <c r="H1041" s="101" t="s">
        <v>895</v>
      </c>
      <c r="I1041" s="102">
        <v>33000</v>
      </c>
      <c r="J1041" s="101" t="s">
        <v>761</v>
      </c>
      <c r="K1041" s="103" t="str">
        <f t="shared" si="14"/>
        <v>INDEPENDENT</v>
      </c>
    </row>
    <row r="1042" spans="1:11" x14ac:dyDescent="0.25">
      <c r="A1042" s="97">
        <v>35</v>
      </c>
      <c r="B1042" s="99">
        <v>986</v>
      </c>
      <c r="C1042" s="100">
        <v>42825</v>
      </c>
      <c r="D1042" s="101" t="s">
        <v>818</v>
      </c>
      <c r="E1042" s="101">
        <v>18656</v>
      </c>
      <c r="F1042" s="101">
        <v>304203</v>
      </c>
      <c r="G1042" s="101" t="s">
        <v>12</v>
      </c>
      <c r="H1042" s="101" t="s">
        <v>1229</v>
      </c>
      <c r="I1042" s="102">
        <v>33000</v>
      </c>
      <c r="J1042" s="101" t="s">
        <v>761</v>
      </c>
      <c r="K1042" s="103" t="str">
        <f t="shared" si="14"/>
        <v>INDEPENDENT</v>
      </c>
    </row>
    <row r="1043" spans="1:11" x14ac:dyDescent="0.25">
      <c r="A1043" s="97">
        <v>36</v>
      </c>
      <c r="B1043" s="99">
        <v>987</v>
      </c>
      <c r="C1043" s="100">
        <v>42825</v>
      </c>
      <c r="D1043" s="101" t="s">
        <v>708</v>
      </c>
      <c r="E1043" s="101">
        <v>18659</v>
      </c>
      <c r="F1043" s="101">
        <v>3454610</v>
      </c>
      <c r="G1043" s="101" t="s">
        <v>12</v>
      </c>
      <c r="H1043" s="101" t="s">
        <v>1230</v>
      </c>
      <c r="I1043" s="102">
        <v>33000</v>
      </c>
      <c r="J1043" s="101" t="s">
        <v>223</v>
      </c>
      <c r="K1043" s="103" t="str">
        <f t="shared" si="14"/>
        <v>INDEPENDENT</v>
      </c>
    </row>
    <row r="1044" spans="1:11" x14ac:dyDescent="0.25">
      <c r="A1044" s="97">
        <v>37</v>
      </c>
      <c r="B1044" s="99">
        <v>988</v>
      </c>
      <c r="C1044" s="100">
        <v>42825</v>
      </c>
      <c r="D1044" s="101" t="s">
        <v>1231</v>
      </c>
      <c r="E1044" s="101">
        <v>18657</v>
      </c>
      <c r="F1044" s="101">
        <v>3454628</v>
      </c>
      <c r="G1044" s="101" t="s">
        <v>12</v>
      </c>
      <c r="H1044" s="101" t="s">
        <v>354</v>
      </c>
      <c r="I1044" s="102">
        <v>33000</v>
      </c>
      <c r="J1044" s="101" t="s">
        <v>52</v>
      </c>
      <c r="K1044" s="103" t="str">
        <f t="shared" si="14"/>
        <v>INDEPENDENT</v>
      </c>
    </row>
    <row r="1045" spans="1:11" x14ac:dyDescent="0.25">
      <c r="A1045" s="97">
        <v>38</v>
      </c>
      <c r="B1045" s="99">
        <v>989</v>
      </c>
      <c r="C1045" s="100">
        <v>42825</v>
      </c>
      <c r="D1045" s="101" t="s">
        <v>1182</v>
      </c>
      <c r="E1045" s="101">
        <v>18650</v>
      </c>
      <c r="F1045" s="101">
        <v>3454675</v>
      </c>
      <c r="G1045" s="101" t="s">
        <v>12</v>
      </c>
      <c r="H1045" s="101" t="s">
        <v>859</v>
      </c>
      <c r="I1045" s="102">
        <v>33000</v>
      </c>
      <c r="J1045" s="101" t="s">
        <v>16</v>
      </c>
      <c r="K1045" s="103" t="str">
        <f t="shared" si="14"/>
        <v>INDEPENDENT</v>
      </c>
    </row>
    <row r="1046" spans="1:11" x14ac:dyDescent="0.25">
      <c r="A1046" s="97">
        <v>39</v>
      </c>
      <c r="B1046" s="99">
        <v>990</v>
      </c>
      <c r="C1046" s="100">
        <v>42825</v>
      </c>
      <c r="D1046" s="101" t="s">
        <v>71</v>
      </c>
      <c r="E1046" s="101">
        <v>18649</v>
      </c>
      <c r="F1046" s="101">
        <v>3454646</v>
      </c>
      <c r="G1046" s="101" t="s">
        <v>12</v>
      </c>
      <c r="H1046" s="101" t="s">
        <v>585</v>
      </c>
      <c r="I1046" s="102">
        <v>33000</v>
      </c>
      <c r="J1046" s="101" t="s">
        <v>16</v>
      </c>
      <c r="K1046" s="103" t="str">
        <f t="shared" si="14"/>
        <v>INDEPENDENT</v>
      </c>
    </row>
    <row r="1047" spans="1:11" x14ac:dyDescent="0.25">
      <c r="A1047" s="97">
        <v>40</v>
      </c>
      <c r="B1047" s="99">
        <v>991</v>
      </c>
      <c r="C1047" s="116">
        <v>42825</v>
      </c>
      <c r="D1047" s="101" t="s">
        <v>1232</v>
      </c>
      <c r="E1047" s="101">
        <v>18653</v>
      </c>
      <c r="F1047" s="101">
        <v>3454608</v>
      </c>
      <c r="G1047" s="101" t="s">
        <v>12</v>
      </c>
      <c r="H1047" s="101" t="s">
        <v>181</v>
      </c>
      <c r="I1047" s="102">
        <v>33000</v>
      </c>
      <c r="J1047" s="101" t="s">
        <v>52</v>
      </c>
      <c r="K1047" s="103" t="str">
        <f t="shared" si="14"/>
        <v>INDEPENDENT</v>
      </c>
    </row>
    <row r="1048" spans="1:11" ht="15.75" thickBot="1" x14ac:dyDescent="0.3">
      <c r="A1048" s="98">
        <v>41</v>
      </c>
      <c r="B1048" s="104">
        <v>953</v>
      </c>
      <c r="C1048" s="117">
        <v>42825</v>
      </c>
      <c r="D1048" s="106" t="s">
        <v>576</v>
      </c>
      <c r="E1048" s="106">
        <v>18651</v>
      </c>
      <c r="F1048" s="106">
        <v>3454667</v>
      </c>
      <c r="G1048" s="106" t="s">
        <v>12</v>
      </c>
      <c r="H1048" s="106" t="s">
        <v>158</v>
      </c>
      <c r="I1048" s="107">
        <v>33000</v>
      </c>
      <c r="J1048" s="106" t="s">
        <v>52</v>
      </c>
      <c r="K1048" s="108" t="str">
        <f t="shared" si="14"/>
        <v>INDEPENDENT</v>
      </c>
    </row>
    <row r="1049" spans="1:11" x14ac:dyDescent="0.25">
      <c r="A1049" s="120"/>
      <c r="B1049" s="349" t="s">
        <v>745</v>
      </c>
      <c r="C1049" s="349"/>
      <c r="D1049" s="349"/>
      <c r="E1049" s="349"/>
      <c r="F1049" s="349"/>
      <c r="G1049" s="349"/>
      <c r="H1049" s="349"/>
      <c r="I1049" s="110">
        <f>SUM(I1008:I1048)</f>
        <v>1525000</v>
      </c>
      <c r="J1049" s="192"/>
      <c r="K1049" s="193"/>
    </row>
    <row r="1050" spans="1:11" x14ac:dyDescent="0.25">
      <c r="A1050" s="161"/>
      <c r="B1050" s="194"/>
      <c r="C1050" s="194"/>
      <c r="D1050" s="194"/>
      <c r="E1050" s="194"/>
      <c r="F1050" s="194"/>
      <c r="G1050" s="194"/>
      <c r="H1050" s="194"/>
      <c r="I1050" s="194"/>
      <c r="J1050" s="194"/>
      <c r="K1050" s="194"/>
    </row>
    <row r="1051" spans="1:11" ht="15.75" thickBot="1" x14ac:dyDescent="0.3">
      <c r="A1051" s="195"/>
      <c r="B1051" s="196"/>
      <c r="C1051" s="196"/>
      <c r="D1051" s="196"/>
      <c r="E1051" s="196"/>
      <c r="F1051" s="196"/>
      <c r="G1051" s="196"/>
      <c r="H1051" s="196"/>
      <c r="I1051" s="196"/>
      <c r="J1051" s="196"/>
      <c r="K1051" s="196"/>
    </row>
    <row r="1052" spans="1:11" ht="15.75" thickBot="1" x14ac:dyDescent="0.3">
      <c r="A1052" s="195"/>
      <c r="B1052" s="352" t="s">
        <v>36</v>
      </c>
      <c r="C1052" s="353"/>
      <c r="D1052" s="353"/>
      <c r="E1052" s="353"/>
      <c r="F1052" s="197">
        <f>SUM(A1005,A825,A764,A730,A678,A639,A590,A530,A471,A426,A383,A337,A281,A238,A196,A127,A66,A9)</f>
        <v>142</v>
      </c>
      <c r="G1052" s="354">
        <f>SUM(I1006,I826,I765,I731,I679,I640,I591,I531,I472,I427,I384,I338,I282,I239,I197,I128,I67,I10)</f>
        <v>5101000</v>
      </c>
      <c r="H1052" s="354"/>
      <c r="I1052" s="355">
        <v>35108000</v>
      </c>
      <c r="J1052" s="196"/>
      <c r="K1052" s="196"/>
    </row>
    <row r="1053" spans="1:11" ht="16.5" thickTop="1" thickBot="1" x14ac:dyDescent="0.3">
      <c r="A1053" s="195"/>
      <c r="B1053" s="357" t="s">
        <v>1233</v>
      </c>
      <c r="C1053" s="358"/>
      <c r="D1053" s="358"/>
      <c r="E1053" s="358"/>
      <c r="F1053" s="198">
        <f>SUM(A1048,A1002,A965,A938,A914,A905,A897,A882,A863,A808,A761,A726,A674,A635,A586,A513,A444,A419,A381,A335,A269,A224,A182,A173,A114,A55)</f>
        <v>844</v>
      </c>
      <c r="G1053" s="359">
        <f>SUM(I1049,I1003,I966,I939,I898,I906,I915,I883,I864,I809,I762,I727,I675,I636,I587,I514,I445,I420,I382,I336,I270,I225,I183,I174,I115,I56)</f>
        <v>29788000</v>
      </c>
      <c r="H1053" s="359"/>
      <c r="I1053" s="356"/>
      <c r="J1053" s="196"/>
      <c r="K1053" s="196"/>
    </row>
    <row r="1054" spans="1:11" ht="16.5" thickTop="1" thickBot="1" x14ac:dyDescent="0.3">
      <c r="A1054" s="199"/>
      <c r="B1054" s="344" t="s">
        <v>39</v>
      </c>
      <c r="C1054" s="345"/>
      <c r="D1054" s="345"/>
      <c r="E1054" s="345"/>
      <c r="F1054" s="200">
        <f>SUM(F1052:F1053)</f>
        <v>986</v>
      </c>
      <c r="G1054" s="346" t="s">
        <v>1234</v>
      </c>
      <c r="H1054" s="347"/>
      <c r="I1054" s="348"/>
      <c r="J1054" s="196"/>
      <c r="K1054" s="196"/>
    </row>
    <row r="1055" spans="1:11" x14ac:dyDescent="0.25">
      <c r="A1055" s="199"/>
      <c r="B1055" s="196"/>
      <c r="C1055" s="196"/>
      <c r="D1055" s="196"/>
      <c r="E1055" s="196"/>
      <c r="F1055" s="196"/>
      <c r="G1055" s="196"/>
      <c r="H1055" s="196"/>
      <c r="I1055" s="196"/>
      <c r="J1055" s="196"/>
      <c r="K1055" s="196"/>
    </row>
    <row r="1056" spans="1:11" x14ac:dyDescent="0.25">
      <c r="A1056" s="199"/>
      <c r="B1056" s="196"/>
      <c r="C1056" s="201"/>
      <c r="D1056" s="201"/>
      <c r="E1056" s="201"/>
      <c r="F1056" s="201"/>
      <c r="G1056" s="201"/>
      <c r="H1056" s="201"/>
      <c r="I1056" s="201"/>
      <c r="J1056" s="201"/>
      <c r="K1056" s="201"/>
    </row>
    <row r="1057" spans="1:11" x14ac:dyDescent="0.25">
      <c r="A1057" s="199"/>
      <c r="B1057" s="202" t="s">
        <v>1235</v>
      </c>
      <c r="C1057" s="196"/>
      <c r="D1057" s="196"/>
      <c r="E1057" s="202"/>
      <c r="F1057" s="196"/>
      <c r="G1057" s="196"/>
      <c r="H1057" s="202"/>
      <c r="I1057" s="349" t="s">
        <v>42</v>
      </c>
      <c r="J1057" s="349"/>
      <c r="K1057" s="349"/>
    </row>
    <row r="1058" spans="1:11" x14ac:dyDescent="0.25">
      <c r="A1058" s="199"/>
      <c r="B1058" s="202"/>
      <c r="C1058" s="196"/>
      <c r="D1058" s="196"/>
      <c r="E1058" s="202"/>
      <c r="F1058" s="196"/>
      <c r="G1058" s="196"/>
      <c r="H1058" s="202"/>
      <c r="I1058" s="202"/>
      <c r="J1058" s="202"/>
      <c r="K1058" s="196"/>
    </row>
    <row r="1059" spans="1:11" x14ac:dyDescent="0.25">
      <c r="A1059" s="199"/>
      <c r="B1059" s="202"/>
      <c r="C1059" s="196"/>
      <c r="D1059" s="350" t="s">
        <v>43</v>
      </c>
      <c r="E1059" s="350"/>
      <c r="F1059" s="196"/>
      <c r="G1059" s="196"/>
      <c r="H1059" s="202"/>
      <c r="I1059" s="202"/>
      <c r="J1059" s="202"/>
      <c r="K1059" s="196"/>
    </row>
    <row r="1060" spans="1:11" x14ac:dyDescent="0.25">
      <c r="A1060" s="199"/>
      <c r="B1060" s="202"/>
      <c r="C1060" s="196"/>
      <c r="D1060" s="196"/>
      <c r="E1060" s="351" t="s">
        <v>44</v>
      </c>
      <c r="F1060" s="351"/>
      <c r="G1060" s="351"/>
      <c r="H1060" s="202"/>
      <c r="I1060" s="202"/>
      <c r="J1060" s="202"/>
      <c r="K1060" s="196"/>
    </row>
    <row r="1061" spans="1:11" x14ac:dyDescent="0.25">
      <c r="A1061" s="199"/>
      <c r="B1061" s="196"/>
      <c r="C1061" s="196"/>
      <c r="D1061" s="196"/>
      <c r="E1061" s="196"/>
      <c r="F1061" s="196"/>
      <c r="G1061" s="196"/>
      <c r="H1061" s="196"/>
      <c r="I1061" s="196"/>
      <c r="J1061" s="196"/>
      <c r="K1061" s="196"/>
    </row>
  </sheetData>
  <mergeCells count="108">
    <mergeCell ref="A67:H67"/>
    <mergeCell ref="J67:K67"/>
    <mergeCell ref="B115:H115"/>
    <mergeCell ref="J115:K115"/>
    <mergeCell ref="C128:H128"/>
    <mergeCell ref="J128:K129"/>
    <mergeCell ref="B1:K1"/>
    <mergeCell ref="B2:K2"/>
    <mergeCell ref="J10:K10"/>
    <mergeCell ref="A56:H56"/>
    <mergeCell ref="J56:K56"/>
    <mergeCell ref="C10:H10"/>
    <mergeCell ref="B225:H225"/>
    <mergeCell ref="J225:K225"/>
    <mergeCell ref="B239:H239"/>
    <mergeCell ref="J239:K239"/>
    <mergeCell ref="C174:H174"/>
    <mergeCell ref="B183:H183"/>
    <mergeCell ref="J183:K183"/>
    <mergeCell ref="B197:H197"/>
    <mergeCell ref="J197:K197"/>
    <mergeCell ref="B336:H336"/>
    <mergeCell ref="J336:K336"/>
    <mergeCell ref="B338:H338"/>
    <mergeCell ref="J338:K338"/>
    <mergeCell ref="B270:H270"/>
    <mergeCell ref="J270:K270"/>
    <mergeCell ref="B271:H271"/>
    <mergeCell ref="J271:K271"/>
    <mergeCell ref="B282:H282"/>
    <mergeCell ref="J282:K283"/>
    <mergeCell ref="B283:H283"/>
    <mergeCell ref="B420:H420"/>
    <mergeCell ref="J420:K420"/>
    <mergeCell ref="B427:H427"/>
    <mergeCell ref="J427:K427"/>
    <mergeCell ref="B382:H382"/>
    <mergeCell ref="J382:K382"/>
    <mergeCell ref="B384:H384"/>
    <mergeCell ref="J384:K384"/>
    <mergeCell ref="B514:H514"/>
    <mergeCell ref="J514:K514"/>
    <mergeCell ref="B531:H531"/>
    <mergeCell ref="J531:K531"/>
    <mergeCell ref="B445:H445"/>
    <mergeCell ref="J445:K446"/>
    <mergeCell ref="B446:H446"/>
    <mergeCell ref="B472:H472"/>
    <mergeCell ref="J472:K472"/>
    <mergeCell ref="B636:H636"/>
    <mergeCell ref="J636:K636"/>
    <mergeCell ref="B640:H640"/>
    <mergeCell ref="J640:K640"/>
    <mergeCell ref="B675:H675"/>
    <mergeCell ref="J675:K676"/>
    <mergeCell ref="B587:H587"/>
    <mergeCell ref="J587:K587"/>
    <mergeCell ref="B591:H591"/>
    <mergeCell ref="J591:K591"/>
    <mergeCell ref="B762:H762"/>
    <mergeCell ref="J762:K763"/>
    <mergeCell ref="B763:H763"/>
    <mergeCell ref="B765:H765"/>
    <mergeCell ref="J765:K766"/>
    <mergeCell ref="B766:H766"/>
    <mergeCell ref="B679:H679"/>
    <mergeCell ref="J679:K680"/>
    <mergeCell ref="B727:H727"/>
    <mergeCell ref="J727:K728"/>
    <mergeCell ref="B731:H731"/>
    <mergeCell ref="J731:K732"/>
    <mergeCell ref="B883:H883"/>
    <mergeCell ref="J883:K884"/>
    <mergeCell ref="B898:H898"/>
    <mergeCell ref="J898:K899"/>
    <mergeCell ref="B906:H906"/>
    <mergeCell ref="J906:K907"/>
    <mergeCell ref="B907:I907"/>
    <mergeCell ref="B809:H809"/>
    <mergeCell ref="J809:K810"/>
    <mergeCell ref="B810:H810"/>
    <mergeCell ref="B826:H826"/>
    <mergeCell ref="J826:K827"/>
    <mergeCell ref="B864:H864"/>
    <mergeCell ref="J864:K865"/>
    <mergeCell ref="B966:H966"/>
    <mergeCell ref="J966:K967"/>
    <mergeCell ref="B1003:H1003"/>
    <mergeCell ref="J1003:K1004"/>
    <mergeCell ref="B1006:H1006"/>
    <mergeCell ref="J1006:K1007"/>
    <mergeCell ref="B915:H915"/>
    <mergeCell ref="J915:K916"/>
    <mergeCell ref="B916:H916"/>
    <mergeCell ref="B939:H939"/>
    <mergeCell ref="J939:K940"/>
    <mergeCell ref="B940:H940"/>
    <mergeCell ref="B1054:E1054"/>
    <mergeCell ref="G1054:I1054"/>
    <mergeCell ref="I1057:K1057"/>
    <mergeCell ref="D1059:E1059"/>
    <mergeCell ref="E1060:G1060"/>
    <mergeCell ref="B1049:H1049"/>
    <mergeCell ref="B1052:E1052"/>
    <mergeCell ref="G1052:H1052"/>
    <mergeCell ref="I1052:I1053"/>
    <mergeCell ref="B1053:E1053"/>
    <mergeCell ref="G1053:H1053"/>
  </mergeCells>
  <pageMargins left="0.7" right="0.7" top="0.75" bottom="0.75" header="0.3" footer="0.3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96"/>
  <sheetViews>
    <sheetView topLeftCell="A483" zoomScale="70" zoomScaleNormal="70" workbookViewId="0">
      <selection activeCell="E488" sqref="E488"/>
    </sheetView>
  </sheetViews>
  <sheetFormatPr defaultRowHeight="15" x14ac:dyDescent="0.25"/>
  <cols>
    <col min="1" max="2" width="9.140625" style="17"/>
    <col min="3" max="3" width="16.7109375" style="17" customWidth="1"/>
    <col min="4" max="4" width="37.7109375" style="17" customWidth="1"/>
    <col min="5" max="5" width="15.7109375" style="17" customWidth="1"/>
    <col min="6" max="6" width="20.42578125" style="17" customWidth="1"/>
    <col min="7" max="7" width="15.5703125" style="17" customWidth="1"/>
    <col min="8" max="8" width="16.5703125" style="17" customWidth="1"/>
    <col min="9" max="9" width="15.7109375" style="17" customWidth="1"/>
    <col min="10" max="10" width="35.7109375" style="17" customWidth="1"/>
    <col min="11" max="11" width="26.140625" style="17" customWidth="1"/>
    <col min="12" max="16384" width="9.140625" style="17"/>
  </cols>
  <sheetData>
    <row r="1" spans="1:11" s="65" customFormat="1" ht="23.25" x14ac:dyDescent="0.35">
      <c r="A1" s="204"/>
      <c r="B1" s="373" t="s">
        <v>45</v>
      </c>
      <c r="C1" s="373"/>
      <c r="D1" s="373"/>
      <c r="E1" s="373"/>
      <c r="F1" s="373"/>
      <c r="G1" s="373"/>
      <c r="H1" s="373"/>
      <c r="I1" s="373"/>
      <c r="J1" s="373"/>
      <c r="K1" s="373"/>
    </row>
    <row r="2" spans="1:11" s="65" customFormat="1" ht="24" thickBot="1" x14ac:dyDescent="0.4">
      <c r="A2" s="205"/>
      <c r="B2" s="373" t="s">
        <v>46</v>
      </c>
      <c r="C2" s="373"/>
      <c r="D2" s="373"/>
      <c r="E2" s="373"/>
      <c r="F2" s="373"/>
      <c r="G2" s="373"/>
      <c r="H2" s="373"/>
      <c r="I2" s="373"/>
      <c r="J2" s="373"/>
      <c r="K2" s="373"/>
    </row>
    <row r="3" spans="1:11" ht="54" customHeight="1" thickBot="1" x14ac:dyDescent="0.3">
      <c r="A3" s="98"/>
      <c r="B3" s="211" t="s">
        <v>2</v>
      </c>
      <c r="C3" s="212" t="s">
        <v>3</v>
      </c>
      <c r="D3" s="213" t="s">
        <v>4</v>
      </c>
      <c r="E3" s="213" t="s">
        <v>5</v>
      </c>
      <c r="F3" s="214" t="s">
        <v>6</v>
      </c>
      <c r="G3" s="214" t="s">
        <v>7</v>
      </c>
      <c r="H3" s="213" t="s">
        <v>8</v>
      </c>
      <c r="I3" s="214" t="s">
        <v>9</v>
      </c>
      <c r="J3" s="213" t="s">
        <v>10</v>
      </c>
      <c r="K3" s="215" t="s">
        <v>47</v>
      </c>
    </row>
    <row r="4" spans="1:11" x14ac:dyDescent="0.25">
      <c r="A4" s="97">
        <v>1</v>
      </c>
      <c r="B4" s="206">
        <v>1</v>
      </c>
      <c r="C4" s="207">
        <v>42795</v>
      </c>
      <c r="D4" s="208" t="s">
        <v>48</v>
      </c>
      <c r="E4" s="208">
        <v>17662</v>
      </c>
      <c r="F4" s="208">
        <v>125563</v>
      </c>
      <c r="G4" s="208" t="s">
        <v>12</v>
      </c>
      <c r="H4" s="208" t="s">
        <v>49</v>
      </c>
      <c r="I4" s="209">
        <v>33000</v>
      </c>
      <c r="J4" s="208" t="s">
        <v>50</v>
      </c>
      <c r="K4" s="210" t="str">
        <f t="shared" ref="K4:K67" si="0">IF(OR(D4="MOBIL",D4="CONOIL",D4="FORTE",D4="MRS",D4="OANDO",D4="TOTAL"),"MAJORS","INDEPENDENT")</f>
        <v>MAJORS</v>
      </c>
    </row>
    <row r="5" spans="1:11" x14ac:dyDescent="0.25">
      <c r="A5" s="97">
        <v>2</v>
      </c>
      <c r="B5" s="99">
        <v>2</v>
      </c>
      <c r="C5" s="100">
        <v>42795</v>
      </c>
      <c r="D5" s="101" t="s">
        <v>48</v>
      </c>
      <c r="E5" s="101">
        <v>17675</v>
      </c>
      <c r="F5" s="101">
        <v>125567</v>
      </c>
      <c r="G5" s="101" t="s">
        <v>12</v>
      </c>
      <c r="H5" s="101" t="s">
        <v>51</v>
      </c>
      <c r="I5" s="102">
        <v>33000</v>
      </c>
      <c r="J5" s="101" t="s">
        <v>52</v>
      </c>
      <c r="K5" s="103" t="str">
        <f t="shared" si="0"/>
        <v>MAJORS</v>
      </c>
    </row>
    <row r="6" spans="1:11" x14ac:dyDescent="0.25">
      <c r="A6" s="97">
        <v>3</v>
      </c>
      <c r="B6" s="99">
        <v>3</v>
      </c>
      <c r="C6" s="100">
        <v>42795</v>
      </c>
      <c r="D6" s="101" t="s">
        <v>48</v>
      </c>
      <c r="E6" s="101">
        <v>17692</v>
      </c>
      <c r="F6" s="101">
        <v>125527</v>
      </c>
      <c r="G6" s="101" t="s">
        <v>12</v>
      </c>
      <c r="H6" s="101" t="s">
        <v>53</v>
      </c>
      <c r="I6" s="102">
        <v>40000</v>
      </c>
      <c r="J6" s="101" t="s">
        <v>16</v>
      </c>
      <c r="K6" s="103" t="str">
        <f t="shared" si="0"/>
        <v>MAJORS</v>
      </c>
    </row>
    <row r="7" spans="1:11" x14ac:dyDescent="0.25">
      <c r="A7" s="97">
        <v>4</v>
      </c>
      <c r="B7" s="99">
        <v>4</v>
      </c>
      <c r="C7" s="100">
        <v>42795</v>
      </c>
      <c r="D7" s="101" t="s">
        <v>48</v>
      </c>
      <c r="E7" s="101">
        <v>17660</v>
      </c>
      <c r="F7" s="101">
        <v>125525</v>
      </c>
      <c r="G7" s="101" t="s">
        <v>12</v>
      </c>
      <c r="H7" s="101" t="s">
        <v>54</v>
      </c>
      <c r="I7" s="102">
        <v>40000</v>
      </c>
      <c r="J7" s="101" t="s">
        <v>55</v>
      </c>
      <c r="K7" s="103" t="str">
        <f t="shared" si="0"/>
        <v>MAJORS</v>
      </c>
    </row>
    <row r="8" spans="1:11" x14ac:dyDescent="0.25">
      <c r="A8" s="97">
        <v>5</v>
      </c>
      <c r="B8" s="99">
        <v>5</v>
      </c>
      <c r="C8" s="100">
        <v>42795</v>
      </c>
      <c r="D8" s="101" t="s">
        <v>48</v>
      </c>
      <c r="E8" s="101">
        <v>17701</v>
      </c>
      <c r="F8" s="101">
        <v>125562</v>
      </c>
      <c r="G8" s="101" t="s">
        <v>12</v>
      </c>
      <c r="H8" s="101" t="s">
        <v>56</v>
      </c>
      <c r="I8" s="102">
        <v>33000</v>
      </c>
      <c r="J8" s="101" t="s">
        <v>57</v>
      </c>
      <c r="K8" s="103" t="str">
        <f t="shared" si="0"/>
        <v>MAJORS</v>
      </c>
    </row>
    <row r="9" spans="1:11" ht="15.75" thickBot="1" x14ac:dyDescent="0.3">
      <c r="A9" s="98">
        <v>6</v>
      </c>
      <c r="B9" s="104">
        <v>6</v>
      </c>
      <c r="C9" s="105">
        <v>42795</v>
      </c>
      <c r="D9" s="106" t="s">
        <v>48</v>
      </c>
      <c r="E9" s="106">
        <v>17707</v>
      </c>
      <c r="F9" s="106">
        <v>125550</v>
      </c>
      <c r="G9" s="106" t="s">
        <v>12</v>
      </c>
      <c r="H9" s="106" t="s">
        <v>58</v>
      </c>
      <c r="I9" s="107">
        <v>33000</v>
      </c>
      <c r="J9" s="106" t="s">
        <v>59</v>
      </c>
      <c r="K9" s="108" t="str">
        <f t="shared" si="0"/>
        <v>MAJORS</v>
      </c>
    </row>
    <row r="10" spans="1:11" x14ac:dyDescent="0.25">
      <c r="A10" s="97">
        <v>1</v>
      </c>
      <c r="B10" s="111">
        <v>7</v>
      </c>
      <c r="C10" s="112">
        <v>42795</v>
      </c>
      <c r="D10" s="113" t="s">
        <v>61</v>
      </c>
      <c r="E10" s="113">
        <v>17649</v>
      </c>
      <c r="F10" s="113">
        <v>3453159</v>
      </c>
      <c r="G10" s="113" t="s">
        <v>12</v>
      </c>
      <c r="H10" s="113" t="s">
        <v>62</v>
      </c>
      <c r="I10" s="114">
        <v>33000</v>
      </c>
      <c r="J10" s="113" t="s">
        <v>63</v>
      </c>
      <c r="K10" s="115" t="str">
        <f t="shared" si="0"/>
        <v>INDEPENDENT</v>
      </c>
    </row>
    <row r="11" spans="1:11" x14ac:dyDescent="0.25">
      <c r="A11" s="97">
        <v>2</v>
      </c>
      <c r="B11" s="99">
        <v>8</v>
      </c>
      <c r="C11" s="116">
        <v>42795</v>
      </c>
      <c r="D11" s="101" t="s">
        <v>64</v>
      </c>
      <c r="E11" s="101">
        <v>17650</v>
      </c>
      <c r="F11" s="101">
        <v>3453192</v>
      </c>
      <c r="G11" s="101" t="s">
        <v>12</v>
      </c>
      <c r="H11" s="101" t="s">
        <v>65</v>
      </c>
      <c r="I11" s="102">
        <v>33000</v>
      </c>
      <c r="J11" s="101" t="s">
        <v>66</v>
      </c>
      <c r="K11" s="103" t="str">
        <f t="shared" si="0"/>
        <v>INDEPENDENT</v>
      </c>
    </row>
    <row r="12" spans="1:11" x14ac:dyDescent="0.25">
      <c r="A12" s="97">
        <v>3</v>
      </c>
      <c r="B12" s="99">
        <v>9</v>
      </c>
      <c r="C12" s="116">
        <v>42795</v>
      </c>
      <c r="D12" s="101" t="s">
        <v>67</v>
      </c>
      <c r="E12" s="101">
        <v>17651</v>
      </c>
      <c r="F12" s="101">
        <v>3453199</v>
      </c>
      <c r="G12" s="101" t="s">
        <v>12</v>
      </c>
      <c r="H12" s="101" t="s">
        <v>68</v>
      </c>
      <c r="I12" s="102">
        <v>33000</v>
      </c>
      <c r="J12" s="101" t="s">
        <v>52</v>
      </c>
      <c r="K12" s="103" t="str">
        <f t="shared" si="0"/>
        <v>INDEPENDENT</v>
      </c>
    </row>
    <row r="13" spans="1:11" x14ac:dyDescent="0.25">
      <c r="A13" s="97">
        <v>4</v>
      </c>
      <c r="B13" s="99">
        <v>10</v>
      </c>
      <c r="C13" s="116">
        <v>42795</v>
      </c>
      <c r="D13" s="101" t="s">
        <v>67</v>
      </c>
      <c r="E13" s="101">
        <v>17652</v>
      </c>
      <c r="F13" s="101">
        <v>3453161</v>
      </c>
      <c r="G13" s="101" t="s">
        <v>12</v>
      </c>
      <c r="H13" s="101" t="s">
        <v>69</v>
      </c>
      <c r="I13" s="102">
        <v>33000</v>
      </c>
      <c r="J13" s="101" t="s">
        <v>52</v>
      </c>
      <c r="K13" s="103" t="str">
        <f t="shared" si="0"/>
        <v>INDEPENDENT</v>
      </c>
    </row>
    <row r="14" spans="1:11" x14ac:dyDescent="0.25">
      <c r="A14" s="97">
        <v>5</v>
      </c>
      <c r="B14" s="99">
        <v>11</v>
      </c>
      <c r="C14" s="116">
        <v>42795</v>
      </c>
      <c r="D14" s="101" t="s">
        <v>67</v>
      </c>
      <c r="E14" s="101">
        <v>17653</v>
      </c>
      <c r="F14" s="101">
        <v>3453210</v>
      </c>
      <c r="G14" s="101" t="s">
        <v>12</v>
      </c>
      <c r="H14" s="101" t="s">
        <v>70</v>
      </c>
      <c r="I14" s="102">
        <v>33000</v>
      </c>
      <c r="J14" s="101" t="s">
        <v>63</v>
      </c>
      <c r="K14" s="103" t="str">
        <f t="shared" si="0"/>
        <v>INDEPENDENT</v>
      </c>
    </row>
    <row r="15" spans="1:11" x14ac:dyDescent="0.25">
      <c r="A15" s="97">
        <v>6</v>
      </c>
      <c r="B15" s="99">
        <v>12</v>
      </c>
      <c r="C15" s="116">
        <v>42795</v>
      </c>
      <c r="D15" s="101" t="s">
        <v>71</v>
      </c>
      <c r="E15" s="101">
        <v>17654</v>
      </c>
      <c r="F15" s="101">
        <v>3453196</v>
      </c>
      <c r="G15" s="101" t="s">
        <v>12</v>
      </c>
      <c r="H15" s="101" t="s">
        <v>72</v>
      </c>
      <c r="I15" s="102">
        <v>33000</v>
      </c>
      <c r="J15" s="101" t="s">
        <v>16</v>
      </c>
      <c r="K15" s="103" t="str">
        <f t="shared" si="0"/>
        <v>INDEPENDENT</v>
      </c>
    </row>
    <row r="16" spans="1:11" x14ac:dyDescent="0.25">
      <c r="A16" s="97">
        <v>7</v>
      </c>
      <c r="B16" s="99">
        <v>13</v>
      </c>
      <c r="C16" s="116">
        <v>42795</v>
      </c>
      <c r="D16" s="101" t="s">
        <v>71</v>
      </c>
      <c r="E16" s="101">
        <v>17655</v>
      </c>
      <c r="F16" s="101">
        <v>3453195</v>
      </c>
      <c r="G16" s="101" t="s">
        <v>12</v>
      </c>
      <c r="H16" s="101" t="s">
        <v>73</v>
      </c>
      <c r="I16" s="102">
        <v>33000</v>
      </c>
      <c r="J16" s="101" t="s">
        <v>16</v>
      </c>
      <c r="K16" s="103" t="str">
        <f t="shared" si="0"/>
        <v>INDEPENDENT</v>
      </c>
    </row>
    <row r="17" spans="1:11" x14ac:dyDescent="0.25">
      <c r="A17" s="97">
        <v>8</v>
      </c>
      <c r="B17" s="99">
        <v>14</v>
      </c>
      <c r="C17" s="116">
        <v>42795</v>
      </c>
      <c r="D17" s="101" t="s">
        <v>71</v>
      </c>
      <c r="E17" s="101">
        <v>17658</v>
      </c>
      <c r="F17" s="101">
        <v>3453194</v>
      </c>
      <c r="G17" s="101" t="s">
        <v>12</v>
      </c>
      <c r="H17" s="101" t="s">
        <v>74</v>
      </c>
      <c r="I17" s="102">
        <v>33000</v>
      </c>
      <c r="J17" s="101" t="s">
        <v>16</v>
      </c>
      <c r="K17" s="103" t="str">
        <f t="shared" si="0"/>
        <v>INDEPENDENT</v>
      </c>
    </row>
    <row r="18" spans="1:11" x14ac:dyDescent="0.25">
      <c r="A18" s="97">
        <v>9</v>
      </c>
      <c r="B18" s="99">
        <v>15</v>
      </c>
      <c r="C18" s="116">
        <v>42795</v>
      </c>
      <c r="D18" s="101" t="s">
        <v>75</v>
      </c>
      <c r="E18" s="101">
        <v>17657</v>
      </c>
      <c r="F18" s="101">
        <v>3453182</v>
      </c>
      <c r="G18" s="101" t="s">
        <v>12</v>
      </c>
      <c r="H18" s="101" t="s">
        <v>76</v>
      </c>
      <c r="I18" s="102">
        <v>33000</v>
      </c>
      <c r="J18" s="101" t="s">
        <v>77</v>
      </c>
      <c r="K18" s="103" t="str">
        <f t="shared" si="0"/>
        <v>INDEPENDENT</v>
      </c>
    </row>
    <row r="19" spans="1:11" x14ac:dyDescent="0.25">
      <c r="A19" s="97">
        <v>10</v>
      </c>
      <c r="B19" s="99">
        <v>16</v>
      </c>
      <c r="C19" s="116">
        <v>42795</v>
      </c>
      <c r="D19" s="101" t="s">
        <v>78</v>
      </c>
      <c r="E19" s="101">
        <v>17659</v>
      </c>
      <c r="F19" s="101">
        <v>3453265</v>
      </c>
      <c r="G19" s="101" t="s">
        <v>12</v>
      </c>
      <c r="H19" s="101" t="s">
        <v>79</v>
      </c>
      <c r="I19" s="102">
        <v>33000</v>
      </c>
      <c r="J19" s="101" t="s">
        <v>52</v>
      </c>
      <c r="K19" s="103" t="str">
        <f t="shared" si="0"/>
        <v>INDEPENDENT</v>
      </c>
    </row>
    <row r="20" spans="1:11" x14ac:dyDescent="0.25">
      <c r="A20" s="97">
        <v>11</v>
      </c>
      <c r="B20" s="99">
        <v>17</v>
      </c>
      <c r="C20" s="116">
        <v>42795</v>
      </c>
      <c r="D20" s="101" t="s">
        <v>80</v>
      </c>
      <c r="E20" s="101">
        <v>17656</v>
      </c>
      <c r="F20" s="101">
        <v>3453344</v>
      </c>
      <c r="G20" s="101" t="s">
        <v>12</v>
      </c>
      <c r="H20" s="101" t="s">
        <v>81</v>
      </c>
      <c r="I20" s="102">
        <v>33000</v>
      </c>
      <c r="J20" s="101" t="s">
        <v>52</v>
      </c>
      <c r="K20" s="103" t="str">
        <f t="shared" si="0"/>
        <v>INDEPENDENT</v>
      </c>
    </row>
    <row r="21" spans="1:11" x14ac:dyDescent="0.25">
      <c r="A21" s="97">
        <v>12</v>
      </c>
      <c r="B21" s="99">
        <v>18</v>
      </c>
      <c r="C21" s="116">
        <v>42795</v>
      </c>
      <c r="D21" s="101" t="s">
        <v>82</v>
      </c>
      <c r="E21" s="101">
        <v>17661</v>
      </c>
      <c r="F21" s="101">
        <v>3453326</v>
      </c>
      <c r="G21" s="101" t="s">
        <v>12</v>
      </c>
      <c r="H21" s="101" t="s">
        <v>83</v>
      </c>
      <c r="I21" s="102">
        <v>33000</v>
      </c>
      <c r="J21" s="101" t="s">
        <v>84</v>
      </c>
      <c r="K21" s="103" t="str">
        <f t="shared" si="0"/>
        <v>INDEPENDENT</v>
      </c>
    </row>
    <row r="22" spans="1:11" x14ac:dyDescent="0.25">
      <c r="A22" s="97">
        <v>13</v>
      </c>
      <c r="B22" s="99">
        <v>19</v>
      </c>
      <c r="C22" s="116">
        <v>42795</v>
      </c>
      <c r="D22" s="101" t="s">
        <v>85</v>
      </c>
      <c r="E22" s="101">
        <v>17663</v>
      </c>
      <c r="F22" s="101">
        <v>3453338</v>
      </c>
      <c r="G22" s="101" t="s">
        <v>12</v>
      </c>
      <c r="H22" s="101" t="s">
        <v>86</v>
      </c>
      <c r="I22" s="102">
        <v>33000</v>
      </c>
      <c r="J22" s="101" t="s">
        <v>87</v>
      </c>
      <c r="K22" s="103" t="str">
        <f t="shared" si="0"/>
        <v>INDEPENDENT</v>
      </c>
    </row>
    <row r="23" spans="1:11" x14ac:dyDescent="0.25">
      <c r="A23" s="97">
        <v>14</v>
      </c>
      <c r="B23" s="99">
        <v>20</v>
      </c>
      <c r="C23" s="116">
        <v>42795</v>
      </c>
      <c r="D23" s="101" t="s">
        <v>88</v>
      </c>
      <c r="E23" s="101">
        <v>17664</v>
      </c>
      <c r="F23" s="101">
        <v>3453254</v>
      </c>
      <c r="G23" s="101" t="s">
        <v>12</v>
      </c>
      <c r="H23" s="101" t="s">
        <v>89</v>
      </c>
      <c r="I23" s="102">
        <v>33000</v>
      </c>
      <c r="J23" s="101" t="s">
        <v>90</v>
      </c>
      <c r="K23" s="103" t="str">
        <f t="shared" si="0"/>
        <v>INDEPENDENT</v>
      </c>
    </row>
    <row r="24" spans="1:11" x14ac:dyDescent="0.25">
      <c r="A24" s="97">
        <v>15</v>
      </c>
      <c r="B24" s="99">
        <v>21</v>
      </c>
      <c r="C24" s="116">
        <v>42795</v>
      </c>
      <c r="D24" s="101" t="s">
        <v>91</v>
      </c>
      <c r="E24" s="101" t="s">
        <v>92</v>
      </c>
      <c r="F24" s="101">
        <v>3453256</v>
      </c>
      <c r="G24" s="101" t="s">
        <v>12</v>
      </c>
      <c r="H24" s="101" t="s">
        <v>93</v>
      </c>
      <c r="I24" s="102">
        <v>33000</v>
      </c>
      <c r="J24" s="101" t="s">
        <v>57</v>
      </c>
      <c r="K24" s="103" t="str">
        <f t="shared" si="0"/>
        <v>INDEPENDENT</v>
      </c>
    </row>
    <row r="25" spans="1:11" x14ac:dyDescent="0.25">
      <c r="A25" s="97">
        <v>16</v>
      </c>
      <c r="B25" s="99">
        <v>22</v>
      </c>
      <c r="C25" s="116">
        <v>42795</v>
      </c>
      <c r="D25" s="101" t="s">
        <v>88</v>
      </c>
      <c r="E25" s="101">
        <v>17668</v>
      </c>
      <c r="F25" s="101">
        <v>3453253</v>
      </c>
      <c r="G25" s="101" t="s">
        <v>12</v>
      </c>
      <c r="H25" s="101" t="s">
        <v>94</v>
      </c>
      <c r="I25" s="102">
        <v>33000</v>
      </c>
      <c r="J25" s="101" t="s">
        <v>95</v>
      </c>
      <c r="K25" s="103" t="str">
        <f t="shared" si="0"/>
        <v>INDEPENDENT</v>
      </c>
    </row>
    <row r="26" spans="1:11" x14ac:dyDescent="0.25">
      <c r="A26" s="97">
        <v>17</v>
      </c>
      <c r="B26" s="99">
        <v>23</v>
      </c>
      <c r="C26" s="116">
        <v>42795</v>
      </c>
      <c r="D26" s="101" t="s">
        <v>96</v>
      </c>
      <c r="E26" s="101" t="s">
        <v>97</v>
      </c>
      <c r="F26" s="101">
        <v>3453258</v>
      </c>
      <c r="G26" s="101" t="s">
        <v>12</v>
      </c>
      <c r="H26" s="101" t="s">
        <v>98</v>
      </c>
      <c r="I26" s="102">
        <v>33000</v>
      </c>
      <c r="J26" s="101" t="s">
        <v>84</v>
      </c>
      <c r="K26" s="103" t="str">
        <f t="shared" si="0"/>
        <v>INDEPENDENT</v>
      </c>
    </row>
    <row r="27" spans="1:11" x14ac:dyDescent="0.25">
      <c r="A27" s="97">
        <v>18</v>
      </c>
      <c r="B27" s="99">
        <v>24</v>
      </c>
      <c r="C27" s="116">
        <v>42795</v>
      </c>
      <c r="D27" s="101" t="s">
        <v>99</v>
      </c>
      <c r="E27" s="101">
        <v>17672</v>
      </c>
      <c r="F27" s="101">
        <v>3453260</v>
      </c>
      <c r="G27" s="101" t="s">
        <v>12</v>
      </c>
      <c r="H27" s="101" t="s">
        <v>100</v>
      </c>
      <c r="I27" s="102">
        <v>33000</v>
      </c>
      <c r="J27" s="101" t="s">
        <v>52</v>
      </c>
      <c r="K27" s="103" t="str">
        <f t="shared" si="0"/>
        <v>INDEPENDENT</v>
      </c>
    </row>
    <row r="28" spans="1:11" x14ac:dyDescent="0.25">
      <c r="A28" s="97">
        <v>19</v>
      </c>
      <c r="B28" s="99">
        <v>25</v>
      </c>
      <c r="C28" s="116">
        <v>42795</v>
      </c>
      <c r="D28" s="101" t="s">
        <v>101</v>
      </c>
      <c r="E28" s="101">
        <v>17677</v>
      </c>
      <c r="F28" s="101">
        <v>3453310</v>
      </c>
      <c r="G28" s="101" t="s">
        <v>12</v>
      </c>
      <c r="H28" s="101" t="s">
        <v>102</v>
      </c>
      <c r="I28" s="102">
        <v>33000</v>
      </c>
      <c r="J28" s="101" t="s">
        <v>84</v>
      </c>
      <c r="K28" s="103" t="str">
        <f t="shared" si="0"/>
        <v>INDEPENDENT</v>
      </c>
    </row>
    <row r="29" spans="1:11" x14ac:dyDescent="0.25">
      <c r="A29" s="97">
        <v>20</v>
      </c>
      <c r="B29" s="99">
        <v>26</v>
      </c>
      <c r="C29" s="116">
        <v>42795</v>
      </c>
      <c r="D29" s="101" t="s">
        <v>103</v>
      </c>
      <c r="E29" s="101">
        <v>17679</v>
      </c>
      <c r="F29" s="101">
        <v>3453264</v>
      </c>
      <c r="G29" s="101" t="s">
        <v>12</v>
      </c>
      <c r="H29" s="101" t="s">
        <v>104</v>
      </c>
      <c r="I29" s="102">
        <v>40000</v>
      </c>
      <c r="J29" s="101" t="s">
        <v>63</v>
      </c>
      <c r="K29" s="103" t="str">
        <f t="shared" si="0"/>
        <v>INDEPENDENT</v>
      </c>
    </row>
    <row r="30" spans="1:11" x14ac:dyDescent="0.25">
      <c r="A30" s="97">
        <v>21</v>
      </c>
      <c r="B30" s="99">
        <v>27</v>
      </c>
      <c r="C30" s="116">
        <v>42795</v>
      </c>
      <c r="D30" s="101" t="s">
        <v>103</v>
      </c>
      <c r="E30" s="101">
        <v>17674</v>
      </c>
      <c r="F30" s="101">
        <v>3453248</v>
      </c>
      <c r="G30" s="101" t="s">
        <v>12</v>
      </c>
      <c r="H30" s="101" t="s">
        <v>105</v>
      </c>
      <c r="I30" s="102">
        <v>40000</v>
      </c>
      <c r="J30" s="101" t="s">
        <v>63</v>
      </c>
      <c r="K30" s="103" t="str">
        <f t="shared" si="0"/>
        <v>INDEPENDENT</v>
      </c>
    </row>
    <row r="31" spans="1:11" x14ac:dyDescent="0.25">
      <c r="A31" s="97">
        <v>22</v>
      </c>
      <c r="B31" s="99">
        <v>28</v>
      </c>
      <c r="C31" s="116">
        <v>42795</v>
      </c>
      <c r="D31" s="101" t="s">
        <v>106</v>
      </c>
      <c r="E31" s="101">
        <v>17682</v>
      </c>
      <c r="F31" s="101">
        <v>3453078</v>
      </c>
      <c r="G31" s="101" t="s">
        <v>12</v>
      </c>
      <c r="H31" s="101" t="s">
        <v>107</v>
      </c>
      <c r="I31" s="102">
        <v>33000</v>
      </c>
      <c r="J31" s="101" t="s">
        <v>108</v>
      </c>
      <c r="K31" s="103" t="str">
        <f t="shared" si="0"/>
        <v>INDEPENDENT</v>
      </c>
    </row>
    <row r="32" spans="1:11" x14ac:dyDescent="0.25">
      <c r="A32" s="97">
        <v>23</v>
      </c>
      <c r="B32" s="99">
        <v>29</v>
      </c>
      <c r="C32" s="116">
        <v>42795</v>
      </c>
      <c r="D32" s="101" t="s">
        <v>80</v>
      </c>
      <c r="E32" s="101">
        <v>17680</v>
      </c>
      <c r="F32" s="101">
        <v>3453346</v>
      </c>
      <c r="G32" s="101" t="s">
        <v>12</v>
      </c>
      <c r="H32" s="101" t="s">
        <v>109</v>
      </c>
      <c r="I32" s="102">
        <v>33000</v>
      </c>
      <c r="J32" s="101" t="s">
        <v>52</v>
      </c>
      <c r="K32" s="103" t="str">
        <f t="shared" si="0"/>
        <v>INDEPENDENT</v>
      </c>
    </row>
    <row r="33" spans="1:11" x14ac:dyDescent="0.25">
      <c r="A33" s="97">
        <v>24</v>
      </c>
      <c r="B33" s="99">
        <v>30</v>
      </c>
      <c r="C33" s="116">
        <v>42795</v>
      </c>
      <c r="D33" s="101" t="s">
        <v>110</v>
      </c>
      <c r="E33" s="101">
        <v>17684</v>
      </c>
      <c r="F33" s="101">
        <v>3453343</v>
      </c>
      <c r="G33" s="101" t="s">
        <v>12</v>
      </c>
      <c r="H33" s="101" t="s">
        <v>111</v>
      </c>
      <c r="I33" s="102">
        <v>33000</v>
      </c>
      <c r="J33" s="101" t="s">
        <v>52</v>
      </c>
      <c r="K33" s="103" t="str">
        <f t="shared" si="0"/>
        <v>INDEPENDENT</v>
      </c>
    </row>
    <row r="34" spans="1:11" x14ac:dyDescent="0.25">
      <c r="A34" s="97">
        <v>25</v>
      </c>
      <c r="B34" s="99">
        <v>31</v>
      </c>
      <c r="C34" s="116">
        <v>42795</v>
      </c>
      <c r="D34" s="101" t="s">
        <v>112</v>
      </c>
      <c r="E34" s="101">
        <v>17686</v>
      </c>
      <c r="F34" s="101">
        <v>3453312</v>
      </c>
      <c r="G34" s="101" t="s">
        <v>12</v>
      </c>
      <c r="H34" s="101" t="s">
        <v>113</v>
      </c>
      <c r="I34" s="102">
        <v>33000</v>
      </c>
      <c r="J34" s="101" t="s">
        <v>114</v>
      </c>
      <c r="K34" s="103" t="str">
        <f t="shared" si="0"/>
        <v>INDEPENDENT</v>
      </c>
    </row>
    <row r="35" spans="1:11" x14ac:dyDescent="0.25">
      <c r="A35" s="97">
        <v>26</v>
      </c>
      <c r="B35" s="99">
        <v>32</v>
      </c>
      <c r="C35" s="116">
        <v>42795</v>
      </c>
      <c r="D35" s="101" t="s">
        <v>115</v>
      </c>
      <c r="E35" s="101">
        <v>17690</v>
      </c>
      <c r="F35" s="101">
        <v>3453323</v>
      </c>
      <c r="G35" s="101" t="s">
        <v>12</v>
      </c>
      <c r="H35" s="101" t="s">
        <v>116</v>
      </c>
      <c r="I35" s="102">
        <v>33000</v>
      </c>
      <c r="J35" s="101" t="s">
        <v>66</v>
      </c>
      <c r="K35" s="103" t="str">
        <f t="shared" si="0"/>
        <v>INDEPENDENT</v>
      </c>
    </row>
    <row r="36" spans="1:11" x14ac:dyDescent="0.25">
      <c r="A36" s="97">
        <v>27</v>
      </c>
      <c r="B36" s="99">
        <v>33</v>
      </c>
      <c r="C36" s="116">
        <v>42795</v>
      </c>
      <c r="D36" s="101" t="s">
        <v>82</v>
      </c>
      <c r="E36" s="101">
        <v>17688</v>
      </c>
      <c r="F36" s="101">
        <v>3453325</v>
      </c>
      <c r="G36" s="101" t="s">
        <v>12</v>
      </c>
      <c r="H36" s="101" t="s">
        <v>117</v>
      </c>
      <c r="I36" s="102">
        <v>33000</v>
      </c>
      <c r="J36" s="101" t="s">
        <v>52</v>
      </c>
      <c r="K36" s="103" t="str">
        <f t="shared" si="0"/>
        <v>INDEPENDENT</v>
      </c>
    </row>
    <row r="37" spans="1:11" x14ac:dyDescent="0.25">
      <c r="A37" s="97">
        <v>28</v>
      </c>
      <c r="B37" s="99">
        <v>34</v>
      </c>
      <c r="C37" s="116">
        <v>42795</v>
      </c>
      <c r="D37" s="101" t="s">
        <v>80</v>
      </c>
      <c r="E37" s="101">
        <v>17693</v>
      </c>
      <c r="F37" s="101">
        <v>3453345</v>
      </c>
      <c r="G37" s="101" t="s">
        <v>12</v>
      </c>
      <c r="H37" s="101" t="s">
        <v>118</v>
      </c>
      <c r="I37" s="102">
        <v>33000</v>
      </c>
      <c r="J37" s="101" t="s">
        <v>52</v>
      </c>
      <c r="K37" s="103" t="str">
        <f t="shared" si="0"/>
        <v>INDEPENDENT</v>
      </c>
    </row>
    <row r="38" spans="1:11" x14ac:dyDescent="0.25">
      <c r="A38" s="97">
        <v>29</v>
      </c>
      <c r="B38" s="99">
        <v>35</v>
      </c>
      <c r="C38" s="116">
        <v>42795</v>
      </c>
      <c r="D38" s="101" t="s">
        <v>119</v>
      </c>
      <c r="E38" s="101">
        <v>17695</v>
      </c>
      <c r="F38" s="101">
        <v>3453209</v>
      </c>
      <c r="G38" s="101" t="s">
        <v>12</v>
      </c>
      <c r="H38" s="101" t="s">
        <v>120</v>
      </c>
      <c r="I38" s="102">
        <v>33000</v>
      </c>
      <c r="J38" s="101" t="s">
        <v>52</v>
      </c>
      <c r="K38" s="103" t="str">
        <f t="shared" si="0"/>
        <v>INDEPENDENT</v>
      </c>
    </row>
    <row r="39" spans="1:11" x14ac:dyDescent="0.25">
      <c r="A39" s="97">
        <v>30</v>
      </c>
      <c r="B39" s="99">
        <v>36</v>
      </c>
      <c r="C39" s="116">
        <v>42795</v>
      </c>
      <c r="D39" s="101" t="s">
        <v>101</v>
      </c>
      <c r="E39" s="101" t="s">
        <v>121</v>
      </c>
      <c r="F39" s="101">
        <v>3453337</v>
      </c>
      <c r="G39" s="101" t="s">
        <v>12</v>
      </c>
      <c r="H39" s="101" t="s">
        <v>122</v>
      </c>
      <c r="I39" s="102">
        <v>33000</v>
      </c>
      <c r="J39" s="101" t="s">
        <v>84</v>
      </c>
      <c r="K39" s="103" t="str">
        <f t="shared" si="0"/>
        <v>INDEPENDENT</v>
      </c>
    </row>
    <row r="40" spans="1:11" x14ac:dyDescent="0.25">
      <c r="A40" s="97">
        <v>31</v>
      </c>
      <c r="B40" s="99">
        <v>37</v>
      </c>
      <c r="C40" s="116">
        <v>42795</v>
      </c>
      <c r="D40" s="101" t="s">
        <v>123</v>
      </c>
      <c r="E40" s="101">
        <v>17700</v>
      </c>
      <c r="F40" s="101">
        <v>3453211</v>
      </c>
      <c r="G40" s="101" t="s">
        <v>12</v>
      </c>
      <c r="H40" s="101" t="s">
        <v>68</v>
      </c>
      <c r="I40" s="102">
        <v>33000</v>
      </c>
      <c r="J40" s="101" t="s">
        <v>124</v>
      </c>
      <c r="K40" s="103" t="str">
        <f t="shared" si="0"/>
        <v>INDEPENDENT</v>
      </c>
    </row>
    <row r="41" spans="1:11" x14ac:dyDescent="0.25">
      <c r="A41" s="97">
        <v>32</v>
      </c>
      <c r="B41" s="99">
        <v>38</v>
      </c>
      <c r="C41" s="116">
        <v>42795</v>
      </c>
      <c r="D41" s="101" t="s">
        <v>96</v>
      </c>
      <c r="E41" s="101">
        <v>17702</v>
      </c>
      <c r="F41" s="101">
        <v>3453283</v>
      </c>
      <c r="G41" s="101" t="s">
        <v>12</v>
      </c>
      <c r="H41" s="101" t="s">
        <v>125</v>
      </c>
      <c r="I41" s="102">
        <v>33000</v>
      </c>
      <c r="J41" s="101" t="s">
        <v>84</v>
      </c>
      <c r="K41" s="103" t="str">
        <f t="shared" si="0"/>
        <v>INDEPENDENT</v>
      </c>
    </row>
    <row r="42" spans="1:11" x14ac:dyDescent="0.25">
      <c r="A42" s="97">
        <v>33</v>
      </c>
      <c r="B42" s="99">
        <v>39</v>
      </c>
      <c r="C42" s="116">
        <v>42795</v>
      </c>
      <c r="D42" s="101" t="s">
        <v>67</v>
      </c>
      <c r="E42" s="101">
        <v>17699</v>
      </c>
      <c r="F42" s="101">
        <v>3453200</v>
      </c>
      <c r="G42" s="101" t="s">
        <v>12</v>
      </c>
      <c r="H42" s="101" t="s">
        <v>69</v>
      </c>
      <c r="I42" s="102">
        <v>33000</v>
      </c>
      <c r="J42" s="101" t="s">
        <v>126</v>
      </c>
      <c r="K42" s="103" t="str">
        <f t="shared" si="0"/>
        <v>INDEPENDENT</v>
      </c>
    </row>
    <row r="43" spans="1:11" x14ac:dyDescent="0.25">
      <c r="A43" s="97">
        <v>34</v>
      </c>
      <c r="B43" s="99">
        <v>40</v>
      </c>
      <c r="C43" s="116">
        <v>42795</v>
      </c>
      <c r="D43" s="101" t="s">
        <v>127</v>
      </c>
      <c r="E43" s="101">
        <v>17705</v>
      </c>
      <c r="F43" s="101">
        <v>3453349</v>
      </c>
      <c r="G43" s="101" t="s">
        <v>12</v>
      </c>
      <c r="H43" s="101" t="s">
        <v>128</v>
      </c>
      <c r="I43" s="102">
        <v>33000</v>
      </c>
      <c r="J43" s="101" t="s">
        <v>66</v>
      </c>
      <c r="K43" s="103" t="str">
        <f t="shared" si="0"/>
        <v>INDEPENDENT</v>
      </c>
    </row>
    <row r="44" spans="1:11" x14ac:dyDescent="0.25">
      <c r="A44" s="97">
        <v>35</v>
      </c>
      <c r="B44" s="99">
        <v>41</v>
      </c>
      <c r="C44" s="116">
        <v>42795</v>
      </c>
      <c r="D44" s="101" t="s">
        <v>78</v>
      </c>
      <c r="E44" s="101">
        <v>17706</v>
      </c>
      <c r="F44" s="101">
        <v>3453266</v>
      </c>
      <c r="G44" s="101" t="s">
        <v>12</v>
      </c>
      <c r="H44" s="101" t="s">
        <v>79</v>
      </c>
      <c r="I44" s="102">
        <v>33000</v>
      </c>
      <c r="J44" s="101" t="s">
        <v>52</v>
      </c>
      <c r="K44" s="103" t="str">
        <f t="shared" si="0"/>
        <v>INDEPENDENT</v>
      </c>
    </row>
    <row r="45" spans="1:11" x14ac:dyDescent="0.25">
      <c r="A45" s="97">
        <v>36</v>
      </c>
      <c r="B45" s="99">
        <v>42</v>
      </c>
      <c r="C45" s="116">
        <v>42795</v>
      </c>
      <c r="D45" s="101" t="s">
        <v>91</v>
      </c>
      <c r="E45" s="101">
        <v>17704</v>
      </c>
      <c r="F45" s="101">
        <v>3453257</v>
      </c>
      <c r="G45" s="101" t="s">
        <v>12</v>
      </c>
      <c r="H45" s="102" t="s">
        <v>129</v>
      </c>
      <c r="I45" s="102">
        <v>33000</v>
      </c>
      <c r="J45" s="101" t="s">
        <v>50</v>
      </c>
      <c r="K45" s="103" t="str">
        <f t="shared" si="0"/>
        <v>INDEPENDENT</v>
      </c>
    </row>
    <row r="46" spans="1:11" x14ac:dyDescent="0.25">
      <c r="A46" s="97">
        <v>37</v>
      </c>
      <c r="B46" s="99">
        <v>43</v>
      </c>
      <c r="C46" s="116">
        <v>42795</v>
      </c>
      <c r="D46" s="101" t="s">
        <v>130</v>
      </c>
      <c r="E46" s="101">
        <v>17703</v>
      </c>
      <c r="F46" s="101">
        <v>3453315</v>
      </c>
      <c r="G46" s="101" t="s">
        <v>12</v>
      </c>
      <c r="H46" s="101" t="s">
        <v>131</v>
      </c>
      <c r="I46" s="102">
        <v>33000</v>
      </c>
      <c r="J46" s="101" t="s">
        <v>52</v>
      </c>
      <c r="K46" s="103" t="str">
        <f t="shared" si="0"/>
        <v>INDEPENDENT</v>
      </c>
    </row>
    <row r="47" spans="1:11" x14ac:dyDescent="0.25">
      <c r="A47" s="97">
        <v>38</v>
      </c>
      <c r="B47" s="99">
        <v>44</v>
      </c>
      <c r="C47" s="116">
        <v>42795</v>
      </c>
      <c r="D47" s="101" t="s">
        <v>67</v>
      </c>
      <c r="E47" s="101">
        <v>17709</v>
      </c>
      <c r="F47" s="101">
        <v>3453233</v>
      </c>
      <c r="G47" s="101" t="s">
        <v>12</v>
      </c>
      <c r="H47" s="101" t="s">
        <v>132</v>
      </c>
      <c r="I47" s="102">
        <v>33000</v>
      </c>
      <c r="J47" s="101" t="s">
        <v>133</v>
      </c>
      <c r="K47" s="103" t="str">
        <f t="shared" si="0"/>
        <v>INDEPENDENT</v>
      </c>
    </row>
    <row r="48" spans="1:11" x14ac:dyDescent="0.25">
      <c r="A48" s="97">
        <v>39</v>
      </c>
      <c r="B48" s="99">
        <v>45</v>
      </c>
      <c r="C48" s="116">
        <v>42795</v>
      </c>
      <c r="D48" s="101" t="s">
        <v>112</v>
      </c>
      <c r="E48" s="101">
        <v>17708</v>
      </c>
      <c r="F48" s="101">
        <v>3453333</v>
      </c>
      <c r="G48" s="101" t="s">
        <v>12</v>
      </c>
      <c r="H48" s="101" t="s">
        <v>134</v>
      </c>
      <c r="I48" s="102">
        <v>33000</v>
      </c>
      <c r="J48" s="101" t="s">
        <v>114</v>
      </c>
      <c r="K48" s="103" t="str">
        <f t="shared" si="0"/>
        <v>INDEPENDENT</v>
      </c>
    </row>
    <row r="49" spans="1:11" x14ac:dyDescent="0.25">
      <c r="A49" s="97">
        <v>40</v>
      </c>
      <c r="B49" s="99">
        <v>46</v>
      </c>
      <c r="C49" s="116">
        <v>42795</v>
      </c>
      <c r="D49" s="101" t="s">
        <v>135</v>
      </c>
      <c r="E49" s="101">
        <v>17710</v>
      </c>
      <c r="F49" s="101">
        <v>3453263</v>
      </c>
      <c r="G49" s="101" t="s">
        <v>12</v>
      </c>
      <c r="H49" s="101" t="s">
        <v>136</v>
      </c>
      <c r="I49" s="102">
        <v>33000</v>
      </c>
      <c r="J49" s="101" t="s">
        <v>137</v>
      </c>
      <c r="K49" s="103" t="str">
        <f t="shared" si="0"/>
        <v>INDEPENDENT</v>
      </c>
    </row>
    <row r="50" spans="1:11" x14ac:dyDescent="0.25">
      <c r="A50" s="97">
        <v>41</v>
      </c>
      <c r="B50" s="99">
        <v>47</v>
      </c>
      <c r="C50" s="116">
        <v>42795</v>
      </c>
      <c r="D50" s="101" t="s">
        <v>135</v>
      </c>
      <c r="E50" s="101">
        <v>17711</v>
      </c>
      <c r="F50" s="101">
        <v>3453262</v>
      </c>
      <c r="G50" s="101" t="s">
        <v>12</v>
      </c>
      <c r="H50" s="101" t="s">
        <v>138</v>
      </c>
      <c r="I50" s="102">
        <v>33000</v>
      </c>
      <c r="J50" s="101" t="s">
        <v>66</v>
      </c>
      <c r="K50" s="103" t="str">
        <f t="shared" si="0"/>
        <v>INDEPENDENT</v>
      </c>
    </row>
    <row r="51" spans="1:11" x14ac:dyDescent="0.25">
      <c r="A51" s="97">
        <v>42</v>
      </c>
      <c r="B51" s="99">
        <v>48</v>
      </c>
      <c r="C51" s="116">
        <v>42795</v>
      </c>
      <c r="D51" s="101" t="s">
        <v>112</v>
      </c>
      <c r="E51" s="101">
        <v>17713</v>
      </c>
      <c r="F51" s="101">
        <v>3453311</v>
      </c>
      <c r="G51" s="101" t="s">
        <v>12</v>
      </c>
      <c r="H51" s="101" t="s">
        <v>30</v>
      </c>
      <c r="I51" s="102">
        <v>33000</v>
      </c>
      <c r="J51" s="101" t="s">
        <v>114</v>
      </c>
      <c r="K51" s="103" t="str">
        <f t="shared" si="0"/>
        <v>INDEPENDENT</v>
      </c>
    </row>
    <row r="52" spans="1:11" x14ac:dyDescent="0.25">
      <c r="A52" s="97">
        <v>43</v>
      </c>
      <c r="B52" s="99">
        <v>49</v>
      </c>
      <c r="C52" s="116">
        <v>42795</v>
      </c>
      <c r="D52" s="101" t="s">
        <v>139</v>
      </c>
      <c r="E52" s="101">
        <v>17648</v>
      </c>
      <c r="F52" s="101">
        <v>3453284</v>
      </c>
      <c r="G52" s="101" t="s">
        <v>12</v>
      </c>
      <c r="H52" s="101" t="s">
        <v>140</v>
      </c>
      <c r="I52" s="102">
        <v>33000</v>
      </c>
      <c r="J52" s="101" t="s">
        <v>114</v>
      </c>
      <c r="K52" s="103" t="str">
        <f t="shared" si="0"/>
        <v>INDEPENDENT</v>
      </c>
    </row>
    <row r="53" spans="1:11" x14ac:dyDescent="0.25">
      <c r="A53" s="97">
        <v>44</v>
      </c>
      <c r="B53" s="99">
        <v>50</v>
      </c>
      <c r="C53" s="116">
        <v>42795</v>
      </c>
      <c r="D53" s="101" t="s">
        <v>130</v>
      </c>
      <c r="E53" s="101">
        <v>17712</v>
      </c>
      <c r="F53" s="101">
        <v>3453313</v>
      </c>
      <c r="G53" s="101" t="s">
        <v>12</v>
      </c>
      <c r="H53" s="101" t="s">
        <v>141</v>
      </c>
      <c r="I53" s="102">
        <v>33000</v>
      </c>
      <c r="J53" s="101" t="s">
        <v>52</v>
      </c>
      <c r="K53" s="103" t="str">
        <f t="shared" si="0"/>
        <v>INDEPENDENT</v>
      </c>
    </row>
    <row r="54" spans="1:11" ht="15.75" thickBot="1" x14ac:dyDescent="0.3">
      <c r="A54" s="98">
        <v>45</v>
      </c>
      <c r="B54" s="104">
        <v>51</v>
      </c>
      <c r="C54" s="117">
        <v>42795</v>
      </c>
      <c r="D54" s="106" t="s">
        <v>112</v>
      </c>
      <c r="E54" s="106">
        <v>17714</v>
      </c>
      <c r="F54" s="106">
        <v>3453334</v>
      </c>
      <c r="G54" s="106" t="s">
        <v>12</v>
      </c>
      <c r="H54" s="106" t="s">
        <v>142</v>
      </c>
      <c r="I54" s="107">
        <v>33000</v>
      </c>
      <c r="J54" s="106" t="s">
        <v>52</v>
      </c>
      <c r="K54" s="108" t="str">
        <f t="shared" si="0"/>
        <v>INDEPENDENT</v>
      </c>
    </row>
    <row r="55" spans="1:11" x14ac:dyDescent="0.25">
      <c r="A55" s="97">
        <v>1</v>
      </c>
      <c r="B55" s="111">
        <v>52</v>
      </c>
      <c r="C55" s="119">
        <v>42796</v>
      </c>
      <c r="D55" s="113" t="s">
        <v>48</v>
      </c>
      <c r="E55" s="113">
        <v>17747</v>
      </c>
      <c r="F55" s="113">
        <v>125580</v>
      </c>
      <c r="G55" s="113" t="s">
        <v>12</v>
      </c>
      <c r="H55" s="113" t="s">
        <v>144</v>
      </c>
      <c r="I55" s="114">
        <v>45000</v>
      </c>
      <c r="J55" s="113" t="s">
        <v>145</v>
      </c>
      <c r="K55" s="115" t="str">
        <f t="shared" si="0"/>
        <v>MAJORS</v>
      </c>
    </row>
    <row r="56" spans="1:11" x14ac:dyDescent="0.25">
      <c r="A56" s="97">
        <v>2</v>
      </c>
      <c r="B56" s="99">
        <v>53</v>
      </c>
      <c r="C56" s="100">
        <v>42796</v>
      </c>
      <c r="D56" s="101" t="s">
        <v>48</v>
      </c>
      <c r="E56" s="101">
        <v>17748</v>
      </c>
      <c r="F56" s="101">
        <v>125578</v>
      </c>
      <c r="G56" s="101" t="s">
        <v>12</v>
      </c>
      <c r="H56" s="101" t="s">
        <v>146</v>
      </c>
      <c r="I56" s="102">
        <v>45000</v>
      </c>
      <c r="J56" s="101" t="s">
        <v>145</v>
      </c>
      <c r="K56" s="103" t="str">
        <f t="shared" si="0"/>
        <v>MAJORS</v>
      </c>
    </row>
    <row r="57" spans="1:11" x14ac:dyDescent="0.25">
      <c r="A57" s="97">
        <v>3</v>
      </c>
      <c r="B57" s="99">
        <v>54</v>
      </c>
      <c r="C57" s="100">
        <v>42796</v>
      </c>
      <c r="D57" s="101" t="s">
        <v>48</v>
      </c>
      <c r="E57" s="101">
        <v>17736</v>
      </c>
      <c r="F57" s="101">
        <v>125579</v>
      </c>
      <c r="G57" s="101" t="s">
        <v>12</v>
      </c>
      <c r="H57" s="101" t="s">
        <v>147</v>
      </c>
      <c r="I57" s="102">
        <v>40000</v>
      </c>
      <c r="J57" s="101" t="s">
        <v>63</v>
      </c>
      <c r="K57" s="103" t="str">
        <f t="shared" si="0"/>
        <v>MAJORS</v>
      </c>
    </row>
    <row r="58" spans="1:11" x14ac:dyDescent="0.25">
      <c r="A58" s="97">
        <v>4</v>
      </c>
      <c r="B58" s="99">
        <v>55</v>
      </c>
      <c r="C58" s="100">
        <v>42796</v>
      </c>
      <c r="D58" s="101" t="s">
        <v>48</v>
      </c>
      <c r="E58" s="101">
        <v>17730</v>
      </c>
      <c r="F58" s="101">
        <v>125582</v>
      </c>
      <c r="G58" s="101" t="s">
        <v>12</v>
      </c>
      <c r="H58" s="101" t="s">
        <v>148</v>
      </c>
      <c r="I58" s="102">
        <v>40000</v>
      </c>
      <c r="J58" s="101" t="s">
        <v>145</v>
      </c>
      <c r="K58" s="103" t="str">
        <f t="shared" si="0"/>
        <v>MAJORS</v>
      </c>
    </row>
    <row r="59" spans="1:11" x14ac:dyDescent="0.25">
      <c r="A59" s="97">
        <v>5</v>
      </c>
      <c r="B59" s="99">
        <v>56</v>
      </c>
      <c r="C59" s="100">
        <v>42796</v>
      </c>
      <c r="D59" s="101" t="s">
        <v>48</v>
      </c>
      <c r="E59" s="101">
        <v>17738</v>
      </c>
      <c r="F59" s="101">
        <v>125581</v>
      </c>
      <c r="G59" s="101" t="s">
        <v>12</v>
      </c>
      <c r="H59" s="101" t="s">
        <v>149</v>
      </c>
      <c r="I59" s="102">
        <v>40000</v>
      </c>
      <c r="J59" s="101" t="s">
        <v>63</v>
      </c>
      <c r="K59" s="103" t="str">
        <f t="shared" si="0"/>
        <v>MAJORS</v>
      </c>
    </row>
    <row r="60" spans="1:11" x14ac:dyDescent="0.25">
      <c r="A60" s="97">
        <v>6</v>
      </c>
      <c r="B60" s="99">
        <v>57</v>
      </c>
      <c r="C60" s="100">
        <v>42796</v>
      </c>
      <c r="D60" s="101" t="s">
        <v>150</v>
      </c>
      <c r="E60" s="101">
        <v>17771</v>
      </c>
      <c r="F60" s="101">
        <v>154277</v>
      </c>
      <c r="G60" s="101" t="s">
        <v>12</v>
      </c>
      <c r="H60" s="101" t="s">
        <v>151</v>
      </c>
      <c r="I60" s="102">
        <v>33000</v>
      </c>
      <c r="J60" s="101" t="s">
        <v>63</v>
      </c>
      <c r="K60" s="103" t="str">
        <f t="shared" si="0"/>
        <v>MAJORS</v>
      </c>
    </row>
    <row r="61" spans="1:11" x14ac:dyDescent="0.25">
      <c r="A61" s="97">
        <v>7</v>
      </c>
      <c r="B61" s="99">
        <v>58</v>
      </c>
      <c r="C61" s="100">
        <v>42796</v>
      </c>
      <c r="D61" s="101" t="s">
        <v>150</v>
      </c>
      <c r="E61" s="101">
        <v>17769</v>
      </c>
      <c r="F61" s="101">
        <v>154279</v>
      </c>
      <c r="G61" s="101" t="s">
        <v>12</v>
      </c>
      <c r="H61" s="101" t="s">
        <v>152</v>
      </c>
      <c r="I61" s="102">
        <v>40000</v>
      </c>
      <c r="J61" s="101" t="s">
        <v>63</v>
      </c>
      <c r="K61" s="103" t="str">
        <f t="shared" si="0"/>
        <v>MAJORS</v>
      </c>
    </row>
    <row r="62" spans="1:11" x14ac:dyDescent="0.25">
      <c r="A62" s="97">
        <v>8</v>
      </c>
      <c r="B62" s="99">
        <v>59</v>
      </c>
      <c r="C62" s="100">
        <v>42796</v>
      </c>
      <c r="D62" s="101" t="s">
        <v>150</v>
      </c>
      <c r="E62" s="101">
        <v>17757</v>
      </c>
      <c r="F62" s="101">
        <v>154276</v>
      </c>
      <c r="G62" s="101" t="s">
        <v>12</v>
      </c>
      <c r="H62" s="101" t="s">
        <v>153</v>
      </c>
      <c r="I62" s="102">
        <v>45000</v>
      </c>
      <c r="J62" s="101" t="s">
        <v>63</v>
      </c>
      <c r="K62" s="103" t="str">
        <f t="shared" si="0"/>
        <v>MAJORS</v>
      </c>
    </row>
    <row r="63" spans="1:11" x14ac:dyDescent="0.25">
      <c r="A63" s="97">
        <v>9</v>
      </c>
      <c r="B63" s="99">
        <v>60</v>
      </c>
      <c r="C63" s="100">
        <v>42796</v>
      </c>
      <c r="D63" s="101" t="s">
        <v>150</v>
      </c>
      <c r="E63" s="101">
        <v>17773</v>
      </c>
      <c r="F63" s="101">
        <v>154278</v>
      </c>
      <c r="G63" s="101" t="s">
        <v>12</v>
      </c>
      <c r="H63" s="101" t="s">
        <v>154</v>
      </c>
      <c r="I63" s="102">
        <v>40000</v>
      </c>
      <c r="J63" s="101" t="s">
        <v>63</v>
      </c>
      <c r="K63" s="103" t="str">
        <f t="shared" si="0"/>
        <v>MAJORS</v>
      </c>
    </row>
    <row r="64" spans="1:11" ht="15.75" thickBot="1" x14ac:dyDescent="0.3">
      <c r="A64" s="98">
        <v>10</v>
      </c>
      <c r="B64" s="104">
        <v>61</v>
      </c>
      <c r="C64" s="105">
        <v>42796</v>
      </c>
      <c r="D64" s="106" t="s">
        <v>150</v>
      </c>
      <c r="E64" s="106">
        <v>17762</v>
      </c>
      <c r="F64" s="106">
        <v>154280</v>
      </c>
      <c r="G64" s="106" t="s">
        <v>12</v>
      </c>
      <c r="H64" s="106" t="s">
        <v>155</v>
      </c>
      <c r="I64" s="107">
        <v>45000</v>
      </c>
      <c r="J64" s="106" t="s">
        <v>63</v>
      </c>
      <c r="K64" s="108" t="str">
        <f t="shared" si="0"/>
        <v>MAJORS</v>
      </c>
    </row>
    <row r="65" spans="1:11" x14ac:dyDescent="0.25">
      <c r="A65" s="97">
        <v>1</v>
      </c>
      <c r="B65" s="111">
        <v>62</v>
      </c>
      <c r="C65" s="119">
        <v>42796</v>
      </c>
      <c r="D65" s="113" t="s">
        <v>157</v>
      </c>
      <c r="E65" s="113">
        <v>17716</v>
      </c>
      <c r="F65" s="113">
        <v>3453316</v>
      </c>
      <c r="G65" s="113" t="s">
        <v>12</v>
      </c>
      <c r="H65" s="113" t="s">
        <v>158</v>
      </c>
      <c r="I65" s="114">
        <v>33000</v>
      </c>
      <c r="J65" s="113" t="s">
        <v>52</v>
      </c>
      <c r="K65" s="115" t="str">
        <f t="shared" si="0"/>
        <v>INDEPENDENT</v>
      </c>
    </row>
    <row r="66" spans="1:11" x14ac:dyDescent="0.25">
      <c r="A66" s="97">
        <v>2</v>
      </c>
      <c r="B66" s="99">
        <v>63</v>
      </c>
      <c r="C66" s="100">
        <v>42796</v>
      </c>
      <c r="D66" s="101" t="s">
        <v>159</v>
      </c>
      <c r="E66" s="101">
        <v>17718</v>
      </c>
      <c r="F66" s="101">
        <v>3453347</v>
      </c>
      <c r="G66" s="101" t="s">
        <v>12</v>
      </c>
      <c r="H66" s="101" t="s">
        <v>160</v>
      </c>
      <c r="I66" s="102">
        <v>40000</v>
      </c>
      <c r="J66" s="101" t="s">
        <v>63</v>
      </c>
      <c r="K66" s="103" t="str">
        <f t="shared" si="0"/>
        <v>INDEPENDENT</v>
      </c>
    </row>
    <row r="67" spans="1:11" x14ac:dyDescent="0.25">
      <c r="A67" s="97">
        <v>3</v>
      </c>
      <c r="B67" s="99">
        <v>64</v>
      </c>
      <c r="C67" s="100">
        <v>42796</v>
      </c>
      <c r="D67" s="101" t="s">
        <v>159</v>
      </c>
      <c r="E67" s="101">
        <v>17717</v>
      </c>
      <c r="F67" s="101">
        <v>3453296</v>
      </c>
      <c r="G67" s="101" t="s">
        <v>12</v>
      </c>
      <c r="H67" s="101" t="s">
        <v>161</v>
      </c>
      <c r="I67" s="102">
        <v>33000</v>
      </c>
      <c r="J67" s="101" t="s">
        <v>133</v>
      </c>
      <c r="K67" s="103" t="str">
        <f t="shared" si="0"/>
        <v>INDEPENDENT</v>
      </c>
    </row>
    <row r="68" spans="1:11" x14ac:dyDescent="0.25">
      <c r="A68" s="97">
        <v>4</v>
      </c>
      <c r="B68" s="99">
        <v>65</v>
      </c>
      <c r="C68" s="100">
        <v>42796</v>
      </c>
      <c r="D68" s="101" t="s">
        <v>162</v>
      </c>
      <c r="E68" s="101">
        <v>17720</v>
      </c>
      <c r="F68" s="101">
        <v>3453160</v>
      </c>
      <c r="G68" s="101" t="s">
        <v>12</v>
      </c>
      <c r="H68" s="101" t="s">
        <v>163</v>
      </c>
      <c r="I68" s="102">
        <v>33000</v>
      </c>
      <c r="J68" s="101" t="s">
        <v>63</v>
      </c>
      <c r="K68" s="103" t="str">
        <f t="shared" ref="K68:K175" si="1">IF(OR(D68="MOBIL",D68="CONOIL",D68="FORTE",D68="MRS",D68="OANDO",D68="TOTAL"),"MAJORS","INDEPENDENT")</f>
        <v>INDEPENDENT</v>
      </c>
    </row>
    <row r="69" spans="1:11" x14ac:dyDescent="0.25">
      <c r="A69" s="97">
        <v>5</v>
      </c>
      <c r="B69" s="99">
        <v>66</v>
      </c>
      <c r="C69" s="100">
        <v>42796</v>
      </c>
      <c r="D69" s="101" t="s">
        <v>157</v>
      </c>
      <c r="E69" s="101">
        <v>17721</v>
      </c>
      <c r="F69" s="101">
        <v>3453314</v>
      </c>
      <c r="G69" s="101" t="s">
        <v>12</v>
      </c>
      <c r="H69" s="101" t="s">
        <v>164</v>
      </c>
      <c r="I69" s="102">
        <v>33000</v>
      </c>
      <c r="J69" s="101" t="s">
        <v>52</v>
      </c>
      <c r="K69" s="103" t="str">
        <f t="shared" si="1"/>
        <v>INDEPENDENT</v>
      </c>
    </row>
    <row r="70" spans="1:11" x14ac:dyDescent="0.25">
      <c r="A70" s="97">
        <v>6</v>
      </c>
      <c r="B70" s="99">
        <v>67</v>
      </c>
      <c r="C70" s="100">
        <v>42796</v>
      </c>
      <c r="D70" s="101" t="s">
        <v>165</v>
      </c>
      <c r="E70" s="101">
        <v>17722</v>
      </c>
      <c r="F70" s="101">
        <v>3453162</v>
      </c>
      <c r="G70" s="101" t="s">
        <v>12</v>
      </c>
      <c r="H70" s="101" t="s">
        <v>70</v>
      </c>
      <c r="I70" s="102">
        <v>33000</v>
      </c>
      <c r="J70" s="101" t="s">
        <v>52</v>
      </c>
      <c r="K70" s="103" t="str">
        <f t="shared" si="1"/>
        <v>INDEPENDENT</v>
      </c>
    </row>
    <row r="71" spans="1:11" x14ac:dyDescent="0.25">
      <c r="A71" s="97">
        <v>7</v>
      </c>
      <c r="B71" s="99">
        <v>68</v>
      </c>
      <c r="C71" s="100">
        <v>42796</v>
      </c>
      <c r="D71" s="101" t="s">
        <v>166</v>
      </c>
      <c r="E71" s="101">
        <v>17723</v>
      </c>
      <c r="F71" s="101">
        <v>3453332</v>
      </c>
      <c r="G71" s="101" t="s">
        <v>12</v>
      </c>
      <c r="H71" s="101" t="s">
        <v>167</v>
      </c>
      <c r="I71" s="102">
        <v>33000</v>
      </c>
      <c r="J71" s="101" t="s">
        <v>52</v>
      </c>
      <c r="K71" s="103" t="str">
        <f t="shared" si="1"/>
        <v>INDEPENDENT</v>
      </c>
    </row>
    <row r="72" spans="1:11" x14ac:dyDescent="0.25">
      <c r="A72" s="97">
        <v>8</v>
      </c>
      <c r="B72" s="99">
        <v>69</v>
      </c>
      <c r="C72" s="100">
        <v>42796</v>
      </c>
      <c r="D72" s="101" t="s">
        <v>165</v>
      </c>
      <c r="E72" s="101">
        <v>17725</v>
      </c>
      <c r="F72" s="101">
        <v>3453234</v>
      </c>
      <c r="G72" s="101" t="s">
        <v>12</v>
      </c>
      <c r="H72" s="101" t="s">
        <v>168</v>
      </c>
      <c r="I72" s="102">
        <v>33000</v>
      </c>
      <c r="J72" s="101" t="s">
        <v>63</v>
      </c>
      <c r="K72" s="103" t="str">
        <f t="shared" si="1"/>
        <v>INDEPENDENT</v>
      </c>
    </row>
    <row r="73" spans="1:11" x14ac:dyDescent="0.25">
      <c r="A73" s="97">
        <v>9</v>
      </c>
      <c r="B73" s="99">
        <v>70</v>
      </c>
      <c r="C73" s="100">
        <v>42796</v>
      </c>
      <c r="D73" s="101" t="s">
        <v>75</v>
      </c>
      <c r="E73" s="101">
        <v>17726</v>
      </c>
      <c r="F73" s="101">
        <v>3453203</v>
      </c>
      <c r="G73" s="101" t="s">
        <v>12</v>
      </c>
      <c r="H73" s="101" t="s">
        <v>169</v>
      </c>
      <c r="I73" s="102">
        <v>33000</v>
      </c>
      <c r="J73" s="101" t="s">
        <v>170</v>
      </c>
      <c r="K73" s="103" t="str">
        <f t="shared" si="1"/>
        <v>INDEPENDENT</v>
      </c>
    </row>
    <row r="74" spans="1:11" x14ac:dyDescent="0.25">
      <c r="A74" s="97">
        <v>10</v>
      </c>
      <c r="B74" s="99">
        <v>71</v>
      </c>
      <c r="C74" s="100">
        <v>42796</v>
      </c>
      <c r="D74" s="101" t="s">
        <v>88</v>
      </c>
      <c r="E74" s="101">
        <v>17724</v>
      </c>
      <c r="F74" s="101">
        <v>3453500</v>
      </c>
      <c r="G74" s="101" t="s">
        <v>12</v>
      </c>
      <c r="H74" s="101" t="s">
        <v>171</v>
      </c>
      <c r="I74" s="102">
        <v>33000</v>
      </c>
      <c r="J74" s="101" t="s">
        <v>172</v>
      </c>
      <c r="K74" s="103" t="str">
        <f t="shared" si="1"/>
        <v>INDEPENDENT</v>
      </c>
    </row>
    <row r="75" spans="1:11" x14ac:dyDescent="0.25">
      <c r="A75" s="97">
        <v>11</v>
      </c>
      <c r="B75" s="99">
        <v>72</v>
      </c>
      <c r="C75" s="100">
        <v>42796</v>
      </c>
      <c r="D75" s="101" t="s">
        <v>173</v>
      </c>
      <c r="E75" s="101">
        <v>17728</v>
      </c>
      <c r="F75" s="101">
        <v>3453308</v>
      </c>
      <c r="G75" s="101" t="s">
        <v>12</v>
      </c>
      <c r="H75" s="101" t="s">
        <v>81</v>
      </c>
      <c r="I75" s="102">
        <v>33000</v>
      </c>
      <c r="J75" s="101" t="s">
        <v>52</v>
      </c>
      <c r="K75" s="103" t="str">
        <f t="shared" si="1"/>
        <v>INDEPENDENT</v>
      </c>
    </row>
    <row r="76" spans="1:11" x14ac:dyDescent="0.25">
      <c r="A76" s="97">
        <v>12</v>
      </c>
      <c r="B76" s="99">
        <v>73</v>
      </c>
      <c r="C76" s="100">
        <v>42796</v>
      </c>
      <c r="D76" s="101" t="s">
        <v>174</v>
      </c>
      <c r="E76" s="101">
        <v>17729</v>
      </c>
      <c r="F76" s="101">
        <v>3453331</v>
      </c>
      <c r="G76" s="101" t="s">
        <v>12</v>
      </c>
      <c r="H76" s="101" t="s">
        <v>175</v>
      </c>
      <c r="I76" s="102">
        <v>33000</v>
      </c>
      <c r="J76" s="101" t="s">
        <v>52</v>
      </c>
      <c r="K76" s="103" t="str">
        <f t="shared" si="1"/>
        <v>INDEPENDENT</v>
      </c>
    </row>
    <row r="77" spans="1:11" x14ac:dyDescent="0.25">
      <c r="A77" s="97">
        <v>13</v>
      </c>
      <c r="B77" s="99">
        <v>74</v>
      </c>
      <c r="C77" s="100">
        <v>42796</v>
      </c>
      <c r="D77" s="101" t="s">
        <v>176</v>
      </c>
      <c r="E77" s="101">
        <v>17719</v>
      </c>
      <c r="F77" s="101">
        <v>3453336</v>
      </c>
      <c r="G77" s="101" t="s">
        <v>12</v>
      </c>
      <c r="H77" s="101" t="s">
        <v>177</v>
      </c>
      <c r="I77" s="102">
        <v>40000</v>
      </c>
      <c r="J77" s="101" t="s">
        <v>63</v>
      </c>
      <c r="K77" s="103" t="str">
        <f t="shared" si="1"/>
        <v>INDEPENDENT</v>
      </c>
    </row>
    <row r="78" spans="1:11" x14ac:dyDescent="0.25">
      <c r="A78" s="97">
        <v>14</v>
      </c>
      <c r="B78" s="99">
        <v>75</v>
      </c>
      <c r="C78" s="100">
        <v>42796</v>
      </c>
      <c r="D78" s="101" t="s">
        <v>178</v>
      </c>
      <c r="E78" s="101">
        <v>17731</v>
      </c>
      <c r="F78" s="101">
        <v>3453324</v>
      </c>
      <c r="G78" s="101" t="s">
        <v>12</v>
      </c>
      <c r="H78" s="101" t="s">
        <v>179</v>
      </c>
      <c r="I78" s="102">
        <v>33000</v>
      </c>
      <c r="J78" s="101" t="s">
        <v>52</v>
      </c>
      <c r="K78" s="103" t="str">
        <f t="shared" si="1"/>
        <v>INDEPENDENT</v>
      </c>
    </row>
    <row r="79" spans="1:11" x14ac:dyDescent="0.25">
      <c r="A79" s="97">
        <v>15</v>
      </c>
      <c r="B79" s="99">
        <v>76</v>
      </c>
      <c r="C79" s="100">
        <v>42796</v>
      </c>
      <c r="D79" s="101" t="s">
        <v>180</v>
      </c>
      <c r="E79" s="101">
        <v>17732</v>
      </c>
      <c r="F79" s="101">
        <v>3453317</v>
      </c>
      <c r="G79" s="101" t="s">
        <v>12</v>
      </c>
      <c r="H79" s="101" t="s">
        <v>181</v>
      </c>
      <c r="I79" s="102">
        <v>33000</v>
      </c>
      <c r="J79" s="101" t="s">
        <v>52</v>
      </c>
      <c r="K79" s="103" t="str">
        <f t="shared" si="1"/>
        <v>INDEPENDENT</v>
      </c>
    </row>
    <row r="80" spans="1:11" x14ac:dyDescent="0.25">
      <c r="A80" s="97">
        <v>16</v>
      </c>
      <c r="B80" s="99">
        <v>77</v>
      </c>
      <c r="C80" s="100">
        <v>42796</v>
      </c>
      <c r="D80" s="101" t="s">
        <v>182</v>
      </c>
      <c r="E80" s="101">
        <v>17733</v>
      </c>
      <c r="F80" s="101">
        <v>3453327</v>
      </c>
      <c r="G80" s="101" t="s">
        <v>12</v>
      </c>
      <c r="H80" s="101" t="s">
        <v>183</v>
      </c>
      <c r="I80" s="102">
        <v>33000</v>
      </c>
      <c r="J80" s="101" t="s">
        <v>52</v>
      </c>
      <c r="K80" s="103" t="str">
        <f t="shared" si="1"/>
        <v>INDEPENDENT</v>
      </c>
    </row>
    <row r="81" spans="1:11" x14ac:dyDescent="0.25">
      <c r="A81" s="97">
        <v>17</v>
      </c>
      <c r="B81" s="99">
        <v>78</v>
      </c>
      <c r="C81" s="100">
        <v>42796</v>
      </c>
      <c r="D81" s="101" t="s">
        <v>184</v>
      </c>
      <c r="E81" s="101">
        <v>17739</v>
      </c>
      <c r="F81" s="101">
        <v>3453471</v>
      </c>
      <c r="G81" s="101" t="s">
        <v>12</v>
      </c>
      <c r="H81" s="101" t="s">
        <v>185</v>
      </c>
      <c r="I81" s="102">
        <v>33000</v>
      </c>
      <c r="J81" s="101" t="s">
        <v>186</v>
      </c>
      <c r="K81" s="103" t="str">
        <f t="shared" si="1"/>
        <v>INDEPENDENT</v>
      </c>
    </row>
    <row r="82" spans="1:11" x14ac:dyDescent="0.25">
      <c r="A82" s="97">
        <v>18</v>
      </c>
      <c r="B82" s="99">
        <v>79</v>
      </c>
      <c r="C82" s="100">
        <v>42796</v>
      </c>
      <c r="D82" s="101" t="s">
        <v>187</v>
      </c>
      <c r="E82" s="101">
        <v>17735</v>
      </c>
      <c r="F82" s="101">
        <v>3453294</v>
      </c>
      <c r="G82" s="101" t="s">
        <v>12</v>
      </c>
      <c r="H82" s="101" t="s">
        <v>188</v>
      </c>
      <c r="I82" s="102">
        <v>33000</v>
      </c>
      <c r="J82" s="101" t="s">
        <v>189</v>
      </c>
      <c r="K82" s="103" t="str">
        <f t="shared" si="1"/>
        <v>INDEPENDENT</v>
      </c>
    </row>
    <row r="83" spans="1:11" x14ac:dyDescent="0.25">
      <c r="A83" s="97">
        <v>19</v>
      </c>
      <c r="B83" s="99">
        <v>80</v>
      </c>
      <c r="C83" s="100">
        <v>42796</v>
      </c>
      <c r="D83" s="101" t="s">
        <v>187</v>
      </c>
      <c r="E83" s="101">
        <v>17734</v>
      </c>
      <c r="F83" s="101">
        <v>3453295</v>
      </c>
      <c r="G83" s="101" t="s">
        <v>12</v>
      </c>
      <c r="H83" s="101" t="s">
        <v>190</v>
      </c>
      <c r="I83" s="102">
        <v>33000</v>
      </c>
      <c r="J83" s="101" t="s">
        <v>189</v>
      </c>
      <c r="K83" s="103" t="str">
        <f t="shared" si="1"/>
        <v>INDEPENDENT</v>
      </c>
    </row>
    <row r="84" spans="1:11" x14ac:dyDescent="0.25">
      <c r="A84" s="97">
        <v>20</v>
      </c>
      <c r="B84" s="99">
        <v>81</v>
      </c>
      <c r="C84" s="100">
        <v>42796</v>
      </c>
      <c r="D84" s="101" t="s">
        <v>75</v>
      </c>
      <c r="E84" s="101">
        <v>17737</v>
      </c>
      <c r="F84" s="101">
        <v>3453474</v>
      </c>
      <c r="G84" s="101" t="s">
        <v>12</v>
      </c>
      <c r="H84" s="101" t="s">
        <v>191</v>
      </c>
      <c r="I84" s="102">
        <v>40000</v>
      </c>
      <c r="J84" s="101" t="s">
        <v>50</v>
      </c>
      <c r="K84" s="103" t="str">
        <f t="shared" si="1"/>
        <v>INDEPENDENT</v>
      </c>
    </row>
    <row r="85" spans="1:11" x14ac:dyDescent="0.25">
      <c r="A85" s="97">
        <v>21</v>
      </c>
      <c r="B85" s="99">
        <v>82</v>
      </c>
      <c r="C85" s="100">
        <v>42796</v>
      </c>
      <c r="D85" s="101" t="s">
        <v>180</v>
      </c>
      <c r="E85" s="101">
        <v>17742</v>
      </c>
      <c r="F85" s="101">
        <v>3453318</v>
      </c>
      <c r="G85" s="101" t="s">
        <v>12</v>
      </c>
      <c r="H85" s="101" t="s">
        <v>192</v>
      </c>
      <c r="I85" s="102">
        <v>33000</v>
      </c>
      <c r="J85" s="101" t="s">
        <v>52</v>
      </c>
      <c r="K85" s="103" t="str">
        <f t="shared" si="1"/>
        <v>INDEPENDENT</v>
      </c>
    </row>
    <row r="86" spans="1:11" x14ac:dyDescent="0.25">
      <c r="A86" s="97">
        <v>22</v>
      </c>
      <c r="B86" s="99">
        <v>83</v>
      </c>
      <c r="C86" s="100">
        <v>42796</v>
      </c>
      <c r="D86" s="101" t="s">
        <v>174</v>
      </c>
      <c r="E86" s="101">
        <v>17741</v>
      </c>
      <c r="F86" s="101">
        <v>3453330</v>
      </c>
      <c r="G86" s="101" t="s">
        <v>12</v>
      </c>
      <c r="H86" s="101" t="s">
        <v>73</v>
      </c>
      <c r="I86" s="102">
        <v>33000</v>
      </c>
      <c r="J86" s="101" t="s">
        <v>52</v>
      </c>
      <c r="K86" s="103" t="str">
        <f t="shared" si="1"/>
        <v>INDEPENDENT</v>
      </c>
    </row>
    <row r="87" spans="1:11" x14ac:dyDescent="0.25">
      <c r="A87" s="97">
        <v>23</v>
      </c>
      <c r="B87" s="99">
        <v>84</v>
      </c>
      <c r="C87" s="100">
        <v>42796</v>
      </c>
      <c r="D87" s="101" t="s">
        <v>88</v>
      </c>
      <c r="E87" s="101">
        <v>17740</v>
      </c>
      <c r="F87" s="101">
        <v>3453477</v>
      </c>
      <c r="G87" s="101" t="s">
        <v>12</v>
      </c>
      <c r="H87" s="101" t="s">
        <v>193</v>
      </c>
      <c r="I87" s="102">
        <v>33000</v>
      </c>
      <c r="J87" s="101" t="s">
        <v>194</v>
      </c>
      <c r="K87" s="103" t="str">
        <f t="shared" si="1"/>
        <v>INDEPENDENT</v>
      </c>
    </row>
    <row r="88" spans="1:11" x14ac:dyDescent="0.25">
      <c r="A88" s="97">
        <v>24</v>
      </c>
      <c r="B88" s="99">
        <v>85</v>
      </c>
      <c r="C88" s="100">
        <v>42796</v>
      </c>
      <c r="D88" s="101" t="s">
        <v>88</v>
      </c>
      <c r="E88" s="101">
        <v>17743</v>
      </c>
      <c r="F88" s="101">
        <v>3453519</v>
      </c>
      <c r="G88" s="101" t="s">
        <v>12</v>
      </c>
      <c r="H88" s="101" t="s">
        <v>195</v>
      </c>
      <c r="I88" s="102">
        <v>33000</v>
      </c>
      <c r="J88" s="101" t="s">
        <v>194</v>
      </c>
      <c r="K88" s="103" t="str">
        <f t="shared" si="1"/>
        <v>INDEPENDENT</v>
      </c>
    </row>
    <row r="89" spans="1:11" x14ac:dyDescent="0.25">
      <c r="A89" s="97">
        <v>25</v>
      </c>
      <c r="B89" s="99">
        <v>86</v>
      </c>
      <c r="C89" s="100">
        <v>42796</v>
      </c>
      <c r="D89" s="101" t="s">
        <v>173</v>
      </c>
      <c r="E89" s="101">
        <v>17751</v>
      </c>
      <c r="F89" s="101">
        <v>3453397</v>
      </c>
      <c r="G89" s="101" t="s">
        <v>12</v>
      </c>
      <c r="H89" s="101" t="s">
        <v>196</v>
      </c>
      <c r="I89" s="102">
        <v>33000</v>
      </c>
      <c r="J89" s="101" t="s">
        <v>52</v>
      </c>
      <c r="K89" s="103" t="str">
        <f t="shared" si="1"/>
        <v>INDEPENDENT</v>
      </c>
    </row>
    <row r="90" spans="1:11" x14ac:dyDescent="0.25">
      <c r="A90" s="97">
        <v>26</v>
      </c>
      <c r="B90" s="99">
        <v>87</v>
      </c>
      <c r="C90" s="100">
        <v>42796</v>
      </c>
      <c r="D90" s="101" t="s">
        <v>197</v>
      </c>
      <c r="E90" s="101">
        <v>17752</v>
      </c>
      <c r="F90" s="101">
        <v>3453451</v>
      </c>
      <c r="G90" s="101" t="s">
        <v>12</v>
      </c>
      <c r="H90" s="101" t="s">
        <v>198</v>
      </c>
      <c r="I90" s="102">
        <v>40000</v>
      </c>
      <c r="J90" s="101" t="s">
        <v>199</v>
      </c>
      <c r="K90" s="103" t="str">
        <f t="shared" si="1"/>
        <v>INDEPENDENT</v>
      </c>
    </row>
    <row r="91" spans="1:11" x14ac:dyDescent="0.25">
      <c r="A91" s="97">
        <v>27</v>
      </c>
      <c r="B91" s="99">
        <v>88</v>
      </c>
      <c r="C91" s="100">
        <v>42796</v>
      </c>
      <c r="D91" s="101" t="s">
        <v>200</v>
      </c>
      <c r="E91" s="101">
        <v>17744</v>
      </c>
      <c r="F91" s="101">
        <v>3453483</v>
      </c>
      <c r="G91" s="101" t="s">
        <v>12</v>
      </c>
      <c r="H91" s="101" t="s">
        <v>201</v>
      </c>
      <c r="I91" s="102">
        <v>33000</v>
      </c>
      <c r="J91" s="101" t="s">
        <v>202</v>
      </c>
      <c r="K91" s="103" t="str">
        <f t="shared" si="1"/>
        <v>INDEPENDENT</v>
      </c>
    </row>
    <row r="92" spans="1:11" x14ac:dyDescent="0.25">
      <c r="A92" s="97">
        <v>28</v>
      </c>
      <c r="B92" s="99">
        <v>89</v>
      </c>
      <c r="C92" s="100">
        <v>42796</v>
      </c>
      <c r="D92" s="101" t="s">
        <v>203</v>
      </c>
      <c r="E92" s="101">
        <v>17755</v>
      </c>
      <c r="F92" s="101">
        <v>3453521</v>
      </c>
      <c r="G92" s="101" t="s">
        <v>12</v>
      </c>
      <c r="H92" s="101" t="s">
        <v>204</v>
      </c>
      <c r="I92" s="102">
        <v>33000</v>
      </c>
      <c r="J92" s="101" t="s">
        <v>205</v>
      </c>
      <c r="K92" s="103" t="str">
        <f t="shared" si="1"/>
        <v>INDEPENDENT</v>
      </c>
    </row>
    <row r="93" spans="1:11" x14ac:dyDescent="0.25">
      <c r="A93" s="97">
        <v>29</v>
      </c>
      <c r="B93" s="99">
        <v>90</v>
      </c>
      <c r="C93" s="100">
        <v>42796</v>
      </c>
      <c r="D93" s="101" t="s">
        <v>206</v>
      </c>
      <c r="E93" s="101">
        <v>17753</v>
      </c>
      <c r="F93" s="101">
        <v>3453293</v>
      </c>
      <c r="G93" s="101" t="s">
        <v>12</v>
      </c>
      <c r="H93" s="101" t="s">
        <v>207</v>
      </c>
      <c r="I93" s="102">
        <v>33000</v>
      </c>
      <c r="J93" s="101" t="s">
        <v>208</v>
      </c>
      <c r="K93" s="103" t="str">
        <f t="shared" si="1"/>
        <v>INDEPENDENT</v>
      </c>
    </row>
    <row r="94" spans="1:11" x14ac:dyDescent="0.25">
      <c r="A94" s="97">
        <v>30</v>
      </c>
      <c r="B94" s="99">
        <v>91</v>
      </c>
      <c r="C94" s="100">
        <v>42796</v>
      </c>
      <c r="D94" s="101" t="s">
        <v>209</v>
      </c>
      <c r="E94" s="101">
        <v>17754</v>
      </c>
      <c r="F94" s="101">
        <v>3453320</v>
      </c>
      <c r="G94" s="101" t="s">
        <v>12</v>
      </c>
      <c r="H94" s="101" t="s">
        <v>49</v>
      </c>
      <c r="I94" s="102">
        <v>33000</v>
      </c>
      <c r="J94" s="101" t="s">
        <v>50</v>
      </c>
      <c r="K94" s="103" t="str">
        <f t="shared" si="1"/>
        <v>INDEPENDENT</v>
      </c>
    </row>
    <row r="95" spans="1:11" x14ac:dyDescent="0.25">
      <c r="A95" s="97">
        <v>31</v>
      </c>
      <c r="B95" s="99">
        <v>92</v>
      </c>
      <c r="C95" s="100">
        <v>42796</v>
      </c>
      <c r="D95" s="101" t="s">
        <v>209</v>
      </c>
      <c r="E95" s="101">
        <v>17756</v>
      </c>
      <c r="F95" s="101">
        <v>3453319</v>
      </c>
      <c r="G95" s="101" t="s">
        <v>12</v>
      </c>
      <c r="H95" s="101" t="s">
        <v>210</v>
      </c>
      <c r="I95" s="102">
        <v>33000</v>
      </c>
      <c r="J95" s="101" t="s">
        <v>211</v>
      </c>
      <c r="K95" s="103" t="str">
        <f t="shared" si="1"/>
        <v>INDEPENDENT</v>
      </c>
    </row>
    <row r="96" spans="1:11" x14ac:dyDescent="0.25">
      <c r="A96" s="97">
        <v>32</v>
      </c>
      <c r="B96" s="99">
        <v>93</v>
      </c>
      <c r="C96" s="100">
        <v>42796</v>
      </c>
      <c r="D96" s="101" t="s">
        <v>173</v>
      </c>
      <c r="E96" s="101">
        <v>17758</v>
      </c>
      <c r="F96" s="101">
        <v>3453309</v>
      </c>
      <c r="G96" s="101" t="s">
        <v>12</v>
      </c>
      <c r="H96" s="101" t="s">
        <v>212</v>
      </c>
      <c r="I96" s="102">
        <v>33000</v>
      </c>
      <c r="J96" s="101" t="s">
        <v>52</v>
      </c>
      <c r="K96" s="103" t="str">
        <f t="shared" si="1"/>
        <v>INDEPENDENT</v>
      </c>
    </row>
    <row r="97" spans="1:11" x14ac:dyDescent="0.25">
      <c r="A97" s="97">
        <v>33</v>
      </c>
      <c r="B97" s="99">
        <v>94</v>
      </c>
      <c r="C97" s="100">
        <v>42796</v>
      </c>
      <c r="D97" s="101" t="s">
        <v>200</v>
      </c>
      <c r="E97" s="101">
        <v>17759</v>
      </c>
      <c r="F97" s="101">
        <v>3453480</v>
      </c>
      <c r="G97" s="101" t="s">
        <v>12</v>
      </c>
      <c r="H97" s="101" t="s">
        <v>213</v>
      </c>
      <c r="I97" s="102">
        <v>33000</v>
      </c>
      <c r="J97" s="101" t="s">
        <v>63</v>
      </c>
      <c r="K97" s="103" t="str">
        <f t="shared" si="1"/>
        <v>INDEPENDENT</v>
      </c>
    </row>
    <row r="98" spans="1:11" x14ac:dyDescent="0.25">
      <c r="A98" s="97">
        <v>34</v>
      </c>
      <c r="B98" s="99">
        <v>95</v>
      </c>
      <c r="C98" s="100">
        <v>42796</v>
      </c>
      <c r="D98" s="101" t="s">
        <v>214</v>
      </c>
      <c r="E98" s="101">
        <v>17761</v>
      </c>
      <c r="F98" s="101">
        <v>3453456</v>
      </c>
      <c r="G98" s="101" t="s">
        <v>12</v>
      </c>
      <c r="H98" s="101" t="s">
        <v>215</v>
      </c>
      <c r="I98" s="102">
        <v>40000</v>
      </c>
      <c r="J98" s="101" t="s">
        <v>216</v>
      </c>
      <c r="K98" s="103" t="str">
        <f t="shared" si="1"/>
        <v>INDEPENDENT</v>
      </c>
    </row>
    <row r="99" spans="1:11" x14ac:dyDescent="0.25">
      <c r="A99" s="97">
        <v>35</v>
      </c>
      <c r="B99" s="99">
        <v>96</v>
      </c>
      <c r="C99" s="100">
        <v>42796</v>
      </c>
      <c r="D99" s="101" t="s">
        <v>217</v>
      </c>
      <c r="E99" s="101">
        <v>17760</v>
      </c>
      <c r="F99" s="101">
        <v>3453247</v>
      </c>
      <c r="G99" s="101" t="s">
        <v>12</v>
      </c>
      <c r="H99" s="101" t="s">
        <v>218</v>
      </c>
      <c r="I99" s="102">
        <v>33000</v>
      </c>
      <c r="J99" s="101" t="s">
        <v>66</v>
      </c>
      <c r="K99" s="103" t="str">
        <f t="shared" si="1"/>
        <v>INDEPENDENT</v>
      </c>
    </row>
    <row r="100" spans="1:11" x14ac:dyDescent="0.25">
      <c r="A100" s="97">
        <v>36</v>
      </c>
      <c r="B100" s="99">
        <v>97</v>
      </c>
      <c r="C100" s="100">
        <v>42796</v>
      </c>
      <c r="D100" s="101" t="s">
        <v>214</v>
      </c>
      <c r="E100" s="101">
        <v>17763</v>
      </c>
      <c r="F100" s="101">
        <v>3453467</v>
      </c>
      <c r="G100" s="101" t="s">
        <v>12</v>
      </c>
      <c r="H100" s="102" t="s">
        <v>219</v>
      </c>
      <c r="I100" s="102">
        <v>33000</v>
      </c>
      <c r="J100" s="101" t="s">
        <v>216</v>
      </c>
      <c r="K100" s="103" t="str">
        <f t="shared" si="1"/>
        <v>INDEPENDENT</v>
      </c>
    </row>
    <row r="101" spans="1:11" x14ac:dyDescent="0.25">
      <c r="A101" s="97">
        <v>37</v>
      </c>
      <c r="B101" s="99">
        <v>98</v>
      </c>
      <c r="C101" s="100">
        <v>42796</v>
      </c>
      <c r="D101" s="101" t="s">
        <v>127</v>
      </c>
      <c r="E101" s="101">
        <v>17764</v>
      </c>
      <c r="F101" s="101">
        <v>3453348</v>
      </c>
      <c r="G101" s="101" t="s">
        <v>12</v>
      </c>
      <c r="H101" s="101" t="s">
        <v>220</v>
      </c>
      <c r="I101" s="102">
        <v>33000</v>
      </c>
      <c r="J101" s="101" t="s">
        <v>16</v>
      </c>
      <c r="K101" s="103" t="str">
        <f t="shared" si="1"/>
        <v>INDEPENDENT</v>
      </c>
    </row>
    <row r="102" spans="1:11" x14ac:dyDescent="0.25">
      <c r="A102" s="97">
        <v>38</v>
      </c>
      <c r="B102" s="99">
        <v>99</v>
      </c>
      <c r="C102" s="100">
        <v>42796</v>
      </c>
      <c r="D102" s="101" t="s">
        <v>203</v>
      </c>
      <c r="E102" s="101">
        <v>17768</v>
      </c>
      <c r="F102" s="101">
        <v>3453520</v>
      </c>
      <c r="G102" s="101" t="s">
        <v>12</v>
      </c>
      <c r="H102" s="101" t="s">
        <v>22</v>
      </c>
      <c r="I102" s="102">
        <v>33000</v>
      </c>
      <c r="J102" s="101" t="s">
        <v>205</v>
      </c>
      <c r="K102" s="103" t="str">
        <f t="shared" si="1"/>
        <v>INDEPENDENT</v>
      </c>
    </row>
    <row r="103" spans="1:11" x14ac:dyDescent="0.25">
      <c r="A103" s="97">
        <v>39</v>
      </c>
      <c r="B103" s="99">
        <v>100</v>
      </c>
      <c r="C103" s="100">
        <v>42796</v>
      </c>
      <c r="D103" s="101" t="s">
        <v>214</v>
      </c>
      <c r="E103" s="101">
        <v>17767</v>
      </c>
      <c r="F103" s="101">
        <v>3453357</v>
      </c>
      <c r="G103" s="101" t="s">
        <v>12</v>
      </c>
      <c r="H103" s="101" t="s">
        <v>221</v>
      </c>
      <c r="I103" s="102">
        <v>40000</v>
      </c>
      <c r="J103" s="101" t="s">
        <v>216</v>
      </c>
      <c r="K103" s="103" t="str">
        <f t="shared" si="1"/>
        <v>INDEPENDENT</v>
      </c>
    </row>
    <row r="104" spans="1:11" x14ac:dyDescent="0.25">
      <c r="A104" s="97">
        <v>40</v>
      </c>
      <c r="B104" s="99">
        <v>101</v>
      </c>
      <c r="C104" s="100">
        <v>42796</v>
      </c>
      <c r="D104" s="101" t="s">
        <v>209</v>
      </c>
      <c r="E104" s="101">
        <v>17766</v>
      </c>
      <c r="F104" s="101">
        <v>3453321</v>
      </c>
      <c r="G104" s="101" t="s">
        <v>12</v>
      </c>
      <c r="H104" s="101" t="s">
        <v>222</v>
      </c>
      <c r="I104" s="102">
        <v>33000</v>
      </c>
      <c r="J104" s="101" t="s">
        <v>223</v>
      </c>
      <c r="K104" s="103" t="str">
        <f t="shared" si="1"/>
        <v>INDEPENDENT</v>
      </c>
    </row>
    <row r="105" spans="1:11" x14ac:dyDescent="0.25">
      <c r="A105" s="97">
        <v>41</v>
      </c>
      <c r="B105" s="99">
        <v>102</v>
      </c>
      <c r="C105" s="100">
        <v>42796</v>
      </c>
      <c r="D105" s="101" t="s">
        <v>224</v>
      </c>
      <c r="E105" s="101">
        <v>17765</v>
      </c>
      <c r="F105" s="101">
        <v>3452962</v>
      </c>
      <c r="G105" s="101" t="s">
        <v>12</v>
      </c>
      <c r="H105" s="101" t="s">
        <v>225</v>
      </c>
      <c r="I105" s="102">
        <v>33000</v>
      </c>
      <c r="J105" s="101" t="s">
        <v>66</v>
      </c>
      <c r="K105" s="103" t="str">
        <f t="shared" si="1"/>
        <v>INDEPENDENT</v>
      </c>
    </row>
    <row r="106" spans="1:11" x14ac:dyDescent="0.25">
      <c r="A106" s="97">
        <v>42</v>
      </c>
      <c r="B106" s="99">
        <v>103</v>
      </c>
      <c r="C106" s="100">
        <v>42796</v>
      </c>
      <c r="D106" s="101" t="s">
        <v>197</v>
      </c>
      <c r="E106" s="101">
        <v>17772</v>
      </c>
      <c r="F106" s="101">
        <v>3453320</v>
      </c>
      <c r="G106" s="101" t="s">
        <v>12</v>
      </c>
      <c r="H106" s="101" t="s">
        <v>226</v>
      </c>
      <c r="I106" s="102">
        <v>40000</v>
      </c>
      <c r="J106" s="101" t="s">
        <v>52</v>
      </c>
      <c r="K106" s="103" t="str">
        <f t="shared" si="1"/>
        <v>INDEPENDENT</v>
      </c>
    </row>
    <row r="107" spans="1:11" x14ac:dyDescent="0.25">
      <c r="A107" s="97">
        <v>43</v>
      </c>
      <c r="B107" s="99">
        <v>104</v>
      </c>
      <c r="C107" s="100">
        <v>42796</v>
      </c>
      <c r="D107" s="101" t="s">
        <v>214</v>
      </c>
      <c r="E107" s="101">
        <v>17770</v>
      </c>
      <c r="F107" s="101">
        <v>3453458</v>
      </c>
      <c r="G107" s="101" t="s">
        <v>12</v>
      </c>
      <c r="H107" s="101" t="s">
        <v>227</v>
      </c>
      <c r="I107" s="102">
        <v>40000</v>
      </c>
      <c r="J107" s="101" t="s">
        <v>228</v>
      </c>
      <c r="K107" s="103" t="str">
        <f t="shared" si="1"/>
        <v>INDEPENDENT</v>
      </c>
    </row>
    <row r="108" spans="1:11" x14ac:dyDescent="0.25">
      <c r="A108" s="97">
        <v>44</v>
      </c>
      <c r="B108" s="99">
        <v>105</v>
      </c>
      <c r="C108" s="100">
        <v>42796</v>
      </c>
      <c r="D108" s="101" t="s">
        <v>174</v>
      </c>
      <c r="E108" s="101">
        <v>17715</v>
      </c>
      <c r="F108" s="101">
        <v>3453329</v>
      </c>
      <c r="G108" s="101" t="s">
        <v>12</v>
      </c>
      <c r="H108" s="101" t="s">
        <v>229</v>
      </c>
      <c r="I108" s="102">
        <v>33000</v>
      </c>
      <c r="J108" s="101" t="s">
        <v>52</v>
      </c>
      <c r="K108" s="103" t="str">
        <f t="shared" si="1"/>
        <v>INDEPENDENT</v>
      </c>
    </row>
    <row r="109" spans="1:11" x14ac:dyDescent="0.25">
      <c r="A109" s="97">
        <v>45</v>
      </c>
      <c r="B109" s="99">
        <v>106</v>
      </c>
      <c r="C109" s="100">
        <v>42796</v>
      </c>
      <c r="D109" s="101" t="s">
        <v>200</v>
      </c>
      <c r="E109" s="101" t="s">
        <v>230</v>
      </c>
      <c r="F109" s="101">
        <v>3453486</v>
      </c>
      <c r="G109" s="101" t="s">
        <v>12</v>
      </c>
      <c r="H109" s="101" t="s">
        <v>231</v>
      </c>
      <c r="I109" s="102">
        <v>33000</v>
      </c>
      <c r="J109" s="101" t="s">
        <v>52</v>
      </c>
      <c r="K109" s="103" t="str">
        <f t="shared" si="1"/>
        <v>INDEPENDENT</v>
      </c>
    </row>
    <row r="110" spans="1:11" x14ac:dyDescent="0.25">
      <c r="A110" s="97">
        <v>46</v>
      </c>
      <c r="B110" s="99">
        <v>107</v>
      </c>
      <c r="C110" s="100">
        <v>42796</v>
      </c>
      <c r="D110" s="101" t="s">
        <v>200</v>
      </c>
      <c r="E110" s="101" t="s">
        <v>232</v>
      </c>
      <c r="F110" s="101">
        <v>3453494</v>
      </c>
      <c r="G110" s="101" t="s">
        <v>12</v>
      </c>
      <c r="H110" s="101" t="s">
        <v>233</v>
      </c>
      <c r="I110" s="102">
        <v>33000</v>
      </c>
      <c r="J110" s="101" t="s">
        <v>52</v>
      </c>
      <c r="K110" s="103" t="str">
        <f t="shared" si="1"/>
        <v>INDEPENDENT</v>
      </c>
    </row>
    <row r="111" spans="1:11" ht="15.75" thickBot="1" x14ac:dyDescent="0.3">
      <c r="A111" s="98">
        <v>47</v>
      </c>
      <c r="B111" s="104">
        <v>108</v>
      </c>
      <c r="C111" s="105">
        <v>42796</v>
      </c>
      <c r="D111" s="106" t="s">
        <v>234</v>
      </c>
      <c r="E111" s="106">
        <v>17727</v>
      </c>
      <c r="F111" s="106">
        <v>3453276</v>
      </c>
      <c r="G111" s="106" t="s">
        <v>12</v>
      </c>
      <c r="H111" s="106" t="s">
        <v>235</v>
      </c>
      <c r="I111" s="107">
        <v>33000</v>
      </c>
      <c r="J111" s="106" t="s">
        <v>52</v>
      </c>
      <c r="K111" s="108" t="str">
        <f t="shared" si="1"/>
        <v>INDEPENDENT</v>
      </c>
    </row>
    <row r="112" spans="1:11" x14ac:dyDescent="0.25">
      <c r="A112" s="97">
        <v>1</v>
      </c>
      <c r="B112" s="111">
        <v>109</v>
      </c>
      <c r="C112" s="119">
        <v>42797</v>
      </c>
      <c r="D112" s="121" t="s">
        <v>48</v>
      </c>
      <c r="E112" s="121">
        <v>17781</v>
      </c>
      <c r="F112" s="121">
        <v>125677</v>
      </c>
      <c r="G112" s="113" t="s">
        <v>12</v>
      </c>
      <c r="H112" s="121" t="s">
        <v>235</v>
      </c>
      <c r="I112" s="122">
        <v>33000</v>
      </c>
      <c r="J112" s="123" t="s">
        <v>237</v>
      </c>
      <c r="K112" s="115" t="str">
        <f t="shared" si="1"/>
        <v>MAJORS</v>
      </c>
    </row>
    <row r="113" spans="1:11" x14ac:dyDescent="0.25">
      <c r="A113" s="97">
        <v>2</v>
      </c>
      <c r="B113" s="99">
        <v>110</v>
      </c>
      <c r="C113" s="116">
        <v>42797</v>
      </c>
      <c r="D113" s="82" t="s">
        <v>48</v>
      </c>
      <c r="E113" s="82">
        <v>17786</v>
      </c>
      <c r="F113" s="82">
        <v>125664</v>
      </c>
      <c r="G113" s="101" t="s">
        <v>12</v>
      </c>
      <c r="H113" s="82" t="s">
        <v>238</v>
      </c>
      <c r="I113" s="124">
        <v>33000</v>
      </c>
      <c r="J113" s="83" t="s">
        <v>239</v>
      </c>
      <c r="K113" s="103" t="str">
        <f t="shared" si="1"/>
        <v>MAJORS</v>
      </c>
    </row>
    <row r="114" spans="1:11" x14ac:dyDescent="0.25">
      <c r="A114" s="97">
        <v>3</v>
      </c>
      <c r="B114" s="99">
        <v>111</v>
      </c>
      <c r="C114" s="116">
        <v>42797</v>
      </c>
      <c r="D114" s="82" t="s">
        <v>48</v>
      </c>
      <c r="E114" s="82">
        <v>17791</v>
      </c>
      <c r="F114" s="82">
        <v>125680</v>
      </c>
      <c r="G114" s="101" t="s">
        <v>12</v>
      </c>
      <c r="H114" s="82" t="s">
        <v>140</v>
      </c>
      <c r="I114" s="124">
        <v>33000</v>
      </c>
      <c r="J114" s="83" t="s">
        <v>237</v>
      </c>
      <c r="K114" s="103" t="str">
        <f t="shared" si="1"/>
        <v>MAJORS</v>
      </c>
    </row>
    <row r="115" spans="1:11" x14ac:dyDescent="0.25">
      <c r="A115" s="97">
        <v>4</v>
      </c>
      <c r="B115" s="99">
        <v>112</v>
      </c>
      <c r="C115" s="116">
        <v>42797</v>
      </c>
      <c r="D115" s="82" t="s">
        <v>48</v>
      </c>
      <c r="E115" s="82">
        <v>17793</v>
      </c>
      <c r="F115" s="82">
        <v>125671</v>
      </c>
      <c r="G115" s="101" t="s">
        <v>12</v>
      </c>
      <c r="H115" s="82" t="s">
        <v>240</v>
      </c>
      <c r="I115" s="124">
        <v>33000</v>
      </c>
      <c r="J115" s="83" t="s">
        <v>241</v>
      </c>
      <c r="K115" s="103" t="str">
        <f t="shared" si="1"/>
        <v>MAJORS</v>
      </c>
    </row>
    <row r="116" spans="1:11" x14ac:dyDescent="0.25">
      <c r="A116" s="97">
        <v>5</v>
      </c>
      <c r="B116" s="99">
        <v>113</v>
      </c>
      <c r="C116" s="116">
        <v>42797</v>
      </c>
      <c r="D116" s="82" t="s">
        <v>48</v>
      </c>
      <c r="E116" s="82">
        <v>17806</v>
      </c>
      <c r="F116" s="82">
        <v>125650</v>
      </c>
      <c r="G116" s="101" t="s">
        <v>12</v>
      </c>
      <c r="H116" s="82" t="s">
        <v>242</v>
      </c>
      <c r="I116" s="124">
        <v>33000</v>
      </c>
      <c r="J116" s="83" t="s">
        <v>239</v>
      </c>
      <c r="K116" s="103" t="str">
        <f t="shared" si="1"/>
        <v>MAJORS</v>
      </c>
    </row>
    <row r="117" spans="1:11" x14ac:dyDescent="0.25">
      <c r="A117" s="97">
        <v>6</v>
      </c>
      <c r="B117" s="99">
        <v>114</v>
      </c>
      <c r="C117" s="116">
        <v>42797</v>
      </c>
      <c r="D117" s="82" t="s">
        <v>48</v>
      </c>
      <c r="E117" s="82">
        <v>17807</v>
      </c>
      <c r="F117" s="82">
        <v>125683</v>
      </c>
      <c r="G117" s="101" t="s">
        <v>12</v>
      </c>
      <c r="H117" s="82" t="s">
        <v>243</v>
      </c>
      <c r="I117" s="124">
        <v>33000</v>
      </c>
      <c r="J117" s="83" t="s">
        <v>237</v>
      </c>
      <c r="K117" s="103" t="str">
        <f t="shared" si="1"/>
        <v>MAJORS</v>
      </c>
    </row>
    <row r="118" spans="1:11" x14ac:dyDescent="0.25">
      <c r="A118" s="97">
        <v>7</v>
      </c>
      <c r="B118" s="99">
        <v>115</v>
      </c>
      <c r="C118" s="116">
        <v>42797</v>
      </c>
      <c r="D118" s="82" t="s">
        <v>48</v>
      </c>
      <c r="E118" s="82">
        <v>17814</v>
      </c>
      <c r="F118" s="82">
        <v>125670</v>
      </c>
      <c r="G118" s="101" t="s">
        <v>12</v>
      </c>
      <c r="H118" s="82" t="s">
        <v>54</v>
      </c>
      <c r="I118" s="124">
        <v>33000</v>
      </c>
      <c r="J118" s="83" t="s">
        <v>244</v>
      </c>
      <c r="K118" s="103" t="str">
        <f t="shared" si="1"/>
        <v>MAJORS</v>
      </c>
    </row>
    <row r="119" spans="1:11" x14ac:dyDescent="0.25">
      <c r="A119" s="97">
        <v>8</v>
      </c>
      <c r="B119" s="99">
        <v>116</v>
      </c>
      <c r="C119" s="116">
        <v>42797</v>
      </c>
      <c r="D119" s="125" t="s">
        <v>48</v>
      </c>
      <c r="E119" s="125">
        <v>17785</v>
      </c>
      <c r="F119" s="125">
        <v>125672</v>
      </c>
      <c r="G119" s="101" t="s">
        <v>12</v>
      </c>
      <c r="H119" s="125" t="s">
        <v>245</v>
      </c>
      <c r="I119" s="126">
        <v>33000</v>
      </c>
      <c r="J119" s="127" t="s">
        <v>241</v>
      </c>
      <c r="K119" s="103" t="str">
        <f t="shared" si="1"/>
        <v>MAJORS</v>
      </c>
    </row>
    <row r="120" spans="1:11" x14ac:dyDescent="0.25">
      <c r="A120" s="97">
        <v>9</v>
      </c>
      <c r="B120" s="99">
        <v>117</v>
      </c>
      <c r="C120" s="116">
        <v>42797</v>
      </c>
      <c r="D120" s="82" t="s">
        <v>48</v>
      </c>
      <c r="E120" s="82">
        <v>17817</v>
      </c>
      <c r="F120" s="82">
        <v>125668</v>
      </c>
      <c r="G120" s="101" t="s">
        <v>12</v>
      </c>
      <c r="H120" s="82" t="s">
        <v>246</v>
      </c>
      <c r="I120" s="124">
        <v>33000</v>
      </c>
      <c r="J120" s="83" t="s">
        <v>239</v>
      </c>
      <c r="K120" s="103" t="str">
        <f t="shared" si="1"/>
        <v>MAJORS</v>
      </c>
    </row>
    <row r="121" spans="1:11" x14ac:dyDescent="0.25">
      <c r="A121" s="97">
        <v>10</v>
      </c>
      <c r="B121" s="99">
        <v>118</v>
      </c>
      <c r="C121" s="116">
        <v>42797</v>
      </c>
      <c r="D121" s="125" t="s">
        <v>48</v>
      </c>
      <c r="E121" s="125">
        <v>17790</v>
      </c>
      <c r="F121" s="125">
        <v>125666</v>
      </c>
      <c r="G121" s="101" t="s">
        <v>12</v>
      </c>
      <c r="H121" s="125" t="s">
        <v>247</v>
      </c>
      <c r="I121" s="126">
        <v>33000</v>
      </c>
      <c r="J121" s="127" t="s">
        <v>244</v>
      </c>
      <c r="K121" s="103" t="str">
        <f t="shared" si="1"/>
        <v>MAJORS</v>
      </c>
    </row>
    <row r="122" spans="1:11" x14ac:dyDescent="0.25">
      <c r="A122" s="97">
        <v>11</v>
      </c>
      <c r="B122" s="99">
        <v>119</v>
      </c>
      <c r="C122" s="116">
        <v>42797</v>
      </c>
      <c r="D122" s="125" t="s">
        <v>48</v>
      </c>
      <c r="E122" s="125">
        <v>17794</v>
      </c>
      <c r="F122" s="125">
        <v>125660</v>
      </c>
      <c r="G122" s="101" t="s">
        <v>12</v>
      </c>
      <c r="H122" s="125" t="s">
        <v>248</v>
      </c>
      <c r="I122" s="126">
        <v>33000</v>
      </c>
      <c r="J122" s="127" t="s">
        <v>239</v>
      </c>
      <c r="K122" s="103" t="str">
        <f t="shared" si="1"/>
        <v>MAJORS</v>
      </c>
    </row>
    <row r="123" spans="1:11" ht="15.75" thickBot="1" x14ac:dyDescent="0.3">
      <c r="A123" s="98">
        <v>12</v>
      </c>
      <c r="B123" s="104">
        <v>120</v>
      </c>
      <c r="C123" s="117">
        <v>42797</v>
      </c>
      <c r="D123" s="128" t="s">
        <v>48</v>
      </c>
      <c r="E123" s="128">
        <v>17810</v>
      </c>
      <c r="F123" s="128">
        <v>125678</v>
      </c>
      <c r="G123" s="106" t="s">
        <v>12</v>
      </c>
      <c r="H123" s="128" t="s">
        <v>249</v>
      </c>
      <c r="I123" s="129">
        <v>33000</v>
      </c>
      <c r="J123" s="130" t="s">
        <v>237</v>
      </c>
      <c r="K123" s="108" t="str">
        <f t="shared" si="1"/>
        <v>MAJORS</v>
      </c>
    </row>
    <row r="124" spans="1:11" x14ac:dyDescent="0.25">
      <c r="A124" s="97">
        <v>1</v>
      </c>
      <c r="B124" s="111">
        <v>121</v>
      </c>
      <c r="C124" s="112">
        <v>42797</v>
      </c>
      <c r="D124" s="134" t="s">
        <v>251</v>
      </c>
      <c r="E124" s="134">
        <v>17774</v>
      </c>
      <c r="F124" s="134">
        <v>3453466</v>
      </c>
      <c r="G124" s="113" t="s">
        <v>12</v>
      </c>
      <c r="H124" s="134" t="s">
        <v>252</v>
      </c>
      <c r="I124" s="135">
        <v>33000</v>
      </c>
      <c r="J124" s="134" t="s">
        <v>253</v>
      </c>
      <c r="K124" s="115" t="str">
        <f t="shared" si="1"/>
        <v>INDEPENDENT</v>
      </c>
    </row>
    <row r="125" spans="1:11" x14ac:dyDescent="0.25">
      <c r="A125" s="97">
        <v>2</v>
      </c>
      <c r="B125" s="99">
        <v>122</v>
      </c>
      <c r="C125" s="116">
        <v>42797</v>
      </c>
      <c r="D125" s="70" t="s">
        <v>254</v>
      </c>
      <c r="E125" s="70">
        <v>17775</v>
      </c>
      <c r="F125" s="70">
        <v>3453498</v>
      </c>
      <c r="G125" s="101" t="s">
        <v>12</v>
      </c>
      <c r="H125" s="70" t="s">
        <v>255</v>
      </c>
      <c r="I125" s="136">
        <v>33000</v>
      </c>
      <c r="J125" s="70" t="s">
        <v>256</v>
      </c>
      <c r="K125" s="103" t="str">
        <f t="shared" si="1"/>
        <v>INDEPENDENT</v>
      </c>
    </row>
    <row r="126" spans="1:11" x14ac:dyDescent="0.25">
      <c r="A126" s="97">
        <v>3</v>
      </c>
      <c r="B126" s="99">
        <v>123</v>
      </c>
      <c r="C126" s="116">
        <v>42797</v>
      </c>
      <c r="D126" s="70" t="s">
        <v>254</v>
      </c>
      <c r="E126" s="70">
        <v>17776</v>
      </c>
      <c r="F126" s="70">
        <v>3453499</v>
      </c>
      <c r="G126" s="101" t="s">
        <v>12</v>
      </c>
      <c r="H126" s="70" t="s">
        <v>257</v>
      </c>
      <c r="I126" s="136">
        <v>33000</v>
      </c>
      <c r="J126" s="70" t="s">
        <v>256</v>
      </c>
      <c r="K126" s="103" t="str">
        <f t="shared" si="1"/>
        <v>INDEPENDENT</v>
      </c>
    </row>
    <row r="127" spans="1:11" x14ac:dyDescent="0.25">
      <c r="A127" s="97">
        <v>4</v>
      </c>
      <c r="B127" s="99">
        <v>124</v>
      </c>
      <c r="C127" s="116">
        <v>42797</v>
      </c>
      <c r="D127" s="70" t="s">
        <v>258</v>
      </c>
      <c r="E127" s="70">
        <v>17777</v>
      </c>
      <c r="F127" s="70">
        <v>3453452</v>
      </c>
      <c r="G127" s="101" t="s">
        <v>12</v>
      </c>
      <c r="H127" s="70" t="s">
        <v>259</v>
      </c>
      <c r="I127" s="136">
        <v>33000</v>
      </c>
      <c r="J127" s="70" t="s">
        <v>260</v>
      </c>
      <c r="K127" s="103" t="str">
        <f t="shared" si="1"/>
        <v>INDEPENDENT</v>
      </c>
    </row>
    <row r="128" spans="1:11" x14ac:dyDescent="0.25">
      <c r="A128" s="97">
        <v>5</v>
      </c>
      <c r="B128" s="99">
        <v>125</v>
      </c>
      <c r="C128" s="116">
        <v>42797</v>
      </c>
      <c r="D128" s="70" t="s">
        <v>258</v>
      </c>
      <c r="E128" s="70">
        <v>17778</v>
      </c>
      <c r="F128" s="70">
        <v>3453453</v>
      </c>
      <c r="G128" s="101" t="s">
        <v>12</v>
      </c>
      <c r="H128" s="70" t="s">
        <v>261</v>
      </c>
      <c r="I128" s="136">
        <v>33000</v>
      </c>
      <c r="J128" s="70" t="s">
        <v>260</v>
      </c>
      <c r="K128" s="103" t="str">
        <f t="shared" si="1"/>
        <v>INDEPENDENT</v>
      </c>
    </row>
    <row r="129" spans="1:11" x14ac:dyDescent="0.25">
      <c r="A129" s="97">
        <v>6</v>
      </c>
      <c r="B129" s="99">
        <v>126</v>
      </c>
      <c r="C129" s="116">
        <v>42797</v>
      </c>
      <c r="D129" s="70" t="s">
        <v>262</v>
      </c>
      <c r="E129" s="70">
        <v>17779</v>
      </c>
      <c r="F129" s="70">
        <v>3453508</v>
      </c>
      <c r="G129" s="101" t="s">
        <v>12</v>
      </c>
      <c r="H129" s="70" t="s">
        <v>263</v>
      </c>
      <c r="I129" s="136">
        <v>33000</v>
      </c>
      <c r="J129" s="70" t="s">
        <v>264</v>
      </c>
      <c r="K129" s="103" t="str">
        <f t="shared" si="1"/>
        <v>INDEPENDENT</v>
      </c>
    </row>
    <row r="130" spans="1:11" x14ac:dyDescent="0.25">
      <c r="A130" s="97">
        <v>7</v>
      </c>
      <c r="B130" s="99">
        <v>127</v>
      </c>
      <c r="C130" s="116">
        <v>42797</v>
      </c>
      <c r="D130" s="70" t="s">
        <v>224</v>
      </c>
      <c r="E130" s="70">
        <v>17780</v>
      </c>
      <c r="F130" s="70">
        <v>3453507</v>
      </c>
      <c r="G130" s="101" t="s">
        <v>12</v>
      </c>
      <c r="H130" s="70" t="s">
        <v>116</v>
      </c>
      <c r="I130" s="136">
        <v>33000</v>
      </c>
      <c r="J130" s="70" t="s">
        <v>264</v>
      </c>
      <c r="K130" s="103" t="str">
        <f t="shared" si="1"/>
        <v>INDEPENDENT</v>
      </c>
    </row>
    <row r="131" spans="1:11" x14ac:dyDescent="0.25">
      <c r="A131" s="97">
        <v>8</v>
      </c>
      <c r="B131" s="99">
        <v>128</v>
      </c>
      <c r="C131" s="116">
        <v>42797</v>
      </c>
      <c r="D131" s="70" t="s">
        <v>265</v>
      </c>
      <c r="E131" s="70">
        <v>17782</v>
      </c>
      <c r="F131" s="70">
        <v>3458481</v>
      </c>
      <c r="G131" s="101" t="s">
        <v>12</v>
      </c>
      <c r="H131" s="70" t="s">
        <v>266</v>
      </c>
      <c r="I131" s="136">
        <v>33000</v>
      </c>
      <c r="J131" s="70" t="s">
        <v>267</v>
      </c>
      <c r="K131" s="103" t="str">
        <f t="shared" si="1"/>
        <v>INDEPENDENT</v>
      </c>
    </row>
    <row r="132" spans="1:11" x14ac:dyDescent="0.25">
      <c r="A132" s="97">
        <v>9</v>
      </c>
      <c r="B132" s="99">
        <v>129</v>
      </c>
      <c r="C132" s="116">
        <v>42797</v>
      </c>
      <c r="D132" s="70" t="s">
        <v>268</v>
      </c>
      <c r="E132" s="70">
        <v>17783</v>
      </c>
      <c r="F132" s="70">
        <v>3453342</v>
      </c>
      <c r="G132" s="101" t="s">
        <v>12</v>
      </c>
      <c r="H132" s="70" t="s">
        <v>269</v>
      </c>
      <c r="I132" s="136">
        <v>33000</v>
      </c>
      <c r="J132" s="70" t="s">
        <v>270</v>
      </c>
      <c r="K132" s="103" t="str">
        <f t="shared" si="1"/>
        <v>INDEPENDENT</v>
      </c>
    </row>
    <row r="133" spans="1:11" x14ac:dyDescent="0.25">
      <c r="A133" s="97">
        <v>10</v>
      </c>
      <c r="B133" s="99">
        <v>130</v>
      </c>
      <c r="C133" s="116">
        <v>42797</v>
      </c>
      <c r="D133" s="70" t="s">
        <v>265</v>
      </c>
      <c r="E133" s="70">
        <v>17784</v>
      </c>
      <c r="F133" s="70">
        <v>3453497</v>
      </c>
      <c r="G133" s="101" t="s">
        <v>12</v>
      </c>
      <c r="H133" s="70" t="s">
        <v>271</v>
      </c>
      <c r="I133" s="136">
        <v>33000</v>
      </c>
      <c r="J133" s="70" t="s">
        <v>272</v>
      </c>
      <c r="K133" s="103" t="str">
        <f t="shared" si="1"/>
        <v>INDEPENDENT</v>
      </c>
    </row>
    <row r="134" spans="1:11" x14ac:dyDescent="0.25">
      <c r="A134" s="97">
        <v>11</v>
      </c>
      <c r="B134" s="99">
        <v>131</v>
      </c>
      <c r="C134" s="116">
        <v>42797</v>
      </c>
      <c r="D134" s="70" t="s">
        <v>265</v>
      </c>
      <c r="E134" s="70">
        <v>17789</v>
      </c>
      <c r="F134" s="70">
        <v>3453478</v>
      </c>
      <c r="G134" s="101" t="s">
        <v>12</v>
      </c>
      <c r="H134" s="70" t="s">
        <v>273</v>
      </c>
      <c r="I134" s="136">
        <v>33000</v>
      </c>
      <c r="J134" s="70" t="s">
        <v>267</v>
      </c>
      <c r="K134" s="103" t="str">
        <f t="shared" si="1"/>
        <v>INDEPENDENT</v>
      </c>
    </row>
    <row r="135" spans="1:11" x14ac:dyDescent="0.25">
      <c r="A135" s="97">
        <v>12</v>
      </c>
      <c r="B135" s="99">
        <v>132</v>
      </c>
      <c r="C135" s="116">
        <v>42797</v>
      </c>
      <c r="D135" s="70" t="s">
        <v>274</v>
      </c>
      <c r="E135" s="70">
        <v>17792</v>
      </c>
      <c r="F135" s="70">
        <v>3453322</v>
      </c>
      <c r="G135" s="101" t="s">
        <v>12</v>
      </c>
      <c r="H135" s="70" t="s">
        <v>275</v>
      </c>
      <c r="I135" s="136">
        <v>33000</v>
      </c>
      <c r="J135" s="70" t="s">
        <v>264</v>
      </c>
      <c r="K135" s="103" t="str">
        <f t="shared" si="1"/>
        <v>INDEPENDENT</v>
      </c>
    </row>
    <row r="136" spans="1:11" x14ac:dyDescent="0.25">
      <c r="A136" s="97">
        <v>13</v>
      </c>
      <c r="B136" s="99">
        <v>133</v>
      </c>
      <c r="C136" s="116">
        <v>42797</v>
      </c>
      <c r="D136" s="70" t="s">
        <v>276</v>
      </c>
      <c r="E136" s="70">
        <v>17796</v>
      </c>
      <c r="F136" s="70">
        <v>3453100</v>
      </c>
      <c r="G136" s="101" t="s">
        <v>12</v>
      </c>
      <c r="H136" s="70" t="s">
        <v>222</v>
      </c>
      <c r="I136" s="136">
        <v>33000</v>
      </c>
      <c r="J136" s="70" t="s">
        <v>277</v>
      </c>
      <c r="K136" s="103" t="str">
        <f t="shared" si="1"/>
        <v>INDEPENDENT</v>
      </c>
    </row>
    <row r="137" spans="1:11" x14ac:dyDescent="0.25">
      <c r="A137" s="97">
        <v>14</v>
      </c>
      <c r="B137" s="99">
        <v>134</v>
      </c>
      <c r="C137" s="116">
        <v>42797</v>
      </c>
      <c r="D137" s="70" t="s">
        <v>278</v>
      </c>
      <c r="E137" s="70">
        <v>17797</v>
      </c>
      <c r="F137" s="70">
        <v>3453504</v>
      </c>
      <c r="G137" s="101" t="s">
        <v>12</v>
      </c>
      <c r="H137" s="70" t="s">
        <v>179</v>
      </c>
      <c r="I137" s="136">
        <v>33000</v>
      </c>
      <c r="J137" s="70" t="s">
        <v>241</v>
      </c>
      <c r="K137" s="103" t="str">
        <f t="shared" si="1"/>
        <v>INDEPENDENT</v>
      </c>
    </row>
    <row r="138" spans="1:11" x14ac:dyDescent="0.25">
      <c r="A138" s="97">
        <v>15</v>
      </c>
      <c r="B138" s="99">
        <v>135</v>
      </c>
      <c r="C138" s="116">
        <v>42797</v>
      </c>
      <c r="D138" s="70" t="s">
        <v>85</v>
      </c>
      <c r="E138" s="70">
        <v>17799</v>
      </c>
      <c r="F138" s="70">
        <v>3453550</v>
      </c>
      <c r="G138" s="101" t="s">
        <v>12</v>
      </c>
      <c r="H138" s="70" t="s">
        <v>279</v>
      </c>
      <c r="I138" s="136">
        <v>33000</v>
      </c>
      <c r="J138" s="70" t="s">
        <v>272</v>
      </c>
      <c r="K138" s="103" t="str">
        <f t="shared" si="1"/>
        <v>INDEPENDENT</v>
      </c>
    </row>
    <row r="139" spans="1:11" x14ac:dyDescent="0.25">
      <c r="A139" s="97">
        <v>16</v>
      </c>
      <c r="B139" s="99">
        <v>136</v>
      </c>
      <c r="C139" s="116">
        <v>42797</v>
      </c>
      <c r="D139" s="70" t="s">
        <v>280</v>
      </c>
      <c r="E139" s="70">
        <v>17800</v>
      </c>
      <c r="F139" s="70">
        <v>3453546</v>
      </c>
      <c r="G139" s="101" t="s">
        <v>12</v>
      </c>
      <c r="H139" s="70" t="s">
        <v>281</v>
      </c>
      <c r="I139" s="136">
        <v>33000</v>
      </c>
      <c r="J139" s="70" t="s">
        <v>241</v>
      </c>
      <c r="K139" s="103" t="str">
        <f t="shared" si="1"/>
        <v>INDEPENDENT</v>
      </c>
    </row>
    <row r="140" spans="1:11" x14ac:dyDescent="0.25">
      <c r="A140" s="97">
        <v>17</v>
      </c>
      <c r="B140" s="99">
        <v>137</v>
      </c>
      <c r="C140" s="116">
        <v>42797</v>
      </c>
      <c r="D140" s="70" t="s">
        <v>282</v>
      </c>
      <c r="E140" s="70">
        <v>17803</v>
      </c>
      <c r="F140" s="70">
        <v>3453465</v>
      </c>
      <c r="G140" s="101" t="s">
        <v>12</v>
      </c>
      <c r="H140" s="70" t="s">
        <v>283</v>
      </c>
      <c r="I140" s="136">
        <v>33000</v>
      </c>
      <c r="J140" s="70" t="s">
        <v>237</v>
      </c>
      <c r="K140" s="103" t="str">
        <f t="shared" si="1"/>
        <v>INDEPENDENT</v>
      </c>
    </row>
    <row r="141" spans="1:11" x14ac:dyDescent="0.25">
      <c r="A141" s="97">
        <v>18</v>
      </c>
      <c r="B141" s="99">
        <v>138</v>
      </c>
      <c r="C141" s="116">
        <v>42797</v>
      </c>
      <c r="D141" s="70" t="s">
        <v>280</v>
      </c>
      <c r="E141" s="70">
        <v>17804</v>
      </c>
      <c r="F141" s="70">
        <v>3453545</v>
      </c>
      <c r="G141" s="101" t="s">
        <v>12</v>
      </c>
      <c r="H141" s="70" t="s">
        <v>284</v>
      </c>
      <c r="I141" s="136">
        <v>33000</v>
      </c>
      <c r="J141" s="70" t="s">
        <v>241</v>
      </c>
      <c r="K141" s="103" t="str">
        <f t="shared" si="1"/>
        <v>INDEPENDENT</v>
      </c>
    </row>
    <row r="142" spans="1:11" x14ac:dyDescent="0.25">
      <c r="A142" s="97">
        <v>19</v>
      </c>
      <c r="B142" s="99">
        <v>139</v>
      </c>
      <c r="C142" s="116">
        <v>42797</v>
      </c>
      <c r="D142" s="70" t="s">
        <v>85</v>
      </c>
      <c r="E142" s="70">
        <v>17808</v>
      </c>
      <c r="F142" s="70">
        <v>3453349</v>
      </c>
      <c r="G142" s="101" t="s">
        <v>12</v>
      </c>
      <c r="H142" s="70" t="s">
        <v>285</v>
      </c>
      <c r="I142" s="136">
        <v>33000</v>
      </c>
      <c r="J142" s="70" t="s">
        <v>264</v>
      </c>
      <c r="K142" s="103" t="str">
        <f t="shared" si="1"/>
        <v>INDEPENDENT</v>
      </c>
    </row>
    <row r="143" spans="1:11" x14ac:dyDescent="0.25">
      <c r="A143" s="97">
        <v>20</v>
      </c>
      <c r="B143" s="99">
        <v>140</v>
      </c>
      <c r="C143" s="116">
        <v>42797</v>
      </c>
      <c r="D143" s="70" t="s">
        <v>280</v>
      </c>
      <c r="E143" s="70">
        <v>17809</v>
      </c>
      <c r="F143" s="70">
        <v>3453544</v>
      </c>
      <c r="G143" s="101" t="s">
        <v>12</v>
      </c>
      <c r="H143" s="70" t="s">
        <v>286</v>
      </c>
      <c r="I143" s="136">
        <v>33000</v>
      </c>
      <c r="J143" s="70" t="s">
        <v>241</v>
      </c>
      <c r="K143" s="103" t="str">
        <f t="shared" si="1"/>
        <v>INDEPENDENT</v>
      </c>
    </row>
    <row r="144" spans="1:11" x14ac:dyDescent="0.25">
      <c r="A144" s="97">
        <v>21</v>
      </c>
      <c r="B144" s="99">
        <v>141</v>
      </c>
      <c r="C144" s="116">
        <v>42797</v>
      </c>
      <c r="D144" s="70" t="s">
        <v>287</v>
      </c>
      <c r="E144" s="70">
        <v>17811</v>
      </c>
      <c r="F144" s="70">
        <v>3453461</v>
      </c>
      <c r="G144" s="101" t="s">
        <v>12</v>
      </c>
      <c r="H144" s="70" t="s">
        <v>288</v>
      </c>
      <c r="I144" s="136">
        <v>33000</v>
      </c>
      <c r="J144" s="70" t="s">
        <v>289</v>
      </c>
      <c r="K144" s="103" t="str">
        <f t="shared" si="1"/>
        <v>INDEPENDENT</v>
      </c>
    </row>
    <row r="145" spans="1:11" x14ac:dyDescent="0.25">
      <c r="A145" s="97">
        <v>22</v>
      </c>
      <c r="B145" s="99">
        <v>142</v>
      </c>
      <c r="C145" s="116">
        <v>42797</v>
      </c>
      <c r="D145" s="70" t="s">
        <v>290</v>
      </c>
      <c r="E145" s="70">
        <v>17812</v>
      </c>
      <c r="F145" s="70">
        <v>3453552</v>
      </c>
      <c r="G145" s="101" t="s">
        <v>12</v>
      </c>
      <c r="H145" s="70" t="s">
        <v>291</v>
      </c>
      <c r="I145" s="136">
        <v>33000</v>
      </c>
      <c r="J145" s="70" t="s">
        <v>292</v>
      </c>
      <c r="K145" s="103" t="str">
        <f t="shared" si="1"/>
        <v>INDEPENDENT</v>
      </c>
    </row>
    <row r="146" spans="1:11" x14ac:dyDescent="0.25">
      <c r="A146" s="97">
        <v>23</v>
      </c>
      <c r="B146" s="99">
        <v>143</v>
      </c>
      <c r="C146" s="116">
        <v>42797</v>
      </c>
      <c r="D146" s="70" t="s">
        <v>293</v>
      </c>
      <c r="E146" s="70">
        <v>17815</v>
      </c>
      <c r="F146" s="70">
        <v>3453540</v>
      </c>
      <c r="G146" s="101" t="s">
        <v>12</v>
      </c>
      <c r="H146" s="70" t="s">
        <v>294</v>
      </c>
      <c r="I146" s="136">
        <v>40000</v>
      </c>
      <c r="J146" s="70" t="s">
        <v>295</v>
      </c>
      <c r="K146" s="103" t="str">
        <f t="shared" si="1"/>
        <v>INDEPENDENT</v>
      </c>
    </row>
    <row r="147" spans="1:11" x14ac:dyDescent="0.25">
      <c r="A147" s="97">
        <v>24</v>
      </c>
      <c r="B147" s="99">
        <v>144</v>
      </c>
      <c r="C147" s="116">
        <v>42797</v>
      </c>
      <c r="D147" s="70" t="s">
        <v>296</v>
      </c>
      <c r="E147" s="70">
        <v>17816</v>
      </c>
      <c r="F147" s="70">
        <v>3453280</v>
      </c>
      <c r="G147" s="101" t="s">
        <v>12</v>
      </c>
      <c r="H147" s="70" t="s">
        <v>297</v>
      </c>
      <c r="I147" s="136">
        <v>40000</v>
      </c>
      <c r="J147" s="70" t="s">
        <v>260</v>
      </c>
      <c r="K147" s="103" t="str">
        <f t="shared" si="1"/>
        <v>INDEPENDENT</v>
      </c>
    </row>
    <row r="148" spans="1:11" x14ac:dyDescent="0.25">
      <c r="A148" s="97">
        <v>25</v>
      </c>
      <c r="B148" s="99">
        <v>145</v>
      </c>
      <c r="C148" s="116">
        <v>42797</v>
      </c>
      <c r="D148" s="70" t="s">
        <v>265</v>
      </c>
      <c r="E148" s="70">
        <v>17819</v>
      </c>
      <c r="F148" s="70">
        <v>3453487</v>
      </c>
      <c r="G148" s="101" t="s">
        <v>12</v>
      </c>
      <c r="H148" s="70" t="s">
        <v>298</v>
      </c>
      <c r="I148" s="136">
        <v>33000</v>
      </c>
      <c r="J148" s="70" t="s">
        <v>289</v>
      </c>
      <c r="K148" s="103" t="str">
        <f t="shared" si="1"/>
        <v>INDEPENDENT</v>
      </c>
    </row>
    <row r="149" spans="1:11" x14ac:dyDescent="0.25">
      <c r="A149" s="97">
        <v>26</v>
      </c>
      <c r="B149" s="99">
        <v>146</v>
      </c>
      <c r="C149" s="116">
        <v>42797</v>
      </c>
      <c r="D149" s="70" t="s">
        <v>265</v>
      </c>
      <c r="E149" s="70">
        <v>17818</v>
      </c>
      <c r="F149" s="70">
        <v>3453491</v>
      </c>
      <c r="G149" s="101" t="s">
        <v>12</v>
      </c>
      <c r="H149" s="70" t="s">
        <v>299</v>
      </c>
      <c r="I149" s="136">
        <v>33000</v>
      </c>
      <c r="J149" s="70" t="s">
        <v>267</v>
      </c>
      <c r="K149" s="103" t="str">
        <f t="shared" si="1"/>
        <v>INDEPENDENT</v>
      </c>
    </row>
    <row r="150" spans="1:11" x14ac:dyDescent="0.25">
      <c r="A150" s="97">
        <v>27</v>
      </c>
      <c r="B150" s="99">
        <v>147</v>
      </c>
      <c r="C150" s="116">
        <v>42797</v>
      </c>
      <c r="D150" s="70" t="s">
        <v>282</v>
      </c>
      <c r="E150" s="70">
        <v>17820</v>
      </c>
      <c r="F150" s="70">
        <v>3458463</v>
      </c>
      <c r="G150" s="101" t="s">
        <v>12</v>
      </c>
      <c r="H150" s="70" t="s">
        <v>300</v>
      </c>
      <c r="I150" s="136">
        <v>33000</v>
      </c>
      <c r="J150" s="70" t="s">
        <v>237</v>
      </c>
      <c r="K150" s="103" t="str">
        <f t="shared" si="1"/>
        <v>INDEPENDENT</v>
      </c>
    </row>
    <row r="151" spans="1:11" x14ac:dyDescent="0.25">
      <c r="A151" s="97">
        <v>28</v>
      </c>
      <c r="B151" s="99">
        <v>148</v>
      </c>
      <c r="C151" s="116">
        <v>42797</v>
      </c>
      <c r="D151" s="70" t="s">
        <v>301</v>
      </c>
      <c r="E151" s="70">
        <v>17823</v>
      </c>
      <c r="F151" s="70">
        <v>3453501</v>
      </c>
      <c r="G151" s="101" t="s">
        <v>12</v>
      </c>
      <c r="H151" s="70" t="s">
        <v>302</v>
      </c>
      <c r="I151" s="136">
        <v>33000</v>
      </c>
      <c r="J151" s="70" t="s">
        <v>237</v>
      </c>
      <c r="K151" s="103" t="str">
        <f t="shared" si="1"/>
        <v>INDEPENDENT</v>
      </c>
    </row>
    <row r="152" spans="1:11" x14ac:dyDescent="0.25">
      <c r="A152" s="97">
        <v>29</v>
      </c>
      <c r="B152" s="99">
        <v>149</v>
      </c>
      <c r="C152" s="116">
        <v>42797</v>
      </c>
      <c r="D152" s="70" t="s">
        <v>278</v>
      </c>
      <c r="E152" s="70">
        <v>17825</v>
      </c>
      <c r="F152" s="70">
        <v>3453525</v>
      </c>
      <c r="G152" s="101" t="s">
        <v>12</v>
      </c>
      <c r="H152" s="70" t="s">
        <v>303</v>
      </c>
      <c r="I152" s="136">
        <v>33000</v>
      </c>
      <c r="J152" s="70" t="s">
        <v>264</v>
      </c>
      <c r="K152" s="103" t="str">
        <f t="shared" si="1"/>
        <v>INDEPENDENT</v>
      </c>
    </row>
    <row r="153" spans="1:11" x14ac:dyDescent="0.25">
      <c r="A153" s="97">
        <v>30</v>
      </c>
      <c r="B153" s="99">
        <v>150</v>
      </c>
      <c r="C153" s="116">
        <v>42797</v>
      </c>
      <c r="D153" s="70" t="s">
        <v>304</v>
      </c>
      <c r="E153" s="70">
        <v>17826</v>
      </c>
      <c r="F153" s="70">
        <v>3453524</v>
      </c>
      <c r="G153" s="101" t="s">
        <v>12</v>
      </c>
      <c r="H153" s="70" t="s">
        <v>305</v>
      </c>
      <c r="I153" s="136">
        <v>33000</v>
      </c>
      <c r="J153" s="70" t="s">
        <v>244</v>
      </c>
      <c r="K153" s="103" t="str">
        <f t="shared" si="1"/>
        <v>INDEPENDENT</v>
      </c>
    </row>
    <row r="154" spans="1:11" x14ac:dyDescent="0.25">
      <c r="A154" s="97">
        <v>31</v>
      </c>
      <c r="B154" s="99">
        <v>151</v>
      </c>
      <c r="C154" s="116">
        <v>42797</v>
      </c>
      <c r="D154" s="70" t="s">
        <v>306</v>
      </c>
      <c r="E154" s="70">
        <v>17827</v>
      </c>
      <c r="F154" s="70">
        <v>3453350</v>
      </c>
      <c r="G154" s="101" t="s">
        <v>12</v>
      </c>
      <c r="H154" s="70" t="s">
        <v>307</v>
      </c>
      <c r="I154" s="136">
        <v>33000</v>
      </c>
      <c r="J154" s="70" t="s">
        <v>308</v>
      </c>
      <c r="K154" s="103" t="str">
        <f t="shared" si="1"/>
        <v>INDEPENDENT</v>
      </c>
    </row>
    <row r="155" spans="1:11" x14ac:dyDescent="0.25">
      <c r="A155" s="97">
        <v>32</v>
      </c>
      <c r="B155" s="99">
        <v>152</v>
      </c>
      <c r="C155" s="116">
        <v>42797</v>
      </c>
      <c r="D155" s="70" t="s">
        <v>301</v>
      </c>
      <c r="E155" s="70">
        <v>17828</v>
      </c>
      <c r="F155" s="70">
        <v>3453502</v>
      </c>
      <c r="G155" s="101" t="s">
        <v>12</v>
      </c>
      <c r="H155" s="70" t="s">
        <v>309</v>
      </c>
      <c r="I155" s="136">
        <v>33000</v>
      </c>
      <c r="J155" s="70" t="s">
        <v>310</v>
      </c>
      <c r="K155" s="103" t="str">
        <f t="shared" si="1"/>
        <v>INDEPENDENT</v>
      </c>
    </row>
    <row r="156" spans="1:11" x14ac:dyDescent="0.25">
      <c r="A156" s="97">
        <v>33</v>
      </c>
      <c r="B156" s="99">
        <v>153</v>
      </c>
      <c r="C156" s="116">
        <v>42797</v>
      </c>
      <c r="D156" s="70" t="s">
        <v>75</v>
      </c>
      <c r="E156" s="70">
        <v>17829</v>
      </c>
      <c r="F156" s="70">
        <v>3453476</v>
      </c>
      <c r="G156" s="101" t="s">
        <v>12</v>
      </c>
      <c r="H156" s="70" t="s">
        <v>311</v>
      </c>
      <c r="I156" s="136">
        <v>33000</v>
      </c>
      <c r="J156" s="70" t="s">
        <v>295</v>
      </c>
      <c r="K156" s="103" t="str">
        <f t="shared" si="1"/>
        <v>INDEPENDENT</v>
      </c>
    </row>
    <row r="157" spans="1:11" x14ac:dyDescent="0.25">
      <c r="A157" s="97">
        <v>34</v>
      </c>
      <c r="B157" s="99">
        <v>154</v>
      </c>
      <c r="C157" s="116">
        <v>42797</v>
      </c>
      <c r="D157" s="137" t="s">
        <v>287</v>
      </c>
      <c r="E157" s="137">
        <v>17787</v>
      </c>
      <c r="F157" s="137">
        <v>3453462</v>
      </c>
      <c r="G157" s="101" t="s">
        <v>12</v>
      </c>
      <c r="H157" s="137" t="s">
        <v>73</v>
      </c>
      <c r="I157" s="138">
        <v>33000</v>
      </c>
      <c r="J157" s="137" t="s">
        <v>289</v>
      </c>
      <c r="K157" s="103" t="str">
        <f t="shared" si="1"/>
        <v>INDEPENDENT</v>
      </c>
    </row>
    <row r="158" spans="1:11" x14ac:dyDescent="0.25">
      <c r="A158" s="97">
        <v>35</v>
      </c>
      <c r="B158" s="99">
        <v>155</v>
      </c>
      <c r="C158" s="116">
        <v>42797</v>
      </c>
      <c r="D158" s="137" t="s">
        <v>290</v>
      </c>
      <c r="E158" s="137">
        <v>17788</v>
      </c>
      <c r="F158" s="137">
        <v>3453551</v>
      </c>
      <c r="G158" s="101" t="s">
        <v>12</v>
      </c>
      <c r="H158" s="137" t="s">
        <v>312</v>
      </c>
      <c r="I158" s="138">
        <v>33000</v>
      </c>
      <c r="J158" s="137" t="s">
        <v>313</v>
      </c>
      <c r="K158" s="103" t="str">
        <f t="shared" si="1"/>
        <v>INDEPENDENT</v>
      </c>
    </row>
    <row r="159" spans="1:11" x14ac:dyDescent="0.25">
      <c r="A159" s="97">
        <v>36</v>
      </c>
      <c r="B159" s="99">
        <v>156</v>
      </c>
      <c r="C159" s="116">
        <v>42797</v>
      </c>
      <c r="D159" s="137" t="s">
        <v>314</v>
      </c>
      <c r="E159" s="137">
        <v>17795</v>
      </c>
      <c r="F159" s="137">
        <v>3453460</v>
      </c>
      <c r="G159" s="101" t="s">
        <v>12</v>
      </c>
      <c r="H159" s="137" t="s">
        <v>109</v>
      </c>
      <c r="I159" s="138">
        <v>33000</v>
      </c>
      <c r="J159" s="137" t="s">
        <v>289</v>
      </c>
      <c r="K159" s="103" t="str">
        <f t="shared" si="1"/>
        <v>INDEPENDENT</v>
      </c>
    </row>
    <row r="160" spans="1:11" x14ac:dyDescent="0.25">
      <c r="A160" s="97">
        <v>37</v>
      </c>
      <c r="B160" s="99">
        <v>157</v>
      </c>
      <c r="C160" s="116">
        <v>42797</v>
      </c>
      <c r="D160" s="137" t="s">
        <v>315</v>
      </c>
      <c r="E160" s="137">
        <v>17798</v>
      </c>
      <c r="F160" s="137">
        <v>3453305</v>
      </c>
      <c r="G160" s="101" t="s">
        <v>12</v>
      </c>
      <c r="H160" s="137" t="s">
        <v>316</v>
      </c>
      <c r="I160" s="138">
        <v>40000</v>
      </c>
      <c r="J160" s="137" t="s">
        <v>317</v>
      </c>
      <c r="K160" s="103" t="str">
        <f t="shared" si="1"/>
        <v>INDEPENDENT</v>
      </c>
    </row>
    <row r="161" spans="1:11" x14ac:dyDescent="0.25">
      <c r="A161" s="97">
        <v>38</v>
      </c>
      <c r="B161" s="99">
        <v>158</v>
      </c>
      <c r="C161" s="116">
        <v>42797</v>
      </c>
      <c r="D161" s="137" t="s">
        <v>318</v>
      </c>
      <c r="E161" s="137">
        <v>17801</v>
      </c>
      <c r="F161" s="137">
        <v>3453543</v>
      </c>
      <c r="G161" s="101" t="s">
        <v>12</v>
      </c>
      <c r="H161" s="137" t="s">
        <v>319</v>
      </c>
      <c r="I161" s="138">
        <v>40000</v>
      </c>
      <c r="J161" s="137" t="s">
        <v>320</v>
      </c>
      <c r="K161" s="103" t="str">
        <f t="shared" si="1"/>
        <v>INDEPENDENT</v>
      </c>
    </row>
    <row r="162" spans="1:11" x14ac:dyDescent="0.25">
      <c r="A162" s="97">
        <v>39</v>
      </c>
      <c r="B162" s="99">
        <v>159</v>
      </c>
      <c r="C162" s="116">
        <v>42797</v>
      </c>
      <c r="D162" s="137" t="s">
        <v>321</v>
      </c>
      <c r="E162" s="137">
        <v>17802</v>
      </c>
      <c r="F162" s="137">
        <v>3453542</v>
      </c>
      <c r="G162" s="101" t="s">
        <v>12</v>
      </c>
      <c r="H162" s="137" t="s">
        <v>322</v>
      </c>
      <c r="I162" s="138">
        <v>33000</v>
      </c>
      <c r="J162" s="137" t="s">
        <v>323</v>
      </c>
      <c r="K162" s="103" t="str">
        <f t="shared" si="1"/>
        <v>INDEPENDENT</v>
      </c>
    </row>
    <row r="163" spans="1:11" x14ac:dyDescent="0.25">
      <c r="A163" s="97">
        <v>40</v>
      </c>
      <c r="B163" s="99">
        <v>160</v>
      </c>
      <c r="C163" s="116">
        <v>42797</v>
      </c>
      <c r="D163" s="137" t="s">
        <v>265</v>
      </c>
      <c r="E163" s="137">
        <v>17805</v>
      </c>
      <c r="F163" s="137">
        <v>3453492</v>
      </c>
      <c r="G163" s="101" t="s">
        <v>12</v>
      </c>
      <c r="H163" s="137" t="s">
        <v>231</v>
      </c>
      <c r="I163" s="138">
        <v>33000</v>
      </c>
      <c r="J163" s="137" t="s">
        <v>289</v>
      </c>
      <c r="K163" s="103" t="str">
        <f t="shared" si="1"/>
        <v>INDEPENDENT</v>
      </c>
    </row>
    <row r="164" spans="1:11" x14ac:dyDescent="0.25">
      <c r="A164" s="97">
        <v>41</v>
      </c>
      <c r="B164" s="99">
        <v>161</v>
      </c>
      <c r="C164" s="116">
        <v>42797</v>
      </c>
      <c r="D164" s="137" t="s">
        <v>324</v>
      </c>
      <c r="E164" s="137">
        <v>17813</v>
      </c>
      <c r="F164" s="137">
        <v>3453527</v>
      </c>
      <c r="G164" s="101" t="s">
        <v>12</v>
      </c>
      <c r="H164" s="137" t="s">
        <v>325</v>
      </c>
      <c r="I164" s="138">
        <v>33000</v>
      </c>
      <c r="J164" s="137" t="s">
        <v>326</v>
      </c>
      <c r="K164" s="103" t="str">
        <f t="shared" si="1"/>
        <v>INDEPENDENT</v>
      </c>
    </row>
    <row r="165" spans="1:11" x14ac:dyDescent="0.25">
      <c r="A165" s="97">
        <v>42</v>
      </c>
      <c r="B165" s="99">
        <v>162</v>
      </c>
      <c r="C165" s="116">
        <v>42797</v>
      </c>
      <c r="D165" s="137" t="s">
        <v>327</v>
      </c>
      <c r="E165" s="137">
        <v>17821</v>
      </c>
      <c r="F165" s="137">
        <v>3453340</v>
      </c>
      <c r="G165" s="101" t="s">
        <v>12</v>
      </c>
      <c r="H165" s="137" t="s">
        <v>328</v>
      </c>
      <c r="I165" s="138">
        <v>33000</v>
      </c>
      <c r="J165" s="137" t="s">
        <v>329</v>
      </c>
      <c r="K165" s="103" t="str">
        <f t="shared" si="1"/>
        <v>INDEPENDENT</v>
      </c>
    </row>
    <row r="166" spans="1:11" x14ac:dyDescent="0.25">
      <c r="A166" s="97">
        <v>43</v>
      </c>
      <c r="B166" s="99">
        <v>163</v>
      </c>
      <c r="C166" s="116">
        <v>42797</v>
      </c>
      <c r="D166" s="137" t="s">
        <v>290</v>
      </c>
      <c r="E166" s="137">
        <v>177822</v>
      </c>
      <c r="F166" s="137">
        <v>3453341</v>
      </c>
      <c r="G166" s="101" t="s">
        <v>12</v>
      </c>
      <c r="H166" s="137" t="s">
        <v>330</v>
      </c>
      <c r="I166" s="138">
        <v>33000</v>
      </c>
      <c r="J166" s="137" t="s">
        <v>313</v>
      </c>
      <c r="K166" s="103" t="str">
        <f t="shared" si="1"/>
        <v>INDEPENDENT</v>
      </c>
    </row>
    <row r="167" spans="1:11" ht="15.75" thickBot="1" x14ac:dyDescent="0.3">
      <c r="A167" s="98">
        <v>44</v>
      </c>
      <c r="B167" s="104">
        <v>164</v>
      </c>
      <c r="C167" s="117">
        <v>42797</v>
      </c>
      <c r="D167" s="139" t="s">
        <v>331</v>
      </c>
      <c r="E167" s="139">
        <v>17824</v>
      </c>
      <c r="F167" s="139">
        <v>3453515</v>
      </c>
      <c r="G167" s="106" t="s">
        <v>12</v>
      </c>
      <c r="H167" s="139" t="s">
        <v>332</v>
      </c>
      <c r="I167" s="140">
        <v>40000</v>
      </c>
      <c r="J167" s="139" t="s">
        <v>333</v>
      </c>
      <c r="K167" s="108" t="str">
        <f t="shared" si="1"/>
        <v>INDEPENDENT</v>
      </c>
    </row>
    <row r="168" spans="1:11" x14ac:dyDescent="0.25">
      <c r="A168" s="97">
        <v>2</v>
      </c>
      <c r="B168" s="99">
        <v>166</v>
      </c>
      <c r="C168" s="116">
        <v>42798</v>
      </c>
      <c r="D168" s="101" t="s">
        <v>331</v>
      </c>
      <c r="E168" s="101">
        <v>17831</v>
      </c>
      <c r="F168" s="101">
        <v>3453518</v>
      </c>
      <c r="G168" s="101" t="s">
        <v>12</v>
      </c>
      <c r="H168" s="101" t="s">
        <v>336</v>
      </c>
      <c r="I168" s="102">
        <v>40000</v>
      </c>
      <c r="J168" s="101" t="s">
        <v>335</v>
      </c>
      <c r="K168" s="103" t="str">
        <f t="shared" si="1"/>
        <v>INDEPENDENT</v>
      </c>
    </row>
    <row r="169" spans="1:11" x14ac:dyDescent="0.25">
      <c r="A169" s="97">
        <v>3</v>
      </c>
      <c r="B169" s="99">
        <v>167</v>
      </c>
      <c r="C169" s="116">
        <v>42798</v>
      </c>
      <c r="D169" s="101" t="s">
        <v>331</v>
      </c>
      <c r="E169" s="101">
        <v>17834</v>
      </c>
      <c r="F169" s="101">
        <v>3453510</v>
      </c>
      <c r="G169" s="101" t="s">
        <v>12</v>
      </c>
      <c r="H169" s="101" t="s">
        <v>337</v>
      </c>
      <c r="I169" s="102">
        <v>40000</v>
      </c>
      <c r="J169" s="101" t="s">
        <v>335</v>
      </c>
      <c r="K169" s="103" t="str">
        <f t="shared" si="1"/>
        <v>INDEPENDENT</v>
      </c>
    </row>
    <row r="170" spans="1:11" x14ac:dyDescent="0.25">
      <c r="A170" s="97">
        <v>4</v>
      </c>
      <c r="B170" s="99">
        <v>168</v>
      </c>
      <c r="C170" s="116">
        <v>42798</v>
      </c>
      <c r="D170" s="101" t="s">
        <v>315</v>
      </c>
      <c r="E170" s="101">
        <v>17835</v>
      </c>
      <c r="F170" s="101">
        <v>3453306</v>
      </c>
      <c r="G170" s="101" t="s">
        <v>12</v>
      </c>
      <c r="H170" s="101" t="s">
        <v>338</v>
      </c>
      <c r="I170" s="102">
        <v>40000</v>
      </c>
      <c r="J170" s="101" t="s">
        <v>63</v>
      </c>
      <c r="K170" s="103" t="str">
        <f t="shared" si="1"/>
        <v>INDEPENDENT</v>
      </c>
    </row>
    <row r="171" spans="1:11" x14ac:dyDescent="0.25">
      <c r="A171" s="97">
        <v>5</v>
      </c>
      <c r="B171" s="99">
        <v>169</v>
      </c>
      <c r="C171" s="116">
        <v>42798</v>
      </c>
      <c r="D171" s="101" t="s">
        <v>315</v>
      </c>
      <c r="E171" s="101">
        <v>17833</v>
      </c>
      <c r="F171" s="101">
        <v>3453302</v>
      </c>
      <c r="G171" s="101" t="s">
        <v>12</v>
      </c>
      <c r="H171" s="101" t="s">
        <v>339</v>
      </c>
      <c r="I171" s="102">
        <v>33000</v>
      </c>
      <c r="J171" s="101" t="s">
        <v>63</v>
      </c>
      <c r="K171" s="103" t="str">
        <f t="shared" si="1"/>
        <v>INDEPENDENT</v>
      </c>
    </row>
    <row r="172" spans="1:11" x14ac:dyDescent="0.25">
      <c r="A172" s="97">
        <v>6</v>
      </c>
      <c r="B172" s="99">
        <v>170</v>
      </c>
      <c r="C172" s="116">
        <v>42798</v>
      </c>
      <c r="D172" s="101" t="s">
        <v>340</v>
      </c>
      <c r="E172" s="101">
        <v>17838</v>
      </c>
      <c r="F172" s="101">
        <v>3453200</v>
      </c>
      <c r="G172" s="101" t="s">
        <v>12</v>
      </c>
      <c r="H172" s="101" t="s">
        <v>341</v>
      </c>
      <c r="I172" s="102">
        <v>40000</v>
      </c>
      <c r="J172" s="101" t="s">
        <v>63</v>
      </c>
      <c r="K172" s="103" t="str">
        <f t="shared" si="1"/>
        <v>INDEPENDENT</v>
      </c>
    </row>
    <row r="173" spans="1:11" x14ac:dyDescent="0.25">
      <c r="A173" s="97">
        <v>7</v>
      </c>
      <c r="B173" s="99">
        <v>171</v>
      </c>
      <c r="C173" s="116">
        <v>42798</v>
      </c>
      <c r="D173" s="101" t="s">
        <v>340</v>
      </c>
      <c r="E173" s="101">
        <v>17837</v>
      </c>
      <c r="F173" s="101">
        <v>3453298</v>
      </c>
      <c r="G173" s="101" t="s">
        <v>12</v>
      </c>
      <c r="H173" s="101" t="s">
        <v>342</v>
      </c>
      <c r="I173" s="102">
        <v>40000</v>
      </c>
      <c r="J173" s="101" t="s">
        <v>63</v>
      </c>
      <c r="K173" s="103" t="str">
        <f t="shared" si="1"/>
        <v>INDEPENDENT</v>
      </c>
    </row>
    <row r="174" spans="1:11" x14ac:dyDescent="0.25">
      <c r="A174" s="97">
        <v>8</v>
      </c>
      <c r="B174" s="99">
        <v>172</v>
      </c>
      <c r="C174" s="116">
        <v>42798</v>
      </c>
      <c r="D174" s="101" t="s">
        <v>304</v>
      </c>
      <c r="E174" s="101">
        <v>17836</v>
      </c>
      <c r="F174" s="101">
        <v>3453522</v>
      </c>
      <c r="G174" s="101" t="s">
        <v>12</v>
      </c>
      <c r="H174" s="101" t="s">
        <v>343</v>
      </c>
      <c r="I174" s="102">
        <v>33000</v>
      </c>
      <c r="J174" s="101" t="s">
        <v>223</v>
      </c>
      <c r="K174" s="103" t="str">
        <f t="shared" si="1"/>
        <v>INDEPENDENT</v>
      </c>
    </row>
    <row r="175" spans="1:11" ht="15.75" thickBot="1" x14ac:dyDescent="0.3">
      <c r="A175" s="98">
        <v>9</v>
      </c>
      <c r="B175" s="104">
        <v>173</v>
      </c>
      <c r="C175" s="117">
        <v>42798</v>
      </c>
      <c r="D175" s="106" t="s">
        <v>344</v>
      </c>
      <c r="E175" s="106">
        <v>17830</v>
      </c>
      <c r="F175" s="106">
        <v>3453473</v>
      </c>
      <c r="G175" s="106" t="s">
        <v>12</v>
      </c>
      <c r="H175" s="106" t="s">
        <v>345</v>
      </c>
      <c r="I175" s="107">
        <v>33000</v>
      </c>
      <c r="J175" s="106" t="s">
        <v>346</v>
      </c>
      <c r="K175" s="108" t="str">
        <f t="shared" si="1"/>
        <v>INDEPENDENT</v>
      </c>
    </row>
    <row r="176" spans="1:11" x14ac:dyDescent="0.25">
      <c r="A176" s="97">
        <v>1</v>
      </c>
      <c r="B176" s="111">
        <v>174</v>
      </c>
      <c r="C176" s="112">
        <v>42800</v>
      </c>
      <c r="D176" s="113" t="s">
        <v>48</v>
      </c>
      <c r="E176" s="113">
        <v>17878</v>
      </c>
      <c r="F176" s="143">
        <v>125500</v>
      </c>
      <c r="G176" s="143" t="s">
        <v>12</v>
      </c>
      <c r="H176" s="113" t="s">
        <v>348</v>
      </c>
      <c r="I176" s="144">
        <v>40000</v>
      </c>
      <c r="J176" s="113" t="s">
        <v>349</v>
      </c>
      <c r="K176" s="115" t="str">
        <f t="shared" ref="K176:K236" si="2">IF(OR(D176="MOBIL",D176="CONOIL",D176="FORTE",D176="MRS",D176="OANDO",D176="TOTAL"),"MAJORS","INDEPENDENT")</f>
        <v>MAJORS</v>
      </c>
    </row>
    <row r="177" spans="1:11" x14ac:dyDescent="0.25">
      <c r="A177" s="97">
        <v>3</v>
      </c>
      <c r="B177" s="99">
        <v>176</v>
      </c>
      <c r="C177" s="116">
        <v>42800</v>
      </c>
      <c r="D177" s="101" t="s">
        <v>48</v>
      </c>
      <c r="E177" s="101">
        <v>17872</v>
      </c>
      <c r="F177" s="145">
        <v>125594</v>
      </c>
      <c r="G177" s="101" t="s">
        <v>12</v>
      </c>
      <c r="H177" s="101" t="s">
        <v>350</v>
      </c>
      <c r="I177" s="146">
        <v>40000</v>
      </c>
      <c r="J177" s="101" t="s">
        <v>349</v>
      </c>
      <c r="K177" s="103" t="str">
        <f t="shared" si="2"/>
        <v>MAJORS</v>
      </c>
    </row>
    <row r="178" spans="1:11" x14ac:dyDescent="0.25">
      <c r="A178" s="97">
        <v>4</v>
      </c>
      <c r="B178" s="99">
        <v>177</v>
      </c>
      <c r="C178" s="116">
        <v>42800</v>
      </c>
      <c r="D178" s="101" t="s">
        <v>48</v>
      </c>
      <c r="E178" s="101">
        <v>17870</v>
      </c>
      <c r="F178" s="145">
        <v>125682</v>
      </c>
      <c r="G178" s="101" t="s">
        <v>12</v>
      </c>
      <c r="H178" s="101" t="s">
        <v>249</v>
      </c>
      <c r="I178" s="146">
        <v>33000</v>
      </c>
      <c r="J178" s="101" t="s">
        <v>16</v>
      </c>
      <c r="K178" s="103" t="str">
        <f t="shared" si="2"/>
        <v>MAJORS</v>
      </c>
    </row>
    <row r="179" spans="1:11" x14ac:dyDescent="0.25">
      <c r="A179" s="97">
        <v>5</v>
      </c>
      <c r="B179" s="99">
        <v>178</v>
      </c>
      <c r="C179" s="116">
        <v>42800</v>
      </c>
      <c r="D179" s="101" t="s">
        <v>48</v>
      </c>
      <c r="E179" s="101">
        <v>17867</v>
      </c>
      <c r="F179" s="145">
        <v>125677</v>
      </c>
      <c r="G179" s="101" t="s">
        <v>12</v>
      </c>
      <c r="H179" s="101" t="s">
        <v>351</v>
      </c>
      <c r="I179" s="146">
        <v>33000</v>
      </c>
      <c r="J179" s="101" t="s">
        <v>16</v>
      </c>
      <c r="K179" s="103" t="str">
        <f t="shared" si="2"/>
        <v>MAJORS</v>
      </c>
    </row>
    <row r="180" spans="1:11" x14ac:dyDescent="0.25">
      <c r="A180" s="97">
        <v>6</v>
      </c>
      <c r="B180" s="99">
        <v>179</v>
      </c>
      <c r="C180" s="116">
        <v>42800</v>
      </c>
      <c r="D180" s="101" t="s">
        <v>48</v>
      </c>
      <c r="E180" s="101">
        <v>17866</v>
      </c>
      <c r="F180" s="145">
        <v>125674</v>
      </c>
      <c r="G180" s="101" t="s">
        <v>12</v>
      </c>
      <c r="H180" s="101" t="s">
        <v>352</v>
      </c>
      <c r="I180" s="146">
        <v>33000</v>
      </c>
      <c r="J180" s="101" t="s">
        <v>208</v>
      </c>
      <c r="K180" s="103" t="str">
        <f t="shared" si="2"/>
        <v>MAJORS</v>
      </c>
    </row>
    <row r="181" spans="1:11" x14ac:dyDescent="0.25">
      <c r="A181" s="97">
        <v>7</v>
      </c>
      <c r="B181" s="99">
        <v>180</v>
      </c>
      <c r="C181" s="116">
        <v>42800</v>
      </c>
      <c r="D181" s="101" t="s">
        <v>48</v>
      </c>
      <c r="E181" s="101">
        <v>17865</v>
      </c>
      <c r="F181" s="145">
        <v>125657</v>
      </c>
      <c r="G181" s="101" t="s">
        <v>12</v>
      </c>
      <c r="H181" s="101" t="s">
        <v>245</v>
      </c>
      <c r="I181" s="146">
        <v>33000</v>
      </c>
      <c r="J181" s="101" t="s">
        <v>223</v>
      </c>
      <c r="K181" s="103" t="str">
        <f t="shared" si="2"/>
        <v>MAJORS</v>
      </c>
    </row>
    <row r="182" spans="1:11" x14ac:dyDescent="0.25">
      <c r="A182" s="97">
        <v>8</v>
      </c>
      <c r="B182" s="99">
        <v>181</v>
      </c>
      <c r="C182" s="116">
        <v>42800</v>
      </c>
      <c r="D182" s="101" t="s">
        <v>48</v>
      </c>
      <c r="E182" s="101">
        <v>17857</v>
      </c>
      <c r="F182" s="145">
        <v>125662</v>
      </c>
      <c r="G182" s="101" t="s">
        <v>12</v>
      </c>
      <c r="H182" s="101" t="s">
        <v>242</v>
      </c>
      <c r="I182" s="146">
        <v>33000</v>
      </c>
      <c r="J182" s="101" t="s">
        <v>84</v>
      </c>
      <c r="K182" s="103" t="str">
        <f t="shared" si="2"/>
        <v>MAJORS</v>
      </c>
    </row>
    <row r="183" spans="1:11" x14ac:dyDescent="0.25">
      <c r="A183" s="97">
        <v>9</v>
      </c>
      <c r="B183" s="99">
        <v>182</v>
      </c>
      <c r="C183" s="116">
        <v>42800</v>
      </c>
      <c r="D183" s="101" t="s">
        <v>48</v>
      </c>
      <c r="E183" s="101">
        <v>17851</v>
      </c>
      <c r="F183" s="145">
        <v>125595</v>
      </c>
      <c r="G183" s="101" t="s">
        <v>12</v>
      </c>
      <c r="H183" s="101" t="s">
        <v>353</v>
      </c>
      <c r="I183" s="146">
        <v>40000</v>
      </c>
      <c r="J183" s="101" t="s">
        <v>349</v>
      </c>
      <c r="K183" s="103" t="str">
        <f t="shared" si="2"/>
        <v>MAJORS</v>
      </c>
    </row>
    <row r="184" spans="1:11" x14ac:dyDescent="0.25">
      <c r="A184" s="97">
        <v>10</v>
      </c>
      <c r="B184" s="99">
        <v>183</v>
      </c>
      <c r="C184" s="116">
        <v>42800</v>
      </c>
      <c r="D184" s="101" t="s">
        <v>48</v>
      </c>
      <c r="E184" s="101">
        <v>17848</v>
      </c>
      <c r="F184" s="145">
        <v>125667</v>
      </c>
      <c r="G184" s="101" t="s">
        <v>12</v>
      </c>
      <c r="H184" s="101" t="s">
        <v>354</v>
      </c>
      <c r="I184" s="146">
        <v>33000</v>
      </c>
      <c r="J184" s="101" t="s">
        <v>223</v>
      </c>
      <c r="K184" s="103" t="str">
        <f t="shared" si="2"/>
        <v>MAJORS</v>
      </c>
    </row>
    <row r="185" spans="1:11" x14ac:dyDescent="0.25">
      <c r="A185" s="97">
        <v>11</v>
      </c>
      <c r="B185" s="99">
        <v>184</v>
      </c>
      <c r="C185" s="116">
        <v>42800</v>
      </c>
      <c r="D185" s="101" t="s">
        <v>48</v>
      </c>
      <c r="E185" s="101">
        <v>17845</v>
      </c>
      <c r="F185" s="145">
        <v>125661</v>
      </c>
      <c r="G185" s="101" t="s">
        <v>12</v>
      </c>
      <c r="H185" s="101" t="s">
        <v>140</v>
      </c>
      <c r="I185" s="146">
        <v>33000</v>
      </c>
      <c r="J185" s="101" t="s">
        <v>84</v>
      </c>
      <c r="K185" s="103" t="str">
        <f t="shared" si="2"/>
        <v>MAJORS</v>
      </c>
    </row>
    <row r="186" spans="1:11" x14ac:dyDescent="0.25">
      <c r="A186" s="97">
        <v>12</v>
      </c>
      <c r="B186" s="99">
        <v>185</v>
      </c>
      <c r="C186" s="116">
        <v>42800</v>
      </c>
      <c r="D186" s="101" t="s">
        <v>48</v>
      </c>
      <c r="E186" s="101">
        <v>17840</v>
      </c>
      <c r="F186" s="145">
        <v>125673</v>
      </c>
      <c r="G186" s="101" t="s">
        <v>12</v>
      </c>
      <c r="H186" s="101" t="s">
        <v>355</v>
      </c>
      <c r="I186" s="146">
        <v>33000</v>
      </c>
      <c r="J186" s="101" t="s">
        <v>208</v>
      </c>
      <c r="K186" s="103" t="str">
        <f t="shared" si="2"/>
        <v>MAJORS</v>
      </c>
    </row>
    <row r="187" spans="1:11" x14ac:dyDescent="0.25">
      <c r="A187" s="97">
        <v>13</v>
      </c>
      <c r="B187" s="99">
        <v>186</v>
      </c>
      <c r="C187" s="116">
        <v>42800</v>
      </c>
      <c r="D187" s="101" t="s">
        <v>48</v>
      </c>
      <c r="E187" s="101">
        <v>17841</v>
      </c>
      <c r="F187" s="145">
        <v>125597</v>
      </c>
      <c r="G187" s="101" t="s">
        <v>12</v>
      </c>
      <c r="H187" s="101" t="s">
        <v>356</v>
      </c>
      <c r="I187" s="146">
        <v>40000</v>
      </c>
      <c r="J187" s="101" t="s">
        <v>349</v>
      </c>
      <c r="K187" s="103" t="str">
        <f t="shared" si="2"/>
        <v>MAJORS</v>
      </c>
    </row>
    <row r="188" spans="1:11" ht="15.75" thickBot="1" x14ac:dyDescent="0.3">
      <c r="A188" s="98">
        <v>14</v>
      </c>
      <c r="B188" s="104">
        <v>187</v>
      </c>
      <c r="C188" s="117">
        <v>42800</v>
      </c>
      <c r="D188" s="106" t="s">
        <v>48</v>
      </c>
      <c r="E188" s="106">
        <v>17842</v>
      </c>
      <c r="F188" s="147">
        <v>125652</v>
      </c>
      <c r="G188" s="106" t="s">
        <v>12</v>
      </c>
      <c r="H188" s="106" t="s">
        <v>54</v>
      </c>
      <c r="I188" s="148">
        <v>40000</v>
      </c>
      <c r="J188" s="106" t="s">
        <v>349</v>
      </c>
      <c r="K188" s="108" t="str">
        <f t="shared" si="2"/>
        <v>MAJORS</v>
      </c>
    </row>
    <row r="189" spans="1:11" x14ac:dyDescent="0.25">
      <c r="A189" s="97">
        <v>1</v>
      </c>
      <c r="B189" s="111">
        <v>188</v>
      </c>
      <c r="C189" s="112">
        <v>42800</v>
      </c>
      <c r="D189" s="113" t="s">
        <v>358</v>
      </c>
      <c r="E189" s="143">
        <v>17876</v>
      </c>
      <c r="F189" s="151">
        <v>3453549</v>
      </c>
      <c r="G189" s="113" t="s">
        <v>12</v>
      </c>
      <c r="H189" s="114" t="s">
        <v>359</v>
      </c>
      <c r="I189" s="144">
        <v>33000</v>
      </c>
      <c r="J189" s="113" t="s">
        <v>52</v>
      </c>
      <c r="K189" s="115" t="str">
        <f t="shared" si="2"/>
        <v>INDEPENDENT</v>
      </c>
    </row>
    <row r="190" spans="1:11" x14ac:dyDescent="0.25">
      <c r="A190" s="97">
        <v>2</v>
      </c>
      <c r="B190" s="99">
        <v>189</v>
      </c>
      <c r="C190" s="116">
        <v>42800</v>
      </c>
      <c r="D190" s="101" t="s">
        <v>200</v>
      </c>
      <c r="E190" s="101">
        <v>17880</v>
      </c>
      <c r="F190" s="152">
        <v>3453510</v>
      </c>
      <c r="G190" s="101" t="s">
        <v>12</v>
      </c>
      <c r="H190" s="101" t="s">
        <v>360</v>
      </c>
      <c r="I190" s="102">
        <v>33000</v>
      </c>
      <c r="J190" s="101" t="s">
        <v>202</v>
      </c>
      <c r="K190" s="103" t="str">
        <f t="shared" si="2"/>
        <v>INDEPENDENT</v>
      </c>
    </row>
    <row r="191" spans="1:11" x14ac:dyDescent="0.25">
      <c r="A191" s="97">
        <v>4</v>
      </c>
      <c r="B191" s="99">
        <v>191</v>
      </c>
      <c r="C191" s="116">
        <v>42800</v>
      </c>
      <c r="D191" s="101" t="s">
        <v>362</v>
      </c>
      <c r="E191" s="101">
        <v>17875</v>
      </c>
      <c r="F191" s="152">
        <v>3453575</v>
      </c>
      <c r="G191" s="101" t="s">
        <v>12</v>
      </c>
      <c r="H191" s="101" t="s">
        <v>363</v>
      </c>
      <c r="I191" s="102">
        <v>33000</v>
      </c>
      <c r="J191" s="101" t="s">
        <v>84</v>
      </c>
      <c r="K191" s="103" t="str">
        <f t="shared" si="2"/>
        <v>INDEPENDENT</v>
      </c>
    </row>
    <row r="192" spans="1:11" x14ac:dyDescent="0.25">
      <c r="A192" s="97">
        <v>5</v>
      </c>
      <c r="B192" s="99">
        <v>192</v>
      </c>
      <c r="C192" s="116">
        <v>42800</v>
      </c>
      <c r="D192" s="101" t="s">
        <v>364</v>
      </c>
      <c r="E192" s="101">
        <v>17874</v>
      </c>
      <c r="F192" s="152">
        <v>3453568</v>
      </c>
      <c r="G192" s="101" t="s">
        <v>12</v>
      </c>
      <c r="H192" s="101" t="s">
        <v>365</v>
      </c>
      <c r="I192" s="102">
        <v>33000</v>
      </c>
      <c r="J192" s="101" t="s">
        <v>52</v>
      </c>
      <c r="K192" s="103" t="str">
        <f t="shared" si="2"/>
        <v>INDEPENDENT</v>
      </c>
    </row>
    <row r="193" spans="1:11" x14ac:dyDescent="0.25">
      <c r="A193" s="97">
        <v>6</v>
      </c>
      <c r="B193" s="99">
        <v>193</v>
      </c>
      <c r="C193" s="116">
        <v>42800</v>
      </c>
      <c r="D193" s="101" t="s">
        <v>200</v>
      </c>
      <c r="E193" s="101">
        <v>17877</v>
      </c>
      <c r="F193" s="152">
        <v>3453485</v>
      </c>
      <c r="G193" s="101" t="s">
        <v>12</v>
      </c>
      <c r="H193" s="101" t="s">
        <v>366</v>
      </c>
      <c r="I193" s="102">
        <v>33000</v>
      </c>
      <c r="J193" s="101" t="s">
        <v>52</v>
      </c>
      <c r="K193" s="103" t="str">
        <f t="shared" si="2"/>
        <v>INDEPENDENT</v>
      </c>
    </row>
    <row r="194" spans="1:11" x14ac:dyDescent="0.25">
      <c r="A194" s="97">
        <v>7</v>
      </c>
      <c r="B194" s="99">
        <v>194</v>
      </c>
      <c r="C194" s="116">
        <v>42800</v>
      </c>
      <c r="D194" s="101" t="s">
        <v>367</v>
      </c>
      <c r="E194" s="101">
        <v>17871</v>
      </c>
      <c r="F194" s="152">
        <v>3453566</v>
      </c>
      <c r="G194" s="101" t="s">
        <v>12</v>
      </c>
      <c r="H194" s="101" t="s">
        <v>368</v>
      </c>
      <c r="I194" s="102">
        <v>33000</v>
      </c>
      <c r="J194" s="101" t="s">
        <v>369</v>
      </c>
      <c r="K194" s="103" t="str">
        <f t="shared" si="2"/>
        <v>INDEPENDENT</v>
      </c>
    </row>
    <row r="195" spans="1:11" x14ac:dyDescent="0.25">
      <c r="A195" s="97">
        <v>8</v>
      </c>
      <c r="B195" s="99">
        <v>195</v>
      </c>
      <c r="C195" s="116">
        <v>42800</v>
      </c>
      <c r="D195" s="101" t="s">
        <v>370</v>
      </c>
      <c r="E195" s="101">
        <v>17868</v>
      </c>
      <c r="F195" s="152">
        <v>3453528</v>
      </c>
      <c r="G195" s="101" t="s">
        <v>12</v>
      </c>
      <c r="H195" s="101" t="s">
        <v>371</v>
      </c>
      <c r="I195" s="102">
        <v>33000</v>
      </c>
      <c r="J195" s="101" t="s">
        <v>52</v>
      </c>
      <c r="K195" s="103" t="str">
        <f t="shared" si="2"/>
        <v>INDEPENDENT</v>
      </c>
    </row>
    <row r="196" spans="1:11" x14ac:dyDescent="0.25">
      <c r="A196" s="97">
        <v>9</v>
      </c>
      <c r="B196" s="99">
        <v>196</v>
      </c>
      <c r="C196" s="116">
        <v>42800</v>
      </c>
      <c r="D196" s="101" t="s">
        <v>372</v>
      </c>
      <c r="E196" s="101">
        <v>17869</v>
      </c>
      <c r="F196" s="152">
        <v>3453506</v>
      </c>
      <c r="G196" s="101" t="s">
        <v>12</v>
      </c>
      <c r="H196" s="101" t="s">
        <v>373</v>
      </c>
      <c r="I196" s="102">
        <v>40000</v>
      </c>
      <c r="J196" s="101" t="s">
        <v>374</v>
      </c>
      <c r="K196" s="103" t="str">
        <f t="shared" si="2"/>
        <v>INDEPENDENT</v>
      </c>
    </row>
    <row r="197" spans="1:11" x14ac:dyDescent="0.25">
      <c r="A197" s="97">
        <v>10</v>
      </c>
      <c r="B197" s="99">
        <v>197</v>
      </c>
      <c r="C197" s="116">
        <v>42800</v>
      </c>
      <c r="D197" s="101" t="s">
        <v>375</v>
      </c>
      <c r="E197" s="101">
        <v>17864</v>
      </c>
      <c r="F197" s="152">
        <v>3453554</v>
      </c>
      <c r="G197" s="101" t="s">
        <v>12</v>
      </c>
      <c r="H197" s="101" t="s">
        <v>283</v>
      </c>
      <c r="I197" s="102">
        <v>33000</v>
      </c>
      <c r="J197" s="101" t="s">
        <v>52</v>
      </c>
      <c r="K197" s="103" t="str">
        <f t="shared" si="2"/>
        <v>INDEPENDENT</v>
      </c>
    </row>
    <row r="198" spans="1:11" x14ac:dyDescent="0.25">
      <c r="A198" s="97">
        <v>11</v>
      </c>
      <c r="B198" s="99">
        <v>198</v>
      </c>
      <c r="C198" s="116">
        <v>42800</v>
      </c>
      <c r="D198" s="101" t="s">
        <v>362</v>
      </c>
      <c r="E198" s="101">
        <v>17861</v>
      </c>
      <c r="F198" s="152">
        <v>3453574</v>
      </c>
      <c r="G198" s="101" t="s">
        <v>12</v>
      </c>
      <c r="H198" s="101" t="s">
        <v>376</v>
      </c>
      <c r="I198" s="102">
        <v>33000</v>
      </c>
      <c r="J198" s="101" t="s">
        <v>66</v>
      </c>
      <c r="K198" s="103" t="str">
        <f t="shared" si="2"/>
        <v>INDEPENDENT</v>
      </c>
    </row>
    <row r="199" spans="1:11" x14ac:dyDescent="0.25">
      <c r="A199" s="97">
        <v>12</v>
      </c>
      <c r="B199" s="99">
        <v>199</v>
      </c>
      <c r="C199" s="116">
        <v>42800</v>
      </c>
      <c r="D199" s="101" t="s">
        <v>200</v>
      </c>
      <c r="E199" s="101">
        <v>17863</v>
      </c>
      <c r="F199" s="152">
        <v>3453479</v>
      </c>
      <c r="G199" s="101" t="s">
        <v>12</v>
      </c>
      <c r="H199" s="101" t="s">
        <v>377</v>
      </c>
      <c r="I199" s="102">
        <v>33000</v>
      </c>
      <c r="J199" s="101" t="s">
        <v>202</v>
      </c>
      <c r="K199" s="103" t="str">
        <f t="shared" si="2"/>
        <v>INDEPENDENT</v>
      </c>
    </row>
    <row r="200" spans="1:11" x14ac:dyDescent="0.25">
      <c r="A200" s="97">
        <v>13</v>
      </c>
      <c r="B200" s="99">
        <v>200</v>
      </c>
      <c r="C200" s="116">
        <v>42800</v>
      </c>
      <c r="D200" s="101" t="s">
        <v>71</v>
      </c>
      <c r="E200" s="101">
        <v>17859</v>
      </c>
      <c r="F200" s="152">
        <v>3453561</v>
      </c>
      <c r="G200" s="101" t="s">
        <v>12</v>
      </c>
      <c r="H200" s="101" t="s">
        <v>312</v>
      </c>
      <c r="I200" s="102">
        <v>33000</v>
      </c>
      <c r="J200" s="101" t="s">
        <v>369</v>
      </c>
      <c r="K200" s="103" t="str">
        <f t="shared" si="2"/>
        <v>INDEPENDENT</v>
      </c>
    </row>
    <row r="201" spans="1:11" x14ac:dyDescent="0.25">
      <c r="A201" s="97">
        <v>14</v>
      </c>
      <c r="B201" s="99">
        <v>201</v>
      </c>
      <c r="C201" s="116">
        <v>42800</v>
      </c>
      <c r="D201" s="101" t="s">
        <v>200</v>
      </c>
      <c r="E201" s="101">
        <v>17860</v>
      </c>
      <c r="F201" s="152">
        <v>3453482</v>
      </c>
      <c r="G201" s="101" t="s">
        <v>12</v>
      </c>
      <c r="H201" s="101" t="s">
        <v>231</v>
      </c>
      <c r="I201" s="102">
        <v>33000</v>
      </c>
      <c r="J201" s="101" t="s">
        <v>52</v>
      </c>
      <c r="K201" s="103" t="str">
        <f t="shared" si="2"/>
        <v>INDEPENDENT</v>
      </c>
    </row>
    <row r="202" spans="1:11" x14ac:dyDescent="0.25">
      <c r="A202" s="97">
        <v>15</v>
      </c>
      <c r="B202" s="99">
        <v>202</v>
      </c>
      <c r="C202" s="116">
        <v>42800</v>
      </c>
      <c r="D202" s="101" t="s">
        <v>364</v>
      </c>
      <c r="E202" s="101">
        <v>17862</v>
      </c>
      <c r="F202" s="152">
        <v>3453567</v>
      </c>
      <c r="G202" s="101" t="s">
        <v>12</v>
      </c>
      <c r="H202" s="153" t="s">
        <v>378</v>
      </c>
      <c r="I202" s="102">
        <v>33000</v>
      </c>
      <c r="J202" s="101" t="s">
        <v>52</v>
      </c>
      <c r="K202" s="103" t="str">
        <f t="shared" si="2"/>
        <v>INDEPENDENT</v>
      </c>
    </row>
    <row r="203" spans="1:11" x14ac:dyDescent="0.25">
      <c r="A203" s="97">
        <v>16</v>
      </c>
      <c r="B203" s="99">
        <v>203</v>
      </c>
      <c r="C203" s="116">
        <v>42800</v>
      </c>
      <c r="D203" s="101" t="s">
        <v>379</v>
      </c>
      <c r="E203" s="101">
        <v>17858</v>
      </c>
      <c r="F203" s="152">
        <v>3453571</v>
      </c>
      <c r="G203" s="101" t="s">
        <v>12</v>
      </c>
      <c r="H203" s="101" t="s">
        <v>380</v>
      </c>
      <c r="I203" s="102">
        <v>33000</v>
      </c>
      <c r="J203" s="101" t="s">
        <v>52</v>
      </c>
      <c r="K203" s="103" t="str">
        <f t="shared" si="2"/>
        <v>INDEPENDENT</v>
      </c>
    </row>
    <row r="204" spans="1:11" x14ac:dyDescent="0.25">
      <c r="A204" s="97">
        <v>17</v>
      </c>
      <c r="B204" s="99">
        <v>204</v>
      </c>
      <c r="C204" s="116">
        <v>42800</v>
      </c>
      <c r="D204" s="101" t="s">
        <v>379</v>
      </c>
      <c r="E204" s="101">
        <v>17856</v>
      </c>
      <c r="F204" s="152">
        <v>3453562</v>
      </c>
      <c r="G204" s="101" t="s">
        <v>12</v>
      </c>
      <c r="H204" s="101" t="s">
        <v>381</v>
      </c>
      <c r="I204" s="102">
        <v>33000</v>
      </c>
      <c r="J204" s="101" t="s">
        <v>52</v>
      </c>
      <c r="K204" s="103" t="str">
        <f t="shared" si="2"/>
        <v>INDEPENDENT</v>
      </c>
    </row>
    <row r="205" spans="1:11" x14ac:dyDescent="0.25">
      <c r="A205" s="97">
        <v>18</v>
      </c>
      <c r="B205" s="99">
        <v>205</v>
      </c>
      <c r="C205" s="116">
        <v>42800</v>
      </c>
      <c r="D205" s="101" t="s">
        <v>315</v>
      </c>
      <c r="E205" s="101">
        <v>17850</v>
      </c>
      <c r="F205" s="152">
        <v>3453304</v>
      </c>
      <c r="G205" s="101" t="s">
        <v>12</v>
      </c>
      <c r="H205" s="101" t="s">
        <v>382</v>
      </c>
      <c r="I205" s="102">
        <v>40000</v>
      </c>
      <c r="J205" s="101" t="s">
        <v>63</v>
      </c>
      <c r="K205" s="103" t="str">
        <f t="shared" si="2"/>
        <v>INDEPENDENT</v>
      </c>
    </row>
    <row r="206" spans="1:11" x14ac:dyDescent="0.25">
      <c r="A206" s="97">
        <v>19</v>
      </c>
      <c r="B206" s="99">
        <v>206</v>
      </c>
      <c r="C206" s="116">
        <v>42800</v>
      </c>
      <c r="D206" s="101" t="s">
        <v>315</v>
      </c>
      <c r="E206" s="101">
        <v>17854</v>
      </c>
      <c r="F206" s="152">
        <v>3453335</v>
      </c>
      <c r="G206" s="101" t="s">
        <v>12</v>
      </c>
      <c r="H206" s="101" t="s">
        <v>383</v>
      </c>
      <c r="I206" s="102">
        <v>40000</v>
      </c>
      <c r="J206" s="101" t="s">
        <v>63</v>
      </c>
      <c r="K206" s="103" t="str">
        <f t="shared" si="2"/>
        <v>INDEPENDENT</v>
      </c>
    </row>
    <row r="207" spans="1:11" x14ac:dyDescent="0.25">
      <c r="A207" s="97">
        <v>20</v>
      </c>
      <c r="B207" s="99">
        <v>207</v>
      </c>
      <c r="C207" s="116">
        <v>42800</v>
      </c>
      <c r="D207" s="101" t="s">
        <v>315</v>
      </c>
      <c r="E207" s="101">
        <v>17855</v>
      </c>
      <c r="F207" s="152">
        <v>3453303</v>
      </c>
      <c r="G207" s="101" t="s">
        <v>12</v>
      </c>
      <c r="H207" s="101" t="s">
        <v>384</v>
      </c>
      <c r="I207" s="102">
        <v>40000</v>
      </c>
      <c r="J207" s="101" t="s">
        <v>63</v>
      </c>
      <c r="K207" s="103" t="str">
        <f t="shared" si="2"/>
        <v>INDEPENDENT</v>
      </c>
    </row>
    <row r="208" spans="1:11" x14ac:dyDescent="0.25">
      <c r="A208" s="97">
        <v>21</v>
      </c>
      <c r="B208" s="99">
        <v>208</v>
      </c>
      <c r="C208" s="116">
        <v>42800</v>
      </c>
      <c r="D208" s="101" t="s">
        <v>385</v>
      </c>
      <c r="E208" s="101">
        <v>17852</v>
      </c>
      <c r="F208" s="152">
        <v>3453517</v>
      </c>
      <c r="G208" s="101" t="s">
        <v>12</v>
      </c>
      <c r="H208" s="101" t="s">
        <v>386</v>
      </c>
      <c r="I208" s="102">
        <v>40000</v>
      </c>
      <c r="J208" s="101" t="s">
        <v>335</v>
      </c>
      <c r="K208" s="103" t="str">
        <f t="shared" si="2"/>
        <v>INDEPENDENT</v>
      </c>
    </row>
    <row r="209" spans="1:11" x14ac:dyDescent="0.25">
      <c r="A209" s="97">
        <v>22</v>
      </c>
      <c r="B209" s="99">
        <v>209</v>
      </c>
      <c r="C209" s="116">
        <v>42800</v>
      </c>
      <c r="D209" s="101" t="s">
        <v>387</v>
      </c>
      <c r="E209" s="101">
        <v>17853</v>
      </c>
      <c r="F209" s="152">
        <v>3453464</v>
      </c>
      <c r="G209" s="101" t="s">
        <v>12</v>
      </c>
      <c r="H209" s="101" t="s">
        <v>388</v>
      </c>
      <c r="I209" s="102">
        <v>33000</v>
      </c>
      <c r="J209" s="101" t="s">
        <v>16</v>
      </c>
      <c r="K209" s="103" t="str">
        <f t="shared" si="2"/>
        <v>INDEPENDENT</v>
      </c>
    </row>
    <row r="210" spans="1:11" x14ac:dyDescent="0.25">
      <c r="A210" s="97">
        <v>23</v>
      </c>
      <c r="B210" s="99">
        <v>210</v>
      </c>
      <c r="C210" s="116">
        <v>42800</v>
      </c>
      <c r="D210" s="101" t="s">
        <v>375</v>
      </c>
      <c r="E210" s="101">
        <v>17849</v>
      </c>
      <c r="F210" s="152">
        <v>3453555</v>
      </c>
      <c r="G210" s="101" t="s">
        <v>12</v>
      </c>
      <c r="H210" s="101" t="s">
        <v>179</v>
      </c>
      <c r="I210" s="102">
        <v>33000</v>
      </c>
      <c r="J210" s="101" t="s">
        <v>52</v>
      </c>
      <c r="K210" s="103" t="str">
        <f t="shared" si="2"/>
        <v>INDEPENDENT</v>
      </c>
    </row>
    <row r="211" spans="1:11" x14ac:dyDescent="0.25">
      <c r="A211" s="97">
        <v>24</v>
      </c>
      <c r="B211" s="99">
        <v>211</v>
      </c>
      <c r="C211" s="116">
        <v>42800</v>
      </c>
      <c r="D211" s="101" t="s">
        <v>372</v>
      </c>
      <c r="E211" s="101">
        <v>17846</v>
      </c>
      <c r="F211" s="152">
        <v>3453505</v>
      </c>
      <c r="G211" s="101" t="s">
        <v>12</v>
      </c>
      <c r="H211" s="101" t="s">
        <v>389</v>
      </c>
      <c r="I211" s="102">
        <v>40000</v>
      </c>
      <c r="J211" s="101" t="s">
        <v>374</v>
      </c>
      <c r="K211" s="103" t="str">
        <f t="shared" si="2"/>
        <v>INDEPENDENT</v>
      </c>
    </row>
    <row r="212" spans="1:11" x14ac:dyDescent="0.25">
      <c r="A212" s="97">
        <v>25</v>
      </c>
      <c r="B212" s="99">
        <v>212</v>
      </c>
      <c r="C212" s="116">
        <v>42800</v>
      </c>
      <c r="D212" s="101" t="s">
        <v>358</v>
      </c>
      <c r="E212" s="101">
        <v>17847</v>
      </c>
      <c r="F212" s="152">
        <v>3453459</v>
      </c>
      <c r="G212" s="101" t="s">
        <v>12</v>
      </c>
      <c r="H212" s="101" t="s">
        <v>390</v>
      </c>
      <c r="I212" s="102">
        <v>33000</v>
      </c>
      <c r="J212" s="101" t="s">
        <v>52</v>
      </c>
      <c r="K212" s="103" t="str">
        <f t="shared" si="2"/>
        <v>INDEPENDENT</v>
      </c>
    </row>
    <row r="213" spans="1:11" x14ac:dyDescent="0.25">
      <c r="A213" s="97">
        <v>26</v>
      </c>
      <c r="B213" s="99">
        <v>213</v>
      </c>
      <c r="C213" s="116">
        <v>42800</v>
      </c>
      <c r="D213" s="101" t="s">
        <v>321</v>
      </c>
      <c r="E213" s="101">
        <v>17844</v>
      </c>
      <c r="F213" s="152">
        <v>3453650</v>
      </c>
      <c r="G213" s="101" t="s">
        <v>12</v>
      </c>
      <c r="H213" s="101" t="s">
        <v>391</v>
      </c>
      <c r="I213" s="102">
        <v>33000</v>
      </c>
      <c r="J213" s="101" t="s">
        <v>52</v>
      </c>
      <c r="K213" s="103" t="str">
        <f t="shared" si="2"/>
        <v>INDEPENDENT</v>
      </c>
    </row>
    <row r="214" spans="1:11" x14ac:dyDescent="0.25">
      <c r="A214" s="97">
        <v>27</v>
      </c>
      <c r="B214" s="99">
        <v>214</v>
      </c>
      <c r="C214" s="116">
        <v>42800</v>
      </c>
      <c r="D214" s="101" t="s">
        <v>392</v>
      </c>
      <c r="E214" s="101">
        <v>17843</v>
      </c>
      <c r="F214" s="152">
        <v>3453339</v>
      </c>
      <c r="G214" s="101" t="s">
        <v>12</v>
      </c>
      <c r="H214" s="101" t="s">
        <v>393</v>
      </c>
      <c r="I214" s="102">
        <v>33000</v>
      </c>
      <c r="J214" s="101" t="s">
        <v>52</v>
      </c>
      <c r="K214" s="103" t="str">
        <f t="shared" si="2"/>
        <v>INDEPENDENT</v>
      </c>
    </row>
    <row r="215" spans="1:11" ht="15.75" thickBot="1" x14ac:dyDescent="0.3">
      <c r="A215" s="98">
        <v>28</v>
      </c>
      <c r="B215" s="104">
        <v>215</v>
      </c>
      <c r="C215" s="117">
        <v>42800</v>
      </c>
      <c r="D215" s="106" t="s">
        <v>394</v>
      </c>
      <c r="E215" s="106">
        <v>178391</v>
      </c>
      <c r="F215" s="154">
        <v>3453531</v>
      </c>
      <c r="G215" s="106" t="s">
        <v>12</v>
      </c>
      <c r="H215" s="106" t="s">
        <v>395</v>
      </c>
      <c r="I215" s="107">
        <v>33000</v>
      </c>
      <c r="J215" s="106" t="s">
        <v>205</v>
      </c>
      <c r="K215" s="108" t="str">
        <f t="shared" si="2"/>
        <v>INDEPENDENT</v>
      </c>
    </row>
    <row r="216" spans="1:11" x14ac:dyDescent="0.25">
      <c r="A216" s="97">
        <v>1</v>
      </c>
      <c r="B216" s="111">
        <v>216</v>
      </c>
      <c r="C216" s="112">
        <v>42801</v>
      </c>
      <c r="D216" s="113" t="s">
        <v>48</v>
      </c>
      <c r="E216" s="113">
        <v>17924</v>
      </c>
      <c r="F216" s="143">
        <v>125665</v>
      </c>
      <c r="G216" s="143" t="s">
        <v>12</v>
      </c>
      <c r="H216" s="113" t="s">
        <v>140</v>
      </c>
      <c r="I216" s="144">
        <v>33000</v>
      </c>
      <c r="J216" s="113" t="s">
        <v>84</v>
      </c>
      <c r="K216" s="115" t="str">
        <f t="shared" si="2"/>
        <v>MAJORS</v>
      </c>
    </row>
    <row r="217" spans="1:11" x14ac:dyDescent="0.25">
      <c r="A217" s="97">
        <v>2</v>
      </c>
      <c r="B217" s="99">
        <v>217</v>
      </c>
      <c r="C217" s="116">
        <v>42801</v>
      </c>
      <c r="D217" s="101" t="s">
        <v>48</v>
      </c>
      <c r="E217" s="101">
        <v>17921</v>
      </c>
      <c r="F217" s="145">
        <v>125681</v>
      </c>
      <c r="G217" s="101" t="s">
        <v>12</v>
      </c>
      <c r="H217" s="101" t="s">
        <v>397</v>
      </c>
      <c r="I217" s="146">
        <v>33000</v>
      </c>
      <c r="J217" s="101" t="s">
        <v>16</v>
      </c>
      <c r="K217" s="103" t="str">
        <f t="shared" si="2"/>
        <v>MAJORS</v>
      </c>
    </row>
    <row r="218" spans="1:11" x14ac:dyDescent="0.25">
      <c r="A218" s="97">
        <v>3</v>
      </c>
      <c r="B218" s="99">
        <v>218</v>
      </c>
      <c r="C218" s="116">
        <v>42801</v>
      </c>
      <c r="D218" s="101" t="s">
        <v>48</v>
      </c>
      <c r="E218" s="101">
        <v>17918</v>
      </c>
      <c r="F218" s="145">
        <v>125675</v>
      </c>
      <c r="G218" s="101" t="s">
        <v>12</v>
      </c>
      <c r="H218" s="101" t="s">
        <v>398</v>
      </c>
      <c r="I218" s="146">
        <v>33000</v>
      </c>
      <c r="J218" s="101" t="s">
        <v>208</v>
      </c>
      <c r="K218" s="103" t="str">
        <f t="shared" si="2"/>
        <v>MAJORS</v>
      </c>
    </row>
    <row r="219" spans="1:11" x14ac:dyDescent="0.25">
      <c r="A219" s="97">
        <v>5</v>
      </c>
      <c r="B219" s="99">
        <v>220</v>
      </c>
      <c r="C219" s="116">
        <v>42801</v>
      </c>
      <c r="D219" s="101" t="s">
        <v>48</v>
      </c>
      <c r="E219" s="101">
        <v>17912</v>
      </c>
      <c r="F219" s="145">
        <v>125670</v>
      </c>
      <c r="G219" s="101" t="s">
        <v>12</v>
      </c>
      <c r="H219" s="101" t="s">
        <v>128</v>
      </c>
      <c r="I219" s="146">
        <v>33000</v>
      </c>
      <c r="J219" s="101" t="s">
        <v>16</v>
      </c>
      <c r="K219" s="103" t="str">
        <f t="shared" si="2"/>
        <v>MAJORS</v>
      </c>
    </row>
    <row r="220" spans="1:11" x14ac:dyDescent="0.25">
      <c r="A220" s="97">
        <v>6</v>
      </c>
      <c r="B220" s="99">
        <v>221</v>
      </c>
      <c r="C220" s="116">
        <v>42801</v>
      </c>
      <c r="D220" s="101" t="s">
        <v>48</v>
      </c>
      <c r="E220" s="101">
        <v>17913</v>
      </c>
      <c r="F220" s="145">
        <v>125668</v>
      </c>
      <c r="G220" s="101" t="s">
        <v>12</v>
      </c>
      <c r="H220" s="101" t="s">
        <v>399</v>
      </c>
      <c r="I220" s="146">
        <v>33000</v>
      </c>
      <c r="J220" s="101" t="s">
        <v>223</v>
      </c>
      <c r="K220" s="103" t="str">
        <f t="shared" si="2"/>
        <v>MAJORS</v>
      </c>
    </row>
    <row r="221" spans="1:11" x14ac:dyDescent="0.25">
      <c r="A221" s="97">
        <v>7</v>
      </c>
      <c r="B221" s="99">
        <v>222</v>
      </c>
      <c r="C221" s="116">
        <v>42801</v>
      </c>
      <c r="D221" s="101" t="s">
        <v>48</v>
      </c>
      <c r="E221" s="101" t="s">
        <v>400</v>
      </c>
      <c r="F221" s="145">
        <v>125599</v>
      </c>
      <c r="G221" s="101" t="s">
        <v>12</v>
      </c>
      <c r="H221" s="101" t="s">
        <v>401</v>
      </c>
      <c r="I221" s="146">
        <v>40000</v>
      </c>
      <c r="J221" s="101" t="s">
        <v>349</v>
      </c>
      <c r="K221" s="103" t="str">
        <f t="shared" si="2"/>
        <v>MAJORS</v>
      </c>
    </row>
    <row r="222" spans="1:11" x14ac:dyDescent="0.25">
      <c r="A222" s="97">
        <v>8</v>
      </c>
      <c r="B222" s="99">
        <v>223</v>
      </c>
      <c r="C222" s="116">
        <v>42801</v>
      </c>
      <c r="D222" s="101" t="s">
        <v>48</v>
      </c>
      <c r="E222" s="101" t="s">
        <v>402</v>
      </c>
      <c r="F222" s="145">
        <v>125585</v>
      </c>
      <c r="G222" s="101" t="s">
        <v>12</v>
      </c>
      <c r="H222" s="101" t="s">
        <v>403</v>
      </c>
      <c r="I222" s="146">
        <v>40000</v>
      </c>
      <c r="J222" s="101" t="s">
        <v>349</v>
      </c>
      <c r="K222" s="103" t="str">
        <f t="shared" si="2"/>
        <v>MAJORS</v>
      </c>
    </row>
    <row r="223" spans="1:11" x14ac:dyDescent="0.25">
      <c r="A223" s="97">
        <v>9</v>
      </c>
      <c r="B223" s="99">
        <v>224</v>
      </c>
      <c r="C223" s="116">
        <v>42801</v>
      </c>
      <c r="D223" s="101" t="s">
        <v>48</v>
      </c>
      <c r="E223" s="101">
        <v>17897</v>
      </c>
      <c r="F223" s="145">
        <v>125653</v>
      </c>
      <c r="G223" s="101" t="s">
        <v>12</v>
      </c>
      <c r="H223" s="101" t="s">
        <v>54</v>
      </c>
      <c r="I223" s="146">
        <v>40000</v>
      </c>
      <c r="J223" s="101" t="s">
        <v>349</v>
      </c>
      <c r="K223" s="103" t="str">
        <f t="shared" si="2"/>
        <v>MAJORS</v>
      </c>
    </row>
    <row r="224" spans="1:11" x14ac:dyDescent="0.25">
      <c r="A224" s="97">
        <v>10</v>
      </c>
      <c r="B224" s="99">
        <v>225</v>
      </c>
      <c r="C224" s="116">
        <v>42801</v>
      </c>
      <c r="D224" s="101" t="s">
        <v>48</v>
      </c>
      <c r="E224" s="101">
        <v>17895</v>
      </c>
      <c r="F224" s="145">
        <v>125600</v>
      </c>
      <c r="G224" s="101" t="s">
        <v>12</v>
      </c>
      <c r="H224" s="101" t="s">
        <v>404</v>
      </c>
      <c r="I224" s="146">
        <v>40000</v>
      </c>
      <c r="J224" s="101" t="s">
        <v>349</v>
      </c>
      <c r="K224" s="103" t="str">
        <f t="shared" si="2"/>
        <v>MAJORS</v>
      </c>
    </row>
    <row r="225" spans="1:11" x14ac:dyDescent="0.25">
      <c r="A225" s="97">
        <v>11</v>
      </c>
      <c r="B225" s="99">
        <v>226</v>
      </c>
      <c r="C225" s="116">
        <v>42801</v>
      </c>
      <c r="D225" s="101" t="s">
        <v>48</v>
      </c>
      <c r="E225" s="101">
        <v>17894</v>
      </c>
      <c r="F225" s="145">
        <v>125658</v>
      </c>
      <c r="G225" s="101" t="s">
        <v>12</v>
      </c>
      <c r="H225" s="101" t="s">
        <v>405</v>
      </c>
      <c r="I225" s="146">
        <v>33000</v>
      </c>
      <c r="J225" s="101" t="s">
        <v>223</v>
      </c>
      <c r="K225" s="103" t="str">
        <f t="shared" si="2"/>
        <v>MAJORS</v>
      </c>
    </row>
    <row r="226" spans="1:11" x14ac:dyDescent="0.25">
      <c r="A226" s="97">
        <v>12</v>
      </c>
      <c r="B226" s="99">
        <v>227</v>
      </c>
      <c r="C226" s="116">
        <v>42801</v>
      </c>
      <c r="D226" s="101" t="s">
        <v>48</v>
      </c>
      <c r="E226" s="101">
        <v>17888</v>
      </c>
      <c r="F226" s="145">
        <v>125669</v>
      </c>
      <c r="G226" s="101" t="s">
        <v>12</v>
      </c>
      <c r="H226" s="101" t="s">
        <v>325</v>
      </c>
      <c r="I226" s="146">
        <v>33000</v>
      </c>
      <c r="J226" s="101" t="s">
        <v>223</v>
      </c>
      <c r="K226" s="103" t="str">
        <f t="shared" si="2"/>
        <v>MAJORS</v>
      </c>
    </row>
    <row r="227" spans="1:11" x14ac:dyDescent="0.25">
      <c r="A227" s="97">
        <v>13</v>
      </c>
      <c r="B227" s="99">
        <v>228</v>
      </c>
      <c r="C227" s="116">
        <v>42801</v>
      </c>
      <c r="D227" s="101" t="s">
        <v>48</v>
      </c>
      <c r="E227" s="101">
        <v>17887</v>
      </c>
      <c r="F227" s="145">
        <v>125656</v>
      </c>
      <c r="G227" s="101" t="s">
        <v>12</v>
      </c>
      <c r="H227" s="101" t="s">
        <v>406</v>
      </c>
      <c r="I227" s="146">
        <v>33000</v>
      </c>
      <c r="J227" s="101" t="s">
        <v>223</v>
      </c>
      <c r="K227" s="103" t="str">
        <f t="shared" si="2"/>
        <v>MAJORS</v>
      </c>
    </row>
    <row r="228" spans="1:11" ht="15.75" thickBot="1" x14ac:dyDescent="0.3">
      <c r="A228" s="98">
        <v>14</v>
      </c>
      <c r="B228" s="104">
        <v>229</v>
      </c>
      <c r="C228" s="117">
        <v>42801</v>
      </c>
      <c r="D228" s="106" t="s">
        <v>48</v>
      </c>
      <c r="E228" s="106">
        <v>17886</v>
      </c>
      <c r="F228" s="147">
        <v>125655</v>
      </c>
      <c r="G228" s="106" t="s">
        <v>12</v>
      </c>
      <c r="H228" s="106" t="s">
        <v>222</v>
      </c>
      <c r="I228" s="148">
        <f>SUM(I216:I227)</f>
        <v>424000</v>
      </c>
      <c r="J228" s="106" t="s">
        <v>223</v>
      </c>
      <c r="K228" s="108" t="str">
        <f t="shared" si="2"/>
        <v>MAJORS</v>
      </c>
    </row>
    <row r="229" spans="1:11" x14ac:dyDescent="0.25">
      <c r="A229" s="97">
        <v>1</v>
      </c>
      <c r="B229" s="111">
        <v>230</v>
      </c>
      <c r="C229" s="112">
        <v>42801</v>
      </c>
      <c r="D229" s="113" t="s">
        <v>407</v>
      </c>
      <c r="E229" s="143">
        <v>17927</v>
      </c>
      <c r="F229" s="151">
        <v>3453556</v>
      </c>
      <c r="G229" s="113" t="s">
        <v>12</v>
      </c>
      <c r="H229" s="114" t="s">
        <v>408</v>
      </c>
      <c r="I229" s="144">
        <v>33000</v>
      </c>
      <c r="J229" s="113" t="s">
        <v>409</v>
      </c>
      <c r="K229" s="115" t="str">
        <f t="shared" si="2"/>
        <v>INDEPENDENT</v>
      </c>
    </row>
    <row r="230" spans="1:11" x14ac:dyDescent="0.25">
      <c r="A230" s="97">
        <v>2</v>
      </c>
      <c r="B230" s="99">
        <v>231</v>
      </c>
      <c r="C230" s="116">
        <v>42801</v>
      </c>
      <c r="D230" s="101" t="s">
        <v>410</v>
      </c>
      <c r="E230" s="101">
        <v>17926</v>
      </c>
      <c r="F230" s="152">
        <v>3453534</v>
      </c>
      <c r="G230" s="101" t="s">
        <v>12</v>
      </c>
      <c r="H230" s="101" t="s">
        <v>247</v>
      </c>
      <c r="I230" s="102">
        <v>33000</v>
      </c>
      <c r="J230" s="101" t="s">
        <v>52</v>
      </c>
      <c r="K230" s="103" t="str">
        <f t="shared" si="2"/>
        <v>INDEPENDENT</v>
      </c>
    </row>
    <row r="231" spans="1:11" x14ac:dyDescent="0.25">
      <c r="A231" s="97">
        <v>3</v>
      </c>
      <c r="B231" s="99">
        <v>232</v>
      </c>
      <c r="C231" s="116">
        <v>42801</v>
      </c>
      <c r="D231" s="101" t="s">
        <v>410</v>
      </c>
      <c r="E231" s="101">
        <v>17923</v>
      </c>
      <c r="F231" s="152">
        <v>3453535</v>
      </c>
      <c r="G231" s="101" t="s">
        <v>12</v>
      </c>
      <c r="H231" s="101" t="s">
        <v>411</v>
      </c>
      <c r="I231" s="102">
        <v>33000</v>
      </c>
      <c r="J231" s="101" t="s">
        <v>412</v>
      </c>
      <c r="K231" s="103" t="str">
        <f t="shared" si="2"/>
        <v>INDEPENDENT</v>
      </c>
    </row>
    <row r="232" spans="1:11" x14ac:dyDescent="0.25">
      <c r="A232" s="97">
        <v>4</v>
      </c>
      <c r="B232" s="99">
        <v>233</v>
      </c>
      <c r="C232" s="116">
        <v>42801</v>
      </c>
      <c r="D232" s="101" t="s">
        <v>200</v>
      </c>
      <c r="E232" s="101">
        <v>17920</v>
      </c>
      <c r="F232" s="152">
        <v>3453512</v>
      </c>
      <c r="G232" s="101" t="s">
        <v>12</v>
      </c>
      <c r="H232" s="101" t="s">
        <v>413</v>
      </c>
      <c r="I232" s="102">
        <v>33000</v>
      </c>
      <c r="J232" s="101" t="s">
        <v>63</v>
      </c>
      <c r="K232" s="103" t="str">
        <f t="shared" si="2"/>
        <v>INDEPENDENT</v>
      </c>
    </row>
    <row r="233" spans="1:11" x14ac:dyDescent="0.25">
      <c r="A233" s="97">
        <v>6</v>
      </c>
      <c r="B233" s="99">
        <v>235</v>
      </c>
      <c r="C233" s="116">
        <v>42801</v>
      </c>
      <c r="D233" s="101" t="s">
        <v>414</v>
      </c>
      <c r="E233" s="101">
        <v>17925</v>
      </c>
      <c r="F233" s="152">
        <v>3453563</v>
      </c>
      <c r="G233" s="101" t="s">
        <v>12</v>
      </c>
      <c r="H233" s="101" t="s">
        <v>415</v>
      </c>
      <c r="I233" s="102">
        <v>33000</v>
      </c>
      <c r="J233" s="101" t="s">
        <v>63</v>
      </c>
      <c r="K233" s="103" t="str">
        <f t="shared" si="2"/>
        <v>INDEPENDENT</v>
      </c>
    </row>
    <row r="234" spans="1:11" x14ac:dyDescent="0.25">
      <c r="A234" s="97">
        <v>7</v>
      </c>
      <c r="B234" s="99">
        <v>236</v>
      </c>
      <c r="C234" s="116">
        <v>42801</v>
      </c>
      <c r="D234" s="101" t="s">
        <v>340</v>
      </c>
      <c r="E234" s="101">
        <v>17919</v>
      </c>
      <c r="F234" s="152">
        <v>3453300</v>
      </c>
      <c r="G234" s="101" t="s">
        <v>12</v>
      </c>
      <c r="H234" s="101" t="s">
        <v>416</v>
      </c>
      <c r="I234" s="102">
        <v>40000</v>
      </c>
      <c r="J234" s="101" t="s">
        <v>63</v>
      </c>
      <c r="K234" s="103" t="str">
        <f t="shared" si="2"/>
        <v>INDEPENDENT</v>
      </c>
    </row>
    <row r="235" spans="1:11" x14ac:dyDescent="0.25">
      <c r="A235" s="97">
        <v>8</v>
      </c>
      <c r="B235" s="99">
        <v>237</v>
      </c>
      <c r="C235" s="116">
        <v>42801</v>
      </c>
      <c r="D235" s="101" t="s">
        <v>417</v>
      </c>
      <c r="E235" s="101">
        <v>17917</v>
      </c>
      <c r="F235" s="152">
        <v>3453301</v>
      </c>
      <c r="G235" s="101" t="s">
        <v>12</v>
      </c>
      <c r="H235" s="101" t="s">
        <v>418</v>
      </c>
      <c r="I235" s="102">
        <v>33000</v>
      </c>
      <c r="J235" s="101" t="s">
        <v>126</v>
      </c>
      <c r="K235" s="103" t="str">
        <f t="shared" si="2"/>
        <v>INDEPENDENT</v>
      </c>
    </row>
    <row r="236" spans="1:11" x14ac:dyDescent="0.25">
      <c r="A236" s="97">
        <v>9</v>
      </c>
      <c r="B236" s="99">
        <v>238</v>
      </c>
      <c r="C236" s="116">
        <v>42801</v>
      </c>
      <c r="D236" s="101" t="s">
        <v>414</v>
      </c>
      <c r="E236" s="101">
        <v>17916</v>
      </c>
      <c r="F236" s="152">
        <v>3453564</v>
      </c>
      <c r="G236" s="101" t="s">
        <v>12</v>
      </c>
      <c r="H236" s="101" t="s">
        <v>419</v>
      </c>
      <c r="I236" s="102">
        <v>33000</v>
      </c>
      <c r="J236" s="101" t="s">
        <v>63</v>
      </c>
      <c r="K236" s="103" t="str">
        <f t="shared" si="2"/>
        <v>INDEPENDENT</v>
      </c>
    </row>
    <row r="237" spans="1:11" x14ac:dyDescent="0.25">
      <c r="A237" s="97">
        <v>10</v>
      </c>
      <c r="B237" s="99">
        <v>239</v>
      </c>
      <c r="C237" s="116">
        <v>42801</v>
      </c>
      <c r="D237" s="101" t="s">
        <v>372</v>
      </c>
      <c r="E237" s="101">
        <v>17915</v>
      </c>
      <c r="F237" s="152">
        <v>3453469</v>
      </c>
      <c r="G237" s="101" t="s">
        <v>12</v>
      </c>
      <c r="H237" s="101" t="s">
        <v>420</v>
      </c>
      <c r="I237" s="102">
        <v>40000</v>
      </c>
      <c r="J237" s="101" t="s">
        <v>374</v>
      </c>
      <c r="K237" s="103" t="str">
        <f t="shared" ref="K237:K299" si="3">IF(OR(D237="MOBIL",D237="CONOIL",D237="FORTE",D237="MRS",D237="OANDO",D237="TOTAL"),"MAJORS","INDEPENDENT")</f>
        <v>INDEPENDENT</v>
      </c>
    </row>
    <row r="238" spans="1:11" x14ac:dyDescent="0.25">
      <c r="A238" s="97">
        <v>11</v>
      </c>
      <c r="B238" s="99">
        <v>240</v>
      </c>
      <c r="C238" s="116">
        <v>42801</v>
      </c>
      <c r="D238" s="101" t="s">
        <v>71</v>
      </c>
      <c r="E238" s="101">
        <v>17909</v>
      </c>
      <c r="F238" s="152">
        <v>3453550</v>
      </c>
      <c r="G238" s="101" t="s">
        <v>12</v>
      </c>
      <c r="H238" s="101" t="s">
        <v>73</v>
      </c>
      <c r="I238" s="102">
        <v>33000</v>
      </c>
      <c r="J238" s="101" t="s">
        <v>16</v>
      </c>
      <c r="K238" s="103" t="str">
        <f t="shared" si="3"/>
        <v>INDEPENDENT</v>
      </c>
    </row>
    <row r="239" spans="1:11" x14ac:dyDescent="0.25">
      <c r="A239" s="97">
        <v>12</v>
      </c>
      <c r="B239" s="99">
        <v>241</v>
      </c>
      <c r="C239" s="116">
        <v>42801</v>
      </c>
      <c r="D239" s="101" t="s">
        <v>71</v>
      </c>
      <c r="E239" s="101">
        <v>17910</v>
      </c>
      <c r="F239" s="152">
        <v>3453560</v>
      </c>
      <c r="G239" s="101" t="s">
        <v>12</v>
      </c>
      <c r="H239" s="101" t="s">
        <v>109</v>
      </c>
      <c r="I239" s="102">
        <v>33000</v>
      </c>
      <c r="J239" s="101" t="s">
        <v>16</v>
      </c>
      <c r="K239" s="103" t="str">
        <f t="shared" si="3"/>
        <v>INDEPENDENT</v>
      </c>
    </row>
    <row r="240" spans="1:11" x14ac:dyDescent="0.25">
      <c r="A240" s="97">
        <v>13</v>
      </c>
      <c r="B240" s="99">
        <v>242</v>
      </c>
      <c r="C240" s="116">
        <v>42801</v>
      </c>
      <c r="D240" s="101" t="s">
        <v>362</v>
      </c>
      <c r="E240" s="101">
        <v>17911</v>
      </c>
      <c r="F240" s="152">
        <v>3453572</v>
      </c>
      <c r="G240" s="101" t="s">
        <v>12</v>
      </c>
      <c r="H240" s="101" t="s">
        <v>421</v>
      </c>
      <c r="I240" s="102">
        <v>33000</v>
      </c>
      <c r="J240" s="101" t="s">
        <v>422</v>
      </c>
      <c r="K240" s="103" t="str">
        <f t="shared" si="3"/>
        <v>INDEPENDENT</v>
      </c>
    </row>
    <row r="241" spans="1:11" x14ac:dyDescent="0.25">
      <c r="A241" s="97">
        <v>14</v>
      </c>
      <c r="B241" s="99">
        <v>243</v>
      </c>
      <c r="C241" s="116">
        <v>42801</v>
      </c>
      <c r="D241" s="101" t="s">
        <v>423</v>
      </c>
      <c r="E241" s="101">
        <v>17905</v>
      </c>
      <c r="F241" s="152">
        <v>3453455</v>
      </c>
      <c r="G241" s="101" t="s">
        <v>12</v>
      </c>
      <c r="H241" s="101" t="s">
        <v>424</v>
      </c>
      <c r="I241" s="102">
        <v>33000</v>
      </c>
      <c r="J241" s="101" t="s">
        <v>52</v>
      </c>
      <c r="K241" s="103" t="str">
        <f t="shared" si="3"/>
        <v>INDEPENDENT</v>
      </c>
    </row>
    <row r="242" spans="1:11" x14ac:dyDescent="0.25">
      <c r="A242" s="97">
        <v>15</v>
      </c>
      <c r="B242" s="99">
        <v>244</v>
      </c>
      <c r="C242" s="116">
        <v>42801</v>
      </c>
      <c r="D242" s="101" t="s">
        <v>290</v>
      </c>
      <c r="E242" s="101">
        <v>17902</v>
      </c>
      <c r="F242" s="152">
        <v>3453472</v>
      </c>
      <c r="G242" s="101" t="s">
        <v>12</v>
      </c>
      <c r="H242" s="101" t="s">
        <v>425</v>
      </c>
      <c r="I242" s="102">
        <v>33000</v>
      </c>
      <c r="J242" s="101" t="s">
        <v>426</v>
      </c>
      <c r="K242" s="103" t="str">
        <f t="shared" si="3"/>
        <v>INDEPENDENT</v>
      </c>
    </row>
    <row r="243" spans="1:11" x14ac:dyDescent="0.25">
      <c r="A243" s="97">
        <v>16</v>
      </c>
      <c r="B243" s="99">
        <v>245</v>
      </c>
      <c r="C243" s="116">
        <v>42801</v>
      </c>
      <c r="D243" s="101" t="s">
        <v>85</v>
      </c>
      <c r="E243" s="101">
        <v>17900</v>
      </c>
      <c r="F243" s="152">
        <v>3453588</v>
      </c>
      <c r="G243" s="101" t="s">
        <v>12</v>
      </c>
      <c r="H243" s="101" t="s">
        <v>427</v>
      </c>
      <c r="I243" s="102">
        <v>33000</v>
      </c>
      <c r="J243" s="101" t="s">
        <v>349</v>
      </c>
      <c r="K243" s="103" t="str">
        <f t="shared" si="3"/>
        <v>INDEPENDENT</v>
      </c>
    </row>
    <row r="244" spans="1:11" x14ac:dyDescent="0.25">
      <c r="A244" s="97">
        <v>17</v>
      </c>
      <c r="B244" s="99">
        <v>246</v>
      </c>
      <c r="C244" s="116">
        <v>42801</v>
      </c>
      <c r="D244" s="101" t="s">
        <v>428</v>
      </c>
      <c r="E244" s="101">
        <v>17901</v>
      </c>
      <c r="F244" s="152">
        <v>3453565</v>
      </c>
      <c r="G244" s="101" t="s">
        <v>12</v>
      </c>
      <c r="H244" s="101" t="s">
        <v>429</v>
      </c>
      <c r="I244" s="102">
        <v>33000</v>
      </c>
      <c r="J244" s="101" t="s">
        <v>430</v>
      </c>
      <c r="K244" s="103" t="str">
        <f t="shared" si="3"/>
        <v>INDEPENDENT</v>
      </c>
    </row>
    <row r="245" spans="1:11" x14ac:dyDescent="0.25">
      <c r="A245" s="97">
        <v>18</v>
      </c>
      <c r="B245" s="99">
        <v>247</v>
      </c>
      <c r="C245" s="116">
        <v>42801</v>
      </c>
      <c r="D245" s="101" t="s">
        <v>431</v>
      </c>
      <c r="E245" s="101">
        <v>17906</v>
      </c>
      <c r="F245" s="152">
        <v>3453523</v>
      </c>
      <c r="G245" s="101" t="s">
        <v>12</v>
      </c>
      <c r="H245" s="101" t="s">
        <v>354</v>
      </c>
      <c r="I245" s="102">
        <v>33000</v>
      </c>
      <c r="J245" s="101" t="s">
        <v>223</v>
      </c>
      <c r="K245" s="103" t="str">
        <f t="shared" si="3"/>
        <v>INDEPENDENT</v>
      </c>
    </row>
    <row r="246" spans="1:11" x14ac:dyDescent="0.25">
      <c r="A246" s="97">
        <v>19</v>
      </c>
      <c r="B246" s="99">
        <v>248</v>
      </c>
      <c r="C246" s="116">
        <v>42801</v>
      </c>
      <c r="D246" s="101" t="s">
        <v>432</v>
      </c>
      <c r="E246" s="101">
        <v>17899</v>
      </c>
      <c r="F246" s="152">
        <v>3453548</v>
      </c>
      <c r="G246" s="101" t="s">
        <v>12</v>
      </c>
      <c r="H246" s="101" t="s">
        <v>226</v>
      </c>
      <c r="I246" s="102">
        <v>33000</v>
      </c>
      <c r="J246" s="101" t="s">
        <v>433</v>
      </c>
      <c r="K246" s="103" t="str">
        <f t="shared" si="3"/>
        <v>INDEPENDENT</v>
      </c>
    </row>
    <row r="247" spans="1:11" x14ac:dyDescent="0.25">
      <c r="A247" s="97">
        <v>20</v>
      </c>
      <c r="B247" s="99">
        <v>249</v>
      </c>
      <c r="C247" s="116">
        <v>42801</v>
      </c>
      <c r="D247" s="101" t="s">
        <v>103</v>
      </c>
      <c r="E247" s="101">
        <v>17898</v>
      </c>
      <c r="F247" s="152">
        <v>3453278</v>
      </c>
      <c r="G247" s="101" t="s">
        <v>12</v>
      </c>
      <c r="H247" s="101" t="s">
        <v>434</v>
      </c>
      <c r="I247" s="102">
        <v>40000</v>
      </c>
      <c r="J247" s="101" t="s">
        <v>63</v>
      </c>
      <c r="K247" s="103" t="str">
        <f t="shared" si="3"/>
        <v>INDEPENDENT</v>
      </c>
    </row>
    <row r="248" spans="1:11" x14ac:dyDescent="0.25">
      <c r="A248" s="97">
        <v>21</v>
      </c>
      <c r="B248" s="99">
        <v>250</v>
      </c>
      <c r="C248" s="116">
        <v>42801</v>
      </c>
      <c r="D248" s="101" t="s">
        <v>362</v>
      </c>
      <c r="E248" s="101">
        <v>17896</v>
      </c>
      <c r="F248" s="152">
        <v>3453573</v>
      </c>
      <c r="G248" s="101" t="s">
        <v>12</v>
      </c>
      <c r="H248" s="101" t="s">
        <v>435</v>
      </c>
      <c r="I248" s="102">
        <v>33000</v>
      </c>
      <c r="J248" s="101" t="s">
        <v>422</v>
      </c>
      <c r="K248" s="103" t="str">
        <f t="shared" si="3"/>
        <v>INDEPENDENT</v>
      </c>
    </row>
    <row r="249" spans="1:11" x14ac:dyDescent="0.25">
      <c r="A249" s="97">
        <v>22</v>
      </c>
      <c r="B249" s="99">
        <v>251</v>
      </c>
      <c r="C249" s="116">
        <v>42801</v>
      </c>
      <c r="D249" s="101" t="s">
        <v>200</v>
      </c>
      <c r="E249" s="101">
        <v>17893</v>
      </c>
      <c r="F249" s="152">
        <v>3453495</v>
      </c>
      <c r="G249" s="101" t="s">
        <v>12</v>
      </c>
      <c r="H249" s="101" t="s">
        <v>436</v>
      </c>
      <c r="I249" s="102">
        <v>33000</v>
      </c>
      <c r="J249" s="101" t="s">
        <v>202</v>
      </c>
      <c r="K249" s="103" t="str">
        <f t="shared" si="3"/>
        <v>INDEPENDENT</v>
      </c>
    </row>
    <row r="250" spans="1:11" x14ac:dyDescent="0.25">
      <c r="A250" s="97">
        <v>23</v>
      </c>
      <c r="B250" s="99">
        <v>252</v>
      </c>
      <c r="C250" s="116">
        <v>42801</v>
      </c>
      <c r="D250" s="101" t="s">
        <v>423</v>
      </c>
      <c r="E250" s="101">
        <v>17892</v>
      </c>
      <c r="F250" s="152">
        <v>3453454</v>
      </c>
      <c r="G250" s="101" t="s">
        <v>12</v>
      </c>
      <c r="H250" s="101" t="s">
        <v>437</v>
      </c>
      <c r="I250" s="102">
        <v>33000</v>
      </c>
      <c r="J250" s="101" t="s">
        <v>52</v>
      </c>
      <c r="K250" s="103" t="str">
        <f t="shared" si="3"/>
        <v>INDEPENDENT</v>
      </c>
    </row>
    <row r="251" spans="1:11" x14ac:dyDescent="0.25">
      <c r="A251" s="97">
        <v>24</v>
      </c>
      <c r="B251" s="99">
        <v>253</v>
      </c>
      <c r="C251" s="116">
        <v>42801</v>
      </c>
      <c r="D251" s="101" t="s">
        <v>200</v>
      </c>
      <c r="E251" s="101">
        <v>17891</v>
      </c>
      <c r="F251" s="152">
        <v>3453509</v>
      </c>
      <c r="G251" s="101" t="s">
        <v>12</v>
      </c>
      <c r="H251" s="101" t="s">
        <v>438</v>
      </c>
      <c r="I251" s="102">
        <v>33000</v>
      </c>
      <c r="J251" s="101" t="s">
        <v>349</v>
      </c>
      <c r="K251" s="103" t="str">
        <f t="shared" si="3"/>
        <v>INDEPENDENT</v>
      </c>
    </row>
    <row r="252" spans="1:11" x14ac:dyDescent="0.25">
      <c r="A252" s="97">
        <v>25</v>
      </c>
      <c r="B252" s="99">
        <v>254</v>
      </c>
      <c r="C252" s="116">
        <v>42801</v>
      </c>
      <c r="D252" s="101" t="s">
        <v>278</v>
      </c>
      <c r="E252" s="101">
        <v>17889</v>
      </c>
      <c r="F252" s="152">
        <v>3453503</v>
      </c>
      <c r="G252" s="101" t="s">
        <v>12</v>
      </c>
      <c r="H252" s="101" t="s">
        <v>439</v>
      </c>
      <c r="I252" s="102">
        <v>33000</v>
      </c>
      <c r="J252" s="101" t="s">
        <v>440</v>
      </c>
      <c r="K252" s="103" t="str">
        <f t="shared" si="3"/>
        <v>INDEPENDENT</v>
      </c>
    </row>
    <row r="253" spans="1:11" x14ac:dyDescent="0.25">
      <c r="A253" s="97">
        <v>26</v>
      </c>
      <c r="B253" s="99">
        <v>255</v>
      </c>
      <c r="C253" s="116">
        <v>42801</v>
      </c>
      <c r="D253" s="101" t="s">
        <v>375</v>
      </c>
      <c r="E253" s="101">
        <v>17890</v>
      </c>
      <c r="F253" s="152">
        <v>3453553</v>
      </c>
      <c r="G253" s="101" t="s">
        <v>12</v>
      </c>
      <c r="H253" s="101" t="s">
        <v>441</v>
      </c>
      <c r="I253" s="102">
        <v>33000</v>
      </c>
      <c r="J253" s="101" t="s">
        <v>52</v>
      </c>
      <c r="K253" s="103" t="str">
        <f t="shared" si="3"/>
        <v>INDEPENDENT</v>
      </c>
    </row>
    <row r="254" spans="1:11" x14ac:dyDescent="0.25">
      <c r="A254" s="97">
        <v>27</v>
      </c>
      <c r="B254" s="99">
        <v>256</v>
      </c>
      <c r="C254" s="116">
        <v>42801</v>
      </c>
      <c r="D254" s="101" t="s">
        <v>442</v>
      </c>
      <c r="E254" s="101">
        <v>17883</v>
      </c>
      <c r="F254" s="152">
        <v>3453526</v>
      </c>
      <c r="G254" s="101" t="s">
        <v>12</v>
      </c>
      <c r="H254" s="101" t="s">
        <v>443</v>
      </c>
      <c r="I254" s="102">
        <v>33000</v>
      </c>
      <c r="J254" s="101" t="s">
        <v>440</v>
      </c>
      <c r="K254" s="103" t="str">
        <f t="shared" si="3"/>
        <v>INDEPENDENT</v>
      </c>
    </row>
    <row r="255" spans="1:11" x14ac:dyDescent="0.25">
      <c r="A255" s="97">
        <v>28</v>
      </c>
      <c r="B255" s="99">
        <v>257</v>
      </c>
      <c r="C255" s="116">
        <v>42801</v>
      </c>
      <c r="D255" s="101" t="s">
        <v>444</v>
      </c>
      <c r="E255" s="101">
        <v>17884</v>
      </c>
      <c r="F255" s="152">
        <v>3453570</v>
      </c>
      <c r="G255" s="101" t="s">
        <v>12</v>
      </c>
      <c r="H255" s="101" t="s">
        <v>191</v>
      </c>
      <c r="I255" s="102">
        <v>33000</v>
      </c>
      <c r="J255" s="101" t="s">
        <v>223</v>
      </c>
      <c r="K255" s="103" t="str">
        <f t="shared" si="3"/>
        <v>INDEPENDENT</v>
      </c>
    </row>
    <row r="256" spans="1:11" x14ac:dyDescent="0.25">
      <c r="A256" s="97">
        <v>29</v>
      </c>
      <c r="B256" s="99">
        <v>258</v>
      </c>
      <c r="C256" s="116">
        <v>42801</v>
      </c>
      <c r="D256" s="101" t="s">
        <v>85</v>
      </c>
      <c r="E256" s="101">
        <v>17885</v>
      </c>
      <c r="F256" s="152">
        <v>3453587</v>
      </c>
      <c r="G256" s="101" t="s">
        <v>12</v>
      </c>
      <c r="H256" s="101" t="s">
        <v>445</v>
      </c>
      <c r="I256" s="102">
        <v>33000</v>
      </c>
      <c r="J256" s="101" t="s">
        <v>349</v>
      </c>
      <c r="K256" s="103" t="str">
        <f t="shared" si="3"/>
        <v>INDEPENDENT</v>
      </c>
    </row>
    <row r="257" spans="1:11" x14ac:dyDescent="0.25">
      <c r="A257" s="97">
        <v>30</v>
      </c>
      <c r="B257" s="99">
        <v>259</v>
      </c>
      <c r="C257" s="116">
        <v>42801</v>
      </c>
      <c r="D257" s="101" t="s">
        <v>370</v>
      </c>
      <c r="E257" s="101">
        <v>17881</v>
      </c>
      <c r="F257" s="152">
        <v>3453529</v>
      </c>
      <c r="G257" s="101" t="s">
        <v>12</v>
      </c>
      <c r="H257" s="101" t="s">
        <v>446</v>
      </c>
      <c r="I257" s="102">
        <v>33000</v>
      </c>
      <c r="J257" s="101" t="s">
        <v>52</v>
      </c>
      <c r="K257" s="103" t="str">
        <f t="shared" si="3"/>
        <v>INDEPENDENT</v>
      </c>
    </row>
    <row r="258" spans="1:11" ht="15.75" thickBot="1" x14ac:dyDescent="0.3">
      <c r="A258" s="98">
        <v>31</v>
      </c>
      <c r="B258" s="104">
        <v>260</v>
      </c>
      <c r="C258" s="155">
        <v>42801</v>
      </c>
      <c r="D258" s="156" t="s">
        <v>200</v>
      </c>
      <c r="E258" s="156">
        <v>17882</v>
      </c>
      <c r="F258" s="156" t="s">
        <v>447</v>
      </c>
      <c r="G258" s="156" t="s">
        <v>12</v>
      </c>
      <c r="H258" s="156" t="s">
        <v>448</v>
      </c>
      <c r="I258" s="157">
        <v>33000</v>
      </c>
      <c r="J258" s="156" t="s">
        <v>52</v>
      </c>
      <c r="K258" s="158" t="str">
        <f t="shared" si="3"/>
        <v>INDEPENDENT</v>
      </c>
    </row>
    <row r="259" spans="1:11" x14ac:dyDescent="0.25">
      <c r="A259" s="97">
        <v>1</v>
      </c>
      <c r="B259" s="111">
        <v>261</v>
      </c>
      <c r="C259" s="112">
        <v>42802</v>
      </c>
      <c r="D259" s="113" t="s">
        <v>48</v>
      </c>
      <c r="E259" s="113">
        <v>17970</v>
      </c>
      <c r="F259" s="113">
        <v>125684</v>
      </c>
      <c r="G259" s="113" t="s">
        <v>12</v>
      </c>
      <c r="H259" s="113" t="s">
        <v>49</v>
      </c>
      <c r="I259" s="114">
        <v>33000</v>
      </c>
      <c r="J259" s="113" t="s">
        <v>223</v>
      </c>
      <c r="K259" s="115" t="str">
        <f t="shared" si="3"/>
        <v>MAJORS</v>
      </c>
    </row>
    <row r="260" spans="1:11" x14ac:dyDescent="0.25">
      <c r="A260" s="97">
        <v>2</v>
      </c>
      <c r="B260" s="99">
        <v>262</v>
      </c>
      <c r="C260" s="116">
        <v>42802</v>
      </c>
      <c r="D260" s="101" t="s">
        <v>48</v>
      </c>
      <c r="E260" s="101">
        <v>17967</v>
      </c>
      <c r="F260" s="101">
        <v>125530</v>
      </c>
      <c r="G260" s="101" t="s">
        <v>12</v>
      </c>
      <c r="H260" s="101" t="s">
        <v>450</v>
      </c>
      <c r="I260" s="102">
        <v>40000</v>
      </c>
      <c r="J260" s="101" t="s">
        <v>66</v>
      </c>
      <c r="K260" s="103" t="str">
        <f t="shared" si="3"/>
        <v>MAJORS</v>
      </c>
    </row>
    <row r="261" spans="1:11" x14ac:dyDescent="0.25">
      <c r="A261" s="97">
        <v>3</v>
      </c>
      <c r="B261" s="99">
        <v>263</v>
      </c>
      <c r="C261" s="116">
        <v>42802</v>
      </c>
      <c r="D261" s="101" t="s">
        <v>48</v>
      </c>
      <c r="E261" s="101">
        <v>17954</v>
      </c>
      <c r="F261" s="101">
        <v>125592</v>
      </c>
      <c r="G261" s="101" t="s">
        <v>12</v>
      </c>
      <c r="H261" s="101" t="s">
        <v>198</v>
      </c>
      <c r="I261" s="102">
        <v>40000</v>
      </c>
      <c r="J261" s="101" t="s">
        <v>66</v>
      </c>
      <c r="K261" s="103" t="str">
        <f t="shared" si="3"/>
        <v>MAJORS</v>
      </c>
    </row>
    <row r="262" spans="1:11" x14ac:dyDescent="0.25">
      <c r="A262" s="97">
        <v>4</v>
      </c>
      <c r="B262" s="99">
        <v>264</v>
      </c>
      <c r="C262" s="116">
        <v>42802</v>
      </c>
      <c r="D262" s="101" t="s">
        <v>48</v>
      </c>
      <c r="E262" s="101">
        <v>17944</v>
      </c>
      <c r="F262" s="101">
        <v>125584</v>
      </c>
      <c r="G262" s="101" t="s">
        <v>12</v>
      </c>
      <c r="H262" s="101" t="s">
        <v>451</v>
      </c>
      <c r="I262" s="102">
        <v>40000</v>
      </c>
      <c r="J262" s="101" t="s">
        <v>452</v>
      </c>
      <c r="K262" s="103" t="str">
        <f t="shared" si="3"/>
        <v>MAJORS</v>
      </c>
    </row>
    <row r="263" spans="1:11" x14ac:dyDescent="0.25">
      <c r="A263" s="97">
        <v>5</v>
      </c>
      <c r="B263" s="99">
        <v>265</v>
      </c>
      <c r="C263" s="116">
        <v>42802</v>
      </c>
      <c r="D263" s="101" t="s">
        <v>48</v>
      </c>
      <c r="E263" s="101">
        <v>17946</v>
      </c>
      <c r="F263" s="101">
        <v>125591</v>
      </c>
      <c r="G263" s="101" t="s">
        <v>12</v>
      </c>
      <c r="H263" s="101" t="s">
        <v>453</v>
      </c>
      <c r="I263" s="102">
        <v>40000</v>
      </c>
      <c r="J263" s="101" t="s">
        <v>454</v>
      </c>
      <c r="K263" s="103" t="str">
        <f t="shared" si="3"/>
        <v>MAJORS</v>
      </c>
    </row>
    <row r="264" spans="1:11" x14ac:dyDescent="0.25">
      <c r="A264" s="97">
        <v>6</v>
      </c>
      <c r="B264" s="99">
        <v>266</v>
      </c>
      <c r="C264" s="116">
        <v>42802</v>
      </c>
      <c r="D264" s="101" t="s">
        <v>48</v>
      </c>
      <c r="E264" s="101">
        <v>17933</v>
      </c>
      <c r="F264" s="101">
        <v>125587</v>
      </c>
      <c r="G264" s="101" t="s">
        <v>12</v>
      </c>
      <c r="H264" s="101" t="s">
        <v>455</v>
      </c>
      <c r="I264" s="102">
        <v>40000</v>
      </c>
      <c r="J264" s="101" t="s">
        <v>454</v>
      </c>
      <c r="K264" s="103" t="str">
        <f t="shared" si="3"/>
        <v>MAJORS</v>
      </c>
    </row>
    <row r="265" spans="1:11" x14ac:dyDescent="0.25">
      <c r="A265" s="97">
        <v>7</v>
      </c>
      <c r="B265" s="99">
        <v>267</v>
      </c>
      <c r="C265" s="116">
        <v>42802</v>
      </c>
      <c r="D265" s="101" t="s">
        <v>48</v>
      </c>
      <c r="E265" s="101">
        <v>17941</v>
      </c>
      <c r="F265" s="101">
        <v>125583</v>
      </c>
      <c r="G265" s="101" t="s">
        <v>12</v>
      </c>
      <c r="H265" s="101" t="s">
        <v>191</v>
      </c>
      <c r="I265" s="102">
        <v>40000</v>
      </c>
      <c r="J265" s="101" t="s">
        <v>66</v>
      </c>
      <c r="K265" s="103" t="str">
        <f t="shared" si="3"/>
        <v>MAJORS</v>
      </c>
    </row>
    <row r="266" spans="1:11" x14ac:dyDescent="0.25">
      <c r="A266" s="97">
        <v>8</v>
      </c>
      <c r="B266" s="99">
        <v>268</v>
      </c>
      <c r="C266" s="116">
        <v>42802</v>
      </c>
      <c r="D266" s="101" t="s">
        <v>48</v>
      </c>
      <c r="E266" s="153">
        <v>17930</v>
      </c>
      <c r="F266" s="153">
        <v>125568</v>
      </c>
      <c r="G266" s="153" t="s">
        <v>12</v>
      </c>
      <c r="H266" s="153" t="s">
        <v>456</v>
      </c>
      <c r="I266" s="102">
        <v>40000</v>
      </c>
      <c r="J266" s="153" t="s">
        <v>66</v>
      </c>
      <c r="K266" s="103" t="str">
        <f t="shared" si="3"/>
        <v>MAJORS</v>
      </c>
    </row>
    <row r="267" spans="1:11" x14ac:dyDescent="0.25">
      <c r="A267" s="97">
        <v>9</v>
      </c>
      <c r="B267" s="99">
        <v>269</v>
      </c>
      <c r="C267" s="116">
        <v>42802</v>
      </c>
      <c r="D267" s="101" t="s">
        <v>48</v>
      </c>
      <c r="E267" s="101">
        <v>17983</v>
      </c>
      <c r="F267" s="101">
        <v>125598</v>
      </c>
      <c r="G267" s="101" t="s">
        <v>12</v>
      </c>
      <c r="H267" s="101" t="s">
        <v>152</v>
      </c>
      <c r="I267" s="102">
        <v>40000</v>
      </c>
      <c r="J267" s="101" t="s">
        <v>66</v>
      </c>
      <c r="K267" s="103" t="str">
        <f t="shared" si="3"/>
        <v>MAJORS</v>
      </c>
    </row>
    <row r="268" spans="1:11" ht="15.75" thickBot="1" x14ac:dyDescent="0.3">
      <c r="A268" s="98">
        <v>10</v>
      </c>
      <c r="B268" s="104">
        <v>270</v>
      </c>
      <c r="C268" s="117">
        <v>42802</v>
      </c>
      <c r="D268" s="106" t="s">
        <v>48</v>
      </c>
      <c r="E268" s="106">
        <v>17937</v>
      </c>
      <c r="F268" s="106">
        <v>125586</v>
      </c>
      <c r="G268" s="106" t="s">
        <v>12</v>
      </c>
      <c r="H268" s="106" t="s">
        <v>457</v>
      </c>
      <c r="I268" s="107">
        <v>40000</v>
      </c>
      <c r="J268" s="106" t="s">
        <v>66</v>
      </c>
      <c r="K268" s="108" t="str">
        <f t="shared" si="3"/>
        <v>MAJORS</v>
      </c>
    </row>
    <row r="269" spans="1:11" x14ac:dyDescent="0.25">
      <c r="A269" s="97">
        <v>1</v>
      </c>
      <c r="B269" s="111">
        <v>271</v>
      </c>
      <c r="C269" s="112">
        <v>42802</v>
      </c>
      <c r="D269" s="113" t="s">
        <v>458</v>
      </c>
      <c r="E269" s="113">
        <v>17995</v>
      </c>
      <c r="F269" s="113">
        <v>3453719</v>
      </c>
      <c r="G269" s="113" t="s">
        <v>12</v>
      </c>
      <c r="H269" s="113" t="s">
        <v>212</v>
      </c>
      <c r="I269" s="114">
        <v>33000</v>
      </c>
      <c r="J269" s="113" t="s">
        <v>16</v>
      </c>
      <c r="K269" s="115" t="str">
        <f t="shared" si="3"/>
        <v>INDEPENDENT</v>
      </c>
    </row>
    <row r="270" spans="1:11" x14ac:dyDescent="0.25">
      <c r="A270" s="97">
        <v>2</v>
      </c>
      <c r="B270" s="99">
        <v>272</v>
      </c>
      <c r="C270" s="116">
        <v>42802</v>
      </c>
      <c r="D270" s="101" t="s">
        <v>459</v>
      </c>
      <c r="E270" s="101">
        <v>17959</v>
      </c>
      <c r="F270" s="101">
        <v>3453669</v>
      </c>
      <c r="G270" s="101" t="s">
        <v>12</v>
      </c>
      <c r="H270" s="101" t="s">
        <v>460</v>
      </c>
      <c r="I270" s="102">
        <v>33000</v>
      </c>
      <c r="J270" s="101" t="s">
        <v>66</v>
      </c>
      <c r="K270" s="103" t="str">
        <f t="shared" si="3"/>
        <v>INDEPENDENT</v>
      </c>
    </row>
    <row r="271" spans="1:11" x14ac:dyDescent="0.25">
      <c r="A271" s="97">
        <v>3</v>
      </c>
      <c r="B271" s="99">
        <v>273</v>
      </c>
      <c r="C271" s="116">
        <v>42802</v>
      </c>
      <c r="D271" s="101" t="s">
        <v>106</v>
      </c>
      <c r="E271" s="101">
        <v>17987</v>
      </c>
      <c r="F271" s="101">
        <v>3453533</v>
      </c>
      <c r="G271" s="101" t="s">
        <v>12</v>
      </c>
      <c r="H271" s="101" t="s">
        <v>461</v>
      </c>
      <c r="I271" s="102">
        <v>33000</v>
      </c>
      <c r="J271" s="101" t="s">
        <v>52</v>
      </c>
      <c r="K271" s="103" t="str">
        <f t="shared" si="3"/>
        <v>INDEPENDENT</v>
      </c>
    </row>
    <row r="272" spans="1:11" x14ac:dyDescent="0.25">
      <c r="A272" s="97">
        <v>4</v>
      </c>
      <c r="B272" s="99">
        <v>274</v>
      </c>
      <c r="C272" s="116">
        <v>42802</v>
      </c>
      <c r="D272" s="101" t="s">
        <v>442</v>
      </c>
      <c r="E272" s="101" t="s">
        <v>462</v>
      </c>
      <c r="F272" s="101">
        <v>3453729</v>
      </c>
      <c r="G272" s="101" t="s">
        <v>12</v>
      </c>
      <c r="H272" s="101" t="s">
        <v>255</v>
      </c>
      <c r="I272" s="102">
        <v>33000</v>
      </c>
      <c r="J272" s="101" t="s">
        <v>66</v>
      </c>
      <c r="K272" s="103" t="str">
        <f t="shared" si="3"/>
        <v>INDEPENDENT</v>
      </c>
    </row>
    <row r="273" spans="1:11" x14ac:dyDescent="0.25">
      <c r="A273" s="97">
        <v>5</v>
      </c>
      <c r="B273" s="99">
        <v>275</v>
      </c>
      <c r="C273" s="116">
        <v>42802</v>
      </c>
      <c r="D273" s="101" t="s">
        <v>254</v>
      </c>
      <c r="E273" s="101" t="s">
        <v>463</v>
      </c>
      <c r="F273" s="101">
        <v>3453714</v>
      </c>
      <c r="G273" s="101" t="s">
        <v>12</v>
      </c>
      <c r="H273" s="101" t="s">
        <v>22</v>
      </c>
      <c r="I273" s="102">
        <v>33000</v>
      </c>
      <c r="J273" s="101" t="s">
        <v>205</v>
      </c>
      <c r="K273" s="103" t="str">
        <f t="shared" si="3"/>
        <v>INDEPENDENT</v>
      </c>
    </row>
    <row r="274" spans="1:11" x14ac:dyDescent="0.25">
      <c r="A274" s="97">
        <v>6</v>
      </c>
      <c r="B274" s="99">
        <v>276</v>
      </c>
      <c r="C274" s="116">
        <v>42802</v>
      </c>
      <c r="D274" s="101" t="s">
        <v>442</v>
      </c>
      <c r="E274" s="101" t="s">
        <v>464</v>
      </c>
      <c r="F274" s="101">
        <v>3453728</v>
      </c>
      <c r="G274" s="101" t="s">
        <v>12</v>
      </c>
      <c r="H274" s="101" t="s">
        <v>465</v>
      </c>
      <c r="I274" s="102">
        <v>33000</v>
      </c>
      <c r="J274" s="101" t="s">
        <v>66</v>
      </c>
      <c r="K274" s="103" t="str">
        <f t="shared" si="3"/>
        <v>INDEPENDENT</v>
      </c>
    </row>
    <row r="275" spans="1:11" x14ac:dyDescent="0.25">
      <c r="A275" s="97">
        <v>7</v>
      </c>
      <c r="B275" s="99">
        <v>277</v>
      </c>
      <c r="C275" s="116">
        <v>42802</v>
      </c>
      <c r="D275" s="101" t="s">
        <v>442</v>
      </c>
      <c r="E275" s="101">
        <v>17986</v>
      </c>
      <c r="F275" s="101">
        <v>3453726</v>
      </c>
      <c r="G275" s="101" t="s">
        <v>12</v>
      </c>
      <c r="H275" s="101" t="s">
        <v>257</v>
      </c>
      <c r="I275" s="102">
        <v>33000</v>
      </c>
      <c r="J275" s="101" t="s">
        <v>66</v>
      </c>
      <c r="K275" s="103" t="str">
        <f t="shared" si="3"/>
        <v>INDEPENDENT</v>
      </c>
    </row>
    <row r="276" spans="1:11" x14ac:dyDescent="0.25">
      <c r="A276" s="97">
        <v>8</v>
      </c>
      <c r="B276" s="99">
        <v>278</v>
      </c>
      <c r="C276" s="116">
        <v>42802</v>
      </c>
      <c r="D276" s="101" t="s">
        <v>466</v>
      </c>
      <c r="E276" s="101">
        <v>17984</v>
      </c>
      <c r="F276" s="101">
        <v>3453688</v>
      </c>
      <c r="G276" s="101" t="s">
        <v>12</v>
      </c>
      <c r="H276" s="101" t="s">
        <v>467</v>
      </c>
      <c r="I276" s="102">
        <v>45000</v>
      </c>
      <c r="J276" s="101" t="s">
        <v>133</v>
      </c>
      <c r="K276" s="103" t="str">
        <f t="shared" si="3"/>
        <v>INDEPENDENT</v>
      </c>
    </row>
    <row r="277" spans="1:11" x14ac:dyDescent="0.25">
      <c r="A277" s="97">
        <v>9</v>
      </c>
      <c r="B277" s="99">
        <v>279</v>
      </c>
      <c r="C277" s="116">
        <v>42802</v>
      </c>
      <c r="D277" s="101" t="s">
        <v>466</v>
      </c>
      <c r="E277" s="101">
        <v>17983</v>
      </c>
      <c r="F277" s="101">
        <v>3453687</v>
      </c>
      <c r="G277" s="101" t="s">
        <v>12</v>
      </c>
      <c r="H277" s="101" t="s">
        <v>468</v>
      </c>
      <c r="I277" s="102">
        <v>45000</v>
      </c>
      <c r="J277" s="101" t="s">
        <v>133</v>
      </c>
      <c r="K277" s="103" t="str">
        <f t="shared" si="3"/>
        <v>INDEPENDENT</v>
      </c>
    </row>
    <row r="278" spans="1:11" s="169" customFormat="1" x14ac:dyDescent="0.25">
      <c r="A278" s="163">
        <v>10</v>
      </c>
      <c r="B278" s="164">
        <v>280</v>
      </c>
      <c r="C278" s="165">
        <v>42802</v>
      </c>
      <c r="D278" s="166" t="s">
        <v>466</v>
      </c>
      <c r="E278" s="166">
        <v>17985</v>
      </c>
      <c r="F278" s="166">
        <v>3453686</v>
      </c>
      <c r="G278" s="166" t="s">
        <v>12</v>
      </c>
      <c r="H278" s="166" t="s">
        <v>215</v>
      </c>
      <c r="I278" s="167">
        <v>45000</v>
      </c>
      <c r="J278" s="166" t="s">
        <v>170</v>
      </c>
      <c r="K278" s="168" t="str">
        <f t="shared" si="3"/>
        <v>INDEPENDENT</v>
      </c>
    </row>
    <row r="279" spans="1:11" x14ac:dyDescent="0.25">
      <c r="A279" s="97">
        <v>11</v>
      </c>
      <c r="B279" s="99">
        <v>281</v>
      </c>
      <c r="C279" s="116">
        <v>42802</v>
      </c>
      <c r="D279" s="101" t="s">
        <v>469</v>
      </c>
      <c r="E279" s="101">
        <v>17980</v>
      </c>
      <c r="F279" s="101">
        <v>3453673</v>
      </c>
      <c r="G279" s="101" t="s">
        <v>12</v>
      </c>
      <c r="H279" s="101" t="s">
        <v>470</v>
      </c>
      <c r="I279" s="102">
        <v>40000</v>
      </c>
      <c r="J279" s="101" t="s">
        <v>335</v>
      </c>
      <c r="K279" s="103" t="str">
        <f t="shared" si="3"/>
        <v>INDEPENDENT</v>
      </c>
    </row>
    <row r="280" spans="1:11" x14ac:dyDescent="0.25">
      <c r="A280" s="97">
        <v>12</v>
      </c>
      <c r="B280" s="99">
        <v>282</v>
      </c>
      <c r="C280" s="116">
        <v>42802</v>
      </c>
      <c r="D280" s="101" t="s">
        <v>466</v>
      </c>
      <c r="E280" s="101">
        <v>17982</v>
      </c>
      <c r="F280" s="101">
        <v>3453685</v>
      </c>
      <c r="G280" s="101" t="s">
        <v>12</v>
      </c>
      <c r="H280" s="101" t="s">
        <v>471</v>
      </c>
      <c r="I280" s="102">
        <v>45000</v>
      </c>
      <c r="J280" s="101" t="s">
        <v>170</v>
      </c>
      <c r="K280" s="103" t="str">
        <f t="shared" si="3"/>
        <v>INDEPENDENT</v>
      </c>
    </row>
    <row r="281" spans="1:11" x14ac:dyDescent="0.25">
      <c r="A281" s="97">
        <v>13</v>
      </c>
      <c r="B281" s="99">
        <v>283</v>
      </c>
      <c r="C281" s="116">
        <v>42802</v>
      </c>
      <c r="D281" s="101" t="s">
        <v>112</v>
      </c>
      <c r="E281" s="101">
        <v>17981</v>
      </c>
      <c r="F281" s="101">
        <v>3453742</v>
      </c>
      <c r="G281" s="101" t="s">
        <v>12</v>
      </c>
      <c r="H281" s="101" t="s">
        <v>311</v>
      </c>
      <c r="I281" s="102">
        <v>33000</v>
      </c>
      <c r="J281" s="101" t="s">
        <v>114</v>
      </c>
      <c r="K281" s="103" t="str">
        <f t="shared" si="3"/>
        <v>INDEPENDENT</v>
      </c>
    </row>
    <row r="282" spans="1:11" x14ac:dyDescent="0.25">
      <c r="A282" s="97">
        <v>14</v>
      </c>
      <c r="B282" s="99">
        <v>284</v>
      </c>
      <c r="C282" s="116">
        <v>42802</v>
      </c>
      <c r="D282" s="101" t="s">
        <v>472</v>
      </c>
      <c r="E282" s="101">
        <v>17975</v>
      </c>
      <c r="F282" s="101">
        <v>3453672</v>
      </c>
      <c r="G282" s="101" t="s">
        <v>12</v>
      </c>
      <c r="H282" s="101" t="s">
        <v>473</v>
      </c>
      <c r="I282" s="102">
        <v>40000</v>
      </c>
      <c r="J282" s="101" t="s">
        <v>335</v>
      </c>
      <c r="K282" s="103" t="str">
        <f t="shared" si="3"/>
        <v>INDEPENDENT</v>
      </c>
    </row>
    <row r="283" spans="1:11" x14ac:dyDescent="0.25">
      <c r="A283" s="97">
        <v>15</v>
      </c>
      <c r="B283" s="99">
        <v>285</v>
      </c>
      <c r="C283" s="116">
        <v>42802</v>
      </c>
      <c r="D283" s="101" t="s">
        <v>472</v>
      </c>
      <c r="E283" s="101">
        <v>17979</v>
      </c>
      <c r="F283" s="101">
        <v>3453688</v>
      </c>
      <c r="G283" s="101" t="s">
        <v>12</v>
      </c>
      <c r="H283" s="101" t="s">
        <v>474</v>
      </c>
      <c r="I283" s="102">
        <v>45000</v>
      </c>
      <c r="J283" s="101" t="s">
        <v>335</v>
      </c>
      <c r="K283" s="103" t="str">
        <f t="shared" si="3"/>
        <v>INDEPENDENT</v>
      </c>
    </row>
    <row r="284" spans="1:11" x14ac:dyDescent="0.25">
      <c r="A284" s="97">
        <v>16</v>
      </c>
      <c r="B284" s="99">
        <v>286</v>
      </c>
      <c r="C284" s="116">
        <v>42802</v>
      </c>
      <c r="D284" s="101" t="s">
        <v>472</v>
      </c>
      <c r="E284" s="101">
        <v>17974</v>
      </c>
      <c r="F284" s="101">
        <v>3453681</v>
      </c>
      <c r="G284" s="101" t="s">
        <v>12</v>
      </c>
      <c r="H284" s="101" t="s">
        <v>475</v>
      </c>
      <c r="I284" s="102">
        <v>45000</v>
      </c>
      <c r="J284" s="101" t="s">
        <v>335</v>
      </c>
      <c r="K284" s="103" t="str">
        <f t="shared" si="3"/>
        <v>INDEPENDENT</v>
      </c>
    </row>
    <row r="285" spans="1:11" x14ac:dyDescent="0.25">
      <c r="A285" s="97">
        <v>17</v>
      </c>
      <c r="B285" s="99">
        <v>287</v>
      </c>
      <c r="C285" s="116">
        <v>42802</v>
      </c>
      <c r="D285" s="101" t="s">
        <v>442</v>
      </c>
      <c r="E285" s="101">
        <v>17988</v>
      </c>
      <c r="F285" s="101">
        <v>3453727</v>
      </c>
      <c r="G285" s="101" t="s">
        <v>12</v>
      </c>
      <c r="H285" s="101" t="s">
        <v>476</v>
      </c>
      <c r="I285" s="102">
        <v>33000</v>
      </c>
      <c r="J285" s="101" t="s">
        <v>66</v>
      </c>
      <c r="K285" s="103" t="str">
        <f t="shared" si="3"/>
        <v>INDEPENDENT</v>
      </c>
    </row>
    <row r="286" spans="1:11" x14ac:dyDescent="0.25">
      <c r="A286" s="97">
        <v>18</v>
      </c>
      <c r="B286" s="99">
        <v>288</v>
      </c>
      <c r="C286" s="116">
        <v>42802</v>
      </c>
      <c r="D286" s="101" t="s">
        <v>469</v>
      </c>
      <c r="E286" s="101">
        <v>17976</v>
      </c>
      <c r="F286" s="101">
        <v>3453674</v>
      </c>
      <c r="G286" s="101" t="s">
        <v>12</v>
      </c>
      <c r="H286" s="101" t="s">
        <v>477</v>
      </c>
      <c r="I286" s="102">
        <v>40000</v>
      </c>
      <c r="J286" s="101" t="s">
        <v>335</v>
      </c>
      <c r="K286" s="103" t="str">
        <f t="shared" si="3"/>
        <v>INDEPENDENT</v>
      </c>
    </row>
    <row r="287" spans="1:11" x14ac:dyDescent="0.25">
      <c r="A287" s="97">
        <v>19</v>
      </c>
      <c r="B287" s="99">
        <v>289</v>
      </c>
      <c r="C287" s="116">
        <v>42802</v>
      </c>
      <c r="D287" s="101" t="s">
        <v>469</v>
      </c>
      <c r="E287" s="101">
        <v>17978</v>
      </c>
      <c r="F287" s="101">
        <v>3453684</v>
      </c>
      <c r="G287" s="101" t="s">
        <v>12</v>
      </c>
      <c r="H287" s="101" t="s">
        <v>478</v>
      </c>
      <c r="I287" s="102">
        <v>45000</v>
      </c>
      <c r="J287" s="101" t="s">
        <v>335</v>
      </c>
      <c r="K287" s="103" t="str">
        <f t="shared" si="3"/>
        <v>INDEPENDENT</v>
      </c>
    </row>
    <row r="288" spans="1:11" x14ac:dyDescent="0.25">
      <c r="A288" s="97">
        <v>20</v>
      </c>
      <c r="B288" s="99">
        <v>290</v>
      </c>
      <c r="C288" s="116">
        <v>42802</v>
      </c>
      <c r="D288" s="101" t="s">
        <v>469</v>
      </c>
      <c r="E288" s="101">
        <v>17972</v>
      </c>
      <c r="F288" s="101">
        <v>3453680</v>
      </c>
      <c r="G288" s="101" t="s">
        <v>12</v>
      </c>
      <c r="H288" s="101" t="s">
        <v>479</v>
      </c>
      <c r="I288" s="102">
        <v>45000</v>
      </c>
      <c r="J288" s="101" t="s">
        <v>335</v>
      </c>
      <c r="K288" s="103" t="str">
        <f t="shared" si="3"/>
        <v>INDEPENDENT</v>
      </c>
    </row>
    <row r="289" spans="1:11" x14ac:dyDescent="0.25">
      <c r="A289" s="97">
        <v>21</v>
      </c>
      <c r="B289" s="99">
        <v>291</v>
      </c>
      <c r="C289" s="116">
        <v>42802</v>
      </c>
      <c r="D289" s="101" t="s">
        <v>469</v>
      </c>
      <c r="E289" s="101">
        <v>17973</v>
      </c>
      <c r="F289" s="101">
        <v>3453671</v>
      </c>
      <c r="G289" s="101" t="s">
        <v>12</v>
      </c>
      <c r="H289" s="101" t="s">
        <v>480</v>
      </c>
      <c r="I289" s="102">
        <v>40000</v>
      </c>
      <c r="J289" s="101" t="s">
        <v>335</v>
      </c>
      <c r="K289" s="103" t="str">
        <f t="shared" si="3"/>
        <v>INDEPENDENT</v>
      </c>
    </row>
    <row r="290" spans="1:11" x14ac:dyDescent="0.25">
      <c r="A290" s="97">
        <v>22</v>
      </c>
      <c r="B290" s="99">
        <v>292</v>
      </c>
      <c r="C290" s="116">
        <v>42802</v>
      </c>
      <c r="D290" s="101" t="s">
        <v>469</v>
      </c>
      <c r="E290" s="101">
        <v>17977</v>
      </c>
      <c r="F290" s="101">
        <v>3453675</v>
      </c>
      <c r="G290" s="101" t="s">
        <v>12</v>
      </c>
      <c r="H290" s="101" t="s">
        <v>481</v>
      </c>
      <c r="I290" s="102">
        <v>40000</v>
      </c>
      <c r="J290" s="101" t="s">
        <v>335</v>
      </c>
      <c r="K290" s="103" t="str">
        <f t="shared" si="3"/>
        <v>INDEPENDENT</v>
      </c>
    </row>
    <row r="291" spans="1:11" x14ac:dyDescent="0.25">
      <c r="A291" s="97">
        <v>23</v>
      </c>
      <c r="B291" s="99">
        <v>293</v>
      </c>
      <c r="C291" s="116">
        <v>42802</v>
      </c>
      <c r="D291" s="101" t="s">
        <v>469</v>
      </c>
      <c r="E291" s="101">
        <v>17971</v>
      </c>
      <c r="F291" s="101">
        <v>3453682</v>
      </c>
      <c r="G291" s="101" t="s">
        <v>12</v>
      </c>
      <c r="H291" s="101" t="s">
        <v>482</v>
      </c>
      <c r="I291" s="102">
        <v>45000</v>
      </c>
      <c r="J291" s="101" t="s">
        <v>335</v>
      </c>
      <c r="K291" s="103" t="str">
        <f t="shared" si="3"/>
        <v>INDEPENDENT</v>
      </c>
    </row>
    <row r="292" spans="1:11" x14ac:dyDescent="0.25">
      <c r="A292" s="97">
        <v>24</v>
      </c>
      <c r="B292" s="99">
        <v>294</v>
      </c>
      <c r="C292" s="116">
        <v>42802</v>
      </c>
      <c r="D292" s="101" t="s">
        <v>340</v>
      </c>
      <c r="E292" s="101">
        <v>17969</v>
      </c>
      <c r="F292" s="101">
        <v>3453297</v>
      </c>
      <c r="G292" s="101" t="s">
        <v>12</v>
      </c>
      <c r="H292" s="101" t="s">
        <v>161</v>
      </c>
      <c r="I292" s="102">
        <v>33000</v>
      </c>
      <c r="J292" s="101" t="s">
        <v>133</v>
      </c>
      <c r="K292" s="103" t="str">
        <f t="shared" si="3"/>
        <v>INDEPENDENT</v>
      </c>
    </row>
    <row r="293" spans="1:11" x14ac:dyDescent="0.25">
      <c r="A293" s="97">
        <v>25</v>
      </c>
      <c r="B293" s="99">
        <v>295</v>
      </c>
      <c r="C293" s="116">
        <v>42802</v>
      </c>
      <c r="D293" s="101" t="s">
        <v>483</v>
      </c>
      <c r="E293" s="101">
        <v>17968</v>
      </c>
      <c r="F293" s="101">
        <v>3453536</v>
      </c>
      <c r="G293" s="101" t="s">
        <v>12</v>
      </c>
      <c r="H293" s="101" t="s">
        <v>484</v>
      </c>
      <c r="I293" s="102">
        <v>33000</v>
      </c>
      <c r="J293" s="101" t="s">
        <v>52</v>
      </c>
      <c r="K293" s="103" t="str">
        <f t="shared" si="3"/>
        <v>INDEPENDENT</v>
      </c>
    </row>
    <row r="294" spans="1:11" x14ac:dyDescent="0.25">
      <c r="A294" s="97">
        <v>26</v>
      </c>
      <c r="B294" s="99">
        <v>296</v>
      </c>
      <c r="C294" s="116">
        <v>42802</v>
      </c>
      <c r="D294" s="101" t="s">
        <v>485</v>
      </c>
      <c r="E294" s="101">
        <v>17965</v>
      </c>
      <c r="F294" s="101">
        <v>3453699</v>
      </c>
      <c r="G294" s="101" t="s">
        <v>12</v>
      </c>
      <c r="H294" s="101" t="s">
        <v>486</v>
      </c>
      <c r="I294" s="102">
        <v>33000</v>
      </c>
      <c r="J294" s="101" t="s">
        <v>487</v>
      </c>
      <c r="K294" s="103" t="str">
        <f t="shared" si="3"/>
        <v>INDEPENDENT</v>
      </c>
    </row>
    <row r="295" spans="1:11" x14ac:dyDescent="0.25">
      <c r="A295" s="97">
        <v>27</v>
      </c>
      <c r="B295" s="99">
        <v>297</v>
      </c>
      <c r="C295" s="116">
        <v>42802</v>
      </c>
      <c r="D295" s="101" t="s">
        <v>361</v>
      </c>
      <c r="E295" s="101">
        <v>17963</v>
      </c>
      <c r="F295" s="101">
        <v>3453703</v>
      </c>
      <c r="G295" s="101" t="s">
        <v>12</v>
      </c>
      <c r="H295" s="101" t="s">
        <v>488</v>
      </c>
      <c r="I295" s="102">
        <v>33000</v>
      </c>
      <c r="J295" s="101" t="s">
        <v>52</v>
      </c>
      <c r="K295" s="103" t="str">
        <f t="shared" si="3"/>
        <v>INDEPENDENT</v>
      </c>
    </row>
    <row r="296" spans="1:11" x14ac:dyDescent="0.25">
      <c r="A296" s="97">
        <v>28</v>
      </c>
      <c r="B296" s="99">
        <v>298</v>
      </c>
      <c r="C296" s="116">
        <v>42802</v>
      </c>
      <c r="D296" s="101" t="s">
        <v>361</v>
      </c>
      <c r="E296" s="101">
        <v>17966</v>
      </c>
      <c r="F296" s="101">
        <v>3453701</v>
      </c>
      <c r="G296" s="101" t="s">
        <v>12</v>
      </c>
      <c r="H296" s="101" t="s">
        <v>489</v>
      </c>
      <c r="I296" s="102">
        <v>33000</v>
      </c>
      <c r="J296" s="101" t="s">
        <v>52</v>
      </c>
      <c r="K296" s="103" t="str">
        <f t="shared" si="3"/>
        <v>INDEPENDENT</v>
      </c>
    </row>
    <row r="297" spans="1:11" x14ac:dyDescent="0.25">
      <c r="A297" s="97">
        <v>29</v>
      </c>
      <c r="B297" s="99">
        <v>299</v>
      </c>
      <c r="C297" s="116">
        <v>42802</v>
      </c>
      <c r="D297" s="101" t="s">
        <v>490</v>
      </c>
      <c r="E297" s="101">
        <v>17961</v>
      </c>
      <c r="F297" s="101">
        <v>3453679</v>
      </c>
      <c r="G297" s="101" t="s">
        <v>12</v>
      </c>
      <c r="H297" s="101" t="s">
        <v>491</v>
      </c>
      <c r="I297" s="102">
        <v>33000</v>
      </c>
      <c r="J297" s="101" t="s">
        <v>114</v>
      </c>
      <c r="K297" s="103" t="str">
        <f t="shared" si="3"/>
        <v>INDEPENDENT</v>
      </c>
    </row>
    <row r="298" spans="1:11" x14ac:dyDescent="0.25">
      <c r="A298" s="97">
        <v>30</v>
      </c>
      <c r="B298" s="99">
        <v>300</v>
      </c>
      <c r="C298" s="116">
        <v>42802</v>
      </c>
      <c r="D298" s="101" t="s">
        <v>361</v>
      </c>
      <c r="E298" s="101">
        <v>17964</v>
      </c>
      <c r="F298" s="101">
        <v>3453702</v>
      </c>
      <c r="G298" s="101" t="s">
        <v>12</v>
      </c>
      <c r="H298" s="101" t="s">
        <v>330</v>
      </c>
      <c r="I298" s="102">
        <v>33000</v>
      </c>
      <c r="J298" s="101" t="s">
        <v>52</v>
      </c>
      <c r="K298" s="103" t="str">
        <f t="shared" si="3"/>
        <v>INDEPENDENT</v>
      </c>
    </row>
    <row r="299" spans="1:11" x14ac:dyDescent="0.25">
      <c r="A299" s="97">
        <v>31</v>
      </c>
      <c r="B299" s="99">
        <v>301</v>
      </c>
      <c r="C299" s="116">
        <v>42802</v>
      </c>
      <c r="D299" s="101" t="s">
        <v>492</v>
      </c>
      <c r="E299" s="101">
        <v>17958</v>
      </c>
      <c r="F299" s="101">
        <v>3453578</v>
      </c>
      <c r="G299" s="101" t="s">
        <v>12</v>
      </c>
      <c r="H299" s="101" t="s">
        <v>493</v>
      </c>
      <c r="I299" s="102">
        <v>33000</v>
      </c>
      <c r="J299" s="101" t="s">
        <v>84</v>
      </c>
      <c r="K299" s="103" t="str">
        <f t="shared" si="3"/>
        <v>INDEPENDENT</v>
      </c>
    </row>
    <row r="300" spans="1:11" x14ac:dyDescent="0.25">
      <c r="A300" s="97">
        <v>32</v>
      </c>
      <c r="B300" s="99">
        <v>302</v>
      </c>
      <c r="C300" s="116">
        <v>42802</v>
      </c>
      <c r="D300" s="101" t="s">
        <v>492</v>
      </c>
      <c r="E300" s="101">
        <v>17956</v>
      </c>
      <c r="F300" s="101">
        <v>3453577</v>
      </c>
      <c r="G300" s="101" t="s">
        <v>12</v>
      </c>
      <c r="H300" s="101" t="s">
        <v>136</v>
      </c>
      <c r="I300" s="102">
        <v>33000</v>
      </c>
      <c r="J300" s="101" t="s">
        <v>205</v>
      </c>
      <c r="K300" s="103" t="str">
        <f t="shared" ref="K300:K363" si="4">IF(OR(D300="MOBIL",D300="CONOIL",D300="FORTE",D300="MRS",D300="OANDO",D300="TOTAL"),"MAJORS","INDEPENDENT")</f>
        <v>INDEPENDENT</v>
      </c>
    </row>
    <row r="301" spans="1:11" x14ac:dyDescent="0.25">
      <c r="A301" s="97">
        <v>33</v>
      </c>
      <c r="B301" s="99">
        <v>303</v>
      </c>
      <c r="C301" s="116">
        <v>42802</v>
      </c>
      <c r="D301" s="101" t="s">
        <v>494</v>
      </c>
      <c r="E301" s="101">
        <v>17962</v>
      </c>
      <c r="F301" s="101">
        <v>3453667</v>
      </c>
      <c r="G301" s="101" t="s">
        <v>12</v>
      </c>
      <c r="H301" s="101" t="s">
        <v>495</v>
      </c>
      <c r="I301" s="102">
        <v>33000</v>
      </c>
      <c r="J301" s="101" t="s">
        <v>66</v>
      </c>
      <c r="K301" s="103" t="str">
        <f t="shared" si="4"/>
        <v>INDEPENDENT</v>
      </c>
    </row>
    <row r="302" spans="1:11" x14ac:dyDescent="0.25">
      <c r="A302" s="97">
        <v>34</v>
      </c>
      <c r="B302" s="99">
        <v>304</v>
      </c>
      <c r="C302" s="116">
        <v>42802</v>
      </c>
      <c r="D302" s="101" t="s">
        <v>200</v>
      </c>
      <c r="E302" s="101" t="s">
        <v>496</v>
      </c>
      <c r="F302" s="101">
        <v>3453511</v>
      </c>
      <c r="G302" s="101" t="s">
        <v>12</v>
      </c>
      <c r="H302" s="101" t="s">
        <v>497</v>
      </c>
      <c r="I302" s="102">
        <v>33000</v>
      </c>
      <c r="J302" s="101" t="s">
        <v>52</v>
      </c>
      <c r="K302" s="103" t="str">
        <f t="shared" si="4"/>
        <v>INDEPENDENT</v>
      </c>
    </row>
    <row r="303" spans="1:11" x14ac:dyDescent="0.25">
      <c r="A303" s="97">
        <v>35</v>
      </c>
      <c r="B303" s="99">
        <v>305</v>
      </c>
      <c r="C303" s="116">
        <v>42802</v>
      </c>
      <c r="D303" s="101" t="s">
        <v>200</v>
      </c>
      <c r="E303" s="101">
        <v>17942</v>
      </c>
      <c r="F303" s="101">
        <v>3453513</v>
      </c>
      <c r="G303" s="101" t="s">
        <v>12</v>
      </c>
      <c r="H303" s="101" t="s">
        <v>298</v>
      </c>
      <c r="I303" s="102">
        <v>33000</v>
      </c>
      <c r="J303" s="101" t="s">
        <v>52</v>
      </c>
      <c r="K303" s="103" t="str">
        <f t="shared" si="4"/>
        <v>INDEPENDENT</v>
      </c>
    </row>
    <row r="304" spans="1:11" x14ac:dyDescent="0.25">
      <c r="A304" s="97">
        <v>36</v>
      </c>
      <c r="B304" s="99">
        <v>306</v>
      </c>
      <c r="C304" s="116">
        <v>42802</v>
      </c>
      <c r="D304" s="101" t="s">
        <v>494</v>
      </c>
      <c r="E304" s="101">
        <v>17957</v>
      </c>
      <c r="F304" s="101">
        <v>3453653</v>
      </c>
      <c r="G304" s="101" t="s">
        <v>12</v>
      </c>
      <c r="H304" s="101" t="s">
        <v>498</v>
      </c>
      <c r="I304" s="102">
        <v>33000</v>
      </c>
      <c r="J304" s="101" t="s">
        <v>454</v>
      </c>
      <c r="K304" s="103" t="str">
        <f t="shared" si="4"/>
        <v>INDEPENDENT</v>
      </c>
    </row>
    <row r="305" spans="1:11" x14ac:dyDescent="0.25">
      <c r="A305" s="97">
        <v>37</v>
      </c>
      <c r="B305" s="99">
        <v>307</v>
      </c>
      <c r="C305" s="116">
        <v>42802</v>
      </c>
      <c r="D305" s="101" t="s">
        <v>499</v>
      </c>
      <c r="E305" s="101">
        <v>17960</v>
      </c>
      <c r="F305" s="101">
        <v>3453691</v>
      </c>
      <c r="G305" s="101" t="s">
        <v>12</v>
      </c>
      <c r="H305" s="101" t="s">
        <v>500</v>
      </c>
      <c r="I305" s="102">
        <v>33000</v>
      </c>
      <c r="J305" s="101" t="s">
        <v>66</v>
      </c>
      <c r="K305" s="103" t="str">
        <f t="shared" si="4"/>
        <v>INDEPENDENT</v>
      </c>
    </row>
    <row r="306" spans="1:11" x14ac:dyDescent="0.25">
      <c r="A306" s="97">
        <v>38</v>
      </c>
      <c r="B306" s="99">
        <v>308</v>
      </c>
      <c r="C306" s="116">
        <v>42802</v>
      </c>
      <c r="D306" s="101" t="s">
        <v>501</v>
      </c>
      <c r="E306" s="101">
        <v>17950</v>
      </c>
      <c r="F306" s="101">
        <v>3453537</v>
      </c>
      <c r="G306" s="101" t="s">
        <v>12</v>
      </c>
      <c r="H306" s="101" t="s">
        <v>502</v>
      </c>
      <c r="I306" s="102">
        <v>40000</v>
      </c>
      <c r="J306" s="101" t="s">
        <v>335</v>
      </c>
      <c r="K306" s="103" t="str">
        <f t="shared" si="4"/>
        <v>INDEPENDENT</v>
      </c>
    </row>
    <row r="307" spans="1:11" x14ac:dyDescent="0.25">
      <c r="A307" s="97">
        <v>39</v>
      </c>
      <c r="B307" s="99">
        <v>309</v>
      </c>
      <c r="C307" s="116">
        <v>42802</v>
      </c>
      <c r="D307" s="101" t="s">
        <v>459</v>
      </c>
      <c r="E307" s="101">
        <v>17955</v>
      </c>
      <c r="F307" s="101">
        <v>3453666</v>
      </c>
      <c r="G307" s="101" t="s">
        <v>12</v>
      </c>
      <c r="H307" s="101" t="s">
        <v>503</v>
      </c>
      <c r="I307" s="102">
        <v>33000</v>
      </c>
      <c r="J307" s="101" t="s">
        <v>66</v>
      </c>
      <c r="K307" s="103" t="str">
        <f t="shared" si="4"/>
        <v>INDEPENDENT</v>
      </c>
    </row>
    <row r="308" spans="1:11" x14ac:dyDescent="0.25">
      <c r="A308" s="97">
        <v>40</v>
      </c>
      <c r="B308" s="99">
        <v>310</v>
      </c>
      <c r="C308" s="116">
        <v>42802</v>
      </c>
      <c r="D308" s="101" t="s">
        <v>504</v>
      </c>
      <c r="E308" s="101">
        <v>17952</v>
      </c>
      <c r="F308" s="101">
        <v>3453677</v>
      </c>
      <c r="G308" s="101" t="s">
        <v>12</v>
      </c>
      <c r="H308" s="101" t="s">
        <v>183</v>
      </c>
      <c r="I308" s="102">
        <v>33000</v>
      </c>
      <c r="J308" s="101" t="s">
        <v>52</v>
      </c>
      <c r="K308" s="103" t="str">
        <f t="shared" si="4"/>
        <v>INDEPENDENT</v>
      </c>
    </row>
    <row r="309" spans="1:11" x14ac:dyDescent="0.25">
      <c r="A309" s="97">
        <v>41</v>
      </c>
      <c r="B309" s="99">
        <v>311</v>
      </c>
      <c r="C309" s="116">
        <v>42802</v>
      </c>
      <c r="D309" s="101" t="s">
        <v>459</v>
      </c>
      <c r="E309" s="101">
        <v>17953</v>
      </c>
      <c r="F309" s="101">
        <v>3453670</v>
      </c>
      <c r="G309" s="101" t="s">
        <v>12</v>
      </c>
      <c r="H309" s="101" t="s">
        <v>505</v>
      </c>
      <c r="I309" s="102">
        <v>33000</v>
      </c>
      <c r="J309" s="101" t="s">
        <v>66</v>
      </c>
      <c r="K309" s="103" t="str">
        <f t="shared" si="4"/>
        <v>INDEPENDENT</v>
      </c>
    </row>
    <row r="310" spans="1:11" x14ac:dyDescent="0.25">
      <c r="A310" s="97">
        <v>42</v>
      </c>
      <c r="B310" s="99">
        <v>312</v>
      </c>
      <c r="C310" s="116">
        <v>42802</v>
      </c>
      <c r="D310" s="101" t="s">
        <v>372</v>
      </c>
      <c r="E310" s="101">
        <v>17949</v>
      </c>
      <c r="F310" s="101">
        <v>3453470</v>
      </c>
      <c r="G310" s="101" t="s">
        <v>12</v>
      </c>
      <c r="H310" s="101" t="s">
        <v>348</v>
      </c>
      <c r="I310" s="102">
        <v>40000</v>
      </c>
      <c r="J310" s="101" t="s">
        <v>506</v>
      </c>
      <c r="K310" s="103" t="str">
        <f t="shared" si="4"/>
        <v>INDEPENDENT</v>
      </c>
    </row>
    <row r="311" spans="1:11" x14ac:dyDescent="0.25">
      <c r="A311" s="97">
        <v>43</v>
      </c>
      <c r="B311" s="99">
        <v>313</v>
      </c>
      <c r="C311" s="116">
        <v>42802</v>
      </c>
      <c r="D311" s="101" t="s">
        <v>499</v>
      </c>
      <c r="E311" s="101">
        <v>17951</v>
      </c>
      <c r="F311" s="101">
        <v>3453692</v>
      </c>
      <c r="G311" s="101" t="s">
        <v>12</v>
      </c>
      <c r="H311" s="101" t="s">
        <v>376</v>
      </c>
      <c r="I311" s="102">
        <v>33000</v>
      </c>
      <c r="J311" s="101" t="s">
        <v>66</v>
      </c>
      <c r="K311" s="103" t="str">
        <f t="shared" si="4"/>
        <v>INDEPENDENT</v>
      </c>
    </row>
    <row r="312" spans="1:11" x14ac:dyDescent="0.25">
      <c r="A312" s="97">
        <v>44</v>
      </c>
      <c r="B312" s="99">
        <v>314</v>
      </c>
      <c r="C312" s="116">
        <v>42802</v>
      </c>
      <c r="D312" s="101" t="s">
        <v>361</v>
      </c>
      <c r="E312" s="101">
        <v>17945</v>
      </c>
      <c r="F312" s="101">
        <v>3453586</v>
      </c>
      <c r="G312" s="101" t="s">
        <v>12</v>
      </c>
      <c r="H312" s="101" t="s">
        <v>193</v>
      </c>
      <c r="I312" s="102">
        <v>33000</v>
      </c>
      <c r="J312" s="101" t="s">
        <v>52</v>
      </c>
      <c r="K312" s="103" t="str">
        <f t="shared" si="4"/>
        <v>INDEPENDENT</v>
      </c>
    </row>
    <row r="313" spans="1:11" x14ac:dyDescent="0.25">
      <c r="A313" s="97">
        <v>45</v>
      </c>
      <c r="B313" s="99">
        <v>315</v>
      </c>
      <c r="C313" s="116">
        <v>42802</v>
      </c>
      <c r="D313" s="101" t="s">
        <v>362</v>
      </c>
      <c r="E313" s="101">
        <v>17940</v>
      </c>
      <c r="F313" s="101">
        <v>3453576</v>
      </c>
      <c r="G313" s="101" t="s">
        <v>12</v>
      </c>
      <c r="H313" s="101" t="s">
        <v>507</v>
      </c>
      <c r="I313" s="102">
        <v>33000</v>
      </c>
      <c r="J313" s="101" t="s">
        <v>66</v>
      </c>
      <c r="K313" s="103" t="str">
        <f t="shared" si="4"/>
        <v>INDEPENDENT</v>
      </c>
    </row>
    <row r="314" spans="1:11" x14ac:dyDescent="0.25">
      <c r="A314" s="97">
        <v>46</v>
      </c>
      <c r="B314" s="99">
        <v>316</v>
      </c>
      <c r="C314" s="116">
        <v>42802</v>
      </c>
      <c r="D314" s="101" t="s">
        <v>64</v>
      </c>
      <c r="E314" s="101">
        <v>17939</v>
      </c>
      <c r="F314" s="101">
        <v>3453532</v>
      </c>
      <c r="G314" s="101" t="s">
        <v>12</v>
      </c>
      <c r="H314" s="101" t="s">
        <v>508</v>
      </c>
      <c r="I314" s="102">
        <v>33000</v>
      </c>
      <c r="J314" s="101" t="s">
        <v>509</v>
      </c>
      <c r="K314" s="103" t="str">
        <f t="shared" si="4"/>
        <v>INDEPENDENT</v>
      </c>
    </row>
    <row r="315" spans="1:11" x14ac:dyDescent="0.25">
      <c r="A315" s="97">
        <v>47</v>
      </c>
      <c r="B315" s="99">
        <v>317</v>
      </c>
      <c r="C315" s="116">
        <v>42802</v>
      </c>
      <c r="D315" s="101" t="s">
        <v>510</v>
      </c>
      <c r="E315" s="101">
        <v>17935</v>
      </c>
      <c r="F315" s="101">
        <v>3453558</v>
      </c>
      <c r="G315" s="101" t="s">
        <v>12</v>
      </c>
      <c r="H315" s="101" t="s">
        <v>511</v>
      </c>
      <c r="I315" s="102">
        <v>33000</v>
      </c>
      <c r="J315" s="101" t="s">
        <v>512</v>
      </c>
      <c r="K315" s="103" t="str">
        <f t="shared" si="4"/>
        <v>INDEPENDENT</v>
      </c>
    </row>
    <row r="316" spans="1:11" x14ac:dyDescent="0.25">
      <c r="A316" s="97">
        <v>48</v>
      </c>
      <c r="B316" s="99">
        <v>318</v>
      </c>
      <c r="C316" s="116">
        <v>42802</v>
      </c>
      <c r="D316" s="101" t="s">
        <v>510</v>
      </c>
      <c r="E316" s="101">
        <v>17931</v>
      </c>
      <c r="F316" s="101">
        <v>3453557</v>
      </c>
      <c r="G316" s="101" t="s">
        <v>12</v>
      </c>
      <c r="H316" s="101" t="s">
        <v>513</v>
      </c>
      <c r="I316" s="102">
        <v>33000</v>
      </c>
      <c r="J316" s="101" t="s">
        <v>63</v>
      </c>
      <c r="K316" s="103" t="str">
        <f t="shared" si="4"/>
        <v>INDEPENDENT</v>
      </c>
    </row>
    <row r="317" spans="1:11" x14ac:dyDescent="0.25">
      <c r="A317" s="97">
        <v>49</v>
      </c>
      <c r="B317" s="99">
        <v>319</v>
      </c>
      <c r="C317" s="116">
        <v>42802</v>
      </c>
      <c r="D317" s="101" t="s">
        <v>321</v>
      </c>
      <c r="E317" s="101">
        <v>17929</v>
      </c>
      <c r="F317" s="101">
        <v>3453649</v>
      </c>
      <c r="G317" s="101" t="s">
        <v>12</v>
      </c>
      <c r="H317" s="101" t="s">
        <v>312</v>
      </c>
      <c r="I317" s="102">
        <v>33000</v>
      </c>
      <c r="J317" s="101" t="s">
        <v>52</v>
      </c>
      <c r="K317" s="103" t="str">
        <f t="shared" si="4"/>
        <v>INDEPENDENT</v>
      </c>
    </row>
    <row r="318" spans="1:11" x14ac:dyDescent="0.25">
      <c r="A318" s="97">
        <v>50</v>
      </c>
      <c r="B318" s="99">
        <v>320</v>
      </c>
      <c r="C318" s="116">
        <v>42802</v>
      </c>
      <c r="D318" s="101" t="s">
        <v>514</v>
      </c>
      <c r="E318" s="101">
        <v>17932</v>
      </c>
      <c r="F318" s="101">
        <v>3453468</v>
      </c>
      <c r="G318" s="101" t="s">
        <v>12</v>
      </c>
      <c r="H318" s="101" t="s">
        <v>515</v>
      </c>
      <c r="I318" s="102">
        <v>33000</v>
      </c>
      <c r="J318" s="101" t="s">
        <v>84</v>
      </c>
      <c r="K318" s="103" t="str">
        <f t="shared" si="4"/>
        <v>INDEPENDENT</v>
      </c>
    </row>
    <row r="319" spans="1:11" x14ac:dyDescent="0.25">
      <c r="A319" s="97">
        <v>51</v>
      </c>
      <c r="B319" s="99">
        <v>321</v>
      </c>
      <c r="C319" s="116">
        <v>42802</v>
      </c>
      <c r="D319" s="101" t="s">
        <v>64</v>
      </c>
      <c r="E319" s="101">
        <v>17934</v>
      </c>
      <c r="F319" s="101">
        <v>3453541</v>
      </c>
      <c r="G319" s="101" t="s">
        <v>12</v>
      </c>
      <c r="H319" s="101" t="s">
        <v>167</v>
      </c>
      <c r="I319" s="102">
        <v>33000</v>
      </c>
      <c r="J319" s="101" t="s">
        <v>66</v>
      </c>
      <c r="K319" s="103" t="str">
        <f t="shared" si="4"/>
        <v>INDEPENDENT</v>
      </c>
    </row>
    <row r="320" spans="1:11" ht="15.75" thickBot="1" x14ac:dyDescent="0.3">
      <c r="A320" s="98">
        <v>52</v>
      </c>
      <c r="B320" s="104">
        <v>322</v>
      </c>
      <c r="C320" s="117">
        <v>42802</v>
      </c>
      <c r="D320" s="106" t="s">
        <v>414</v>
      </c>
      <c r="E320" s="106">
        <v>17936</v>
      </c>
      <c r="F320" s="106">
        <v>3453562</v>
      </c>
      <c r="G320" s="106" t="s">
        <v>12</v>
      </c>
      <c r="H320" s="106" t="s">
        <v>516</v>
      </c>
      <c r="I320" s="107">
        <v>33000</v>
      </c>
      <c r="J320" s="106" t="s">
        <v>63</v>
      </c>
      <c r="K320" s="108" t="str">
        <f t="shared" si="4"/>
        <v>INDEPENDENT</v>
      </c>
    </row>
    <row r="321" spans="1:11" ht="15.75" thickBot="1" x14ac:dyDescent="0.3">
      <c r="A321" s="97">
        <v>1</v>
      </c>
      <c r="B321" s="170">
        <v>323</v>
      </c>
      <c r="C321" s="171">
        <v>42803</v>
      </c>
      <c r="D321" s="172" t="s">
        <v>48</v>
      </c>
      <c r="E321" s="172">
        <v>17998</v>
      </c>
      <c r="F321" s="173">
        <v>125593</v>
      </c>
      <c r="G321" s="173" t="s">
        <v>12</v>
      </c>
      <c r="H321" s="172" t="s">
        <v>54</v>
      </c>
      <c r="I321" s="174">
        <v>40000</v>
      </c>
      <c r="J321" s="172" t="s">
        <v>349</v>
      </c>
      <c r="K321" s="175" t="str">
        <f t="shared" si="4"/>
        <v>MAJORS</v>
      </c>
    </row>
    <row r="322" spans="1:11" x14ac:dyDescent="0.25">
      <c r="A322" s="97">
        <v>1</v>
      </c>
      <c r="B322" s="111">
        <v>324</v>
      </c>
      <c r="C322" s="112">
        <v>42803</v>
      </c>
      <c r="D322" s="113" t="s">
        <v>519</v>
      </c>
      <c r="E322" s="113">
        <v>18001</v>
      </c>
      <c r="F322" s="113">
        <v>3453709</v>
      </c>
      <c r="G322" s="113" t="s">
        <v>12</v>
      </c>
      <c r="H322" s="113" t="s">
        <v>354</v>
      </c>
      <c r="I322" s="114">
        <v>33000</v>
      </c>
      <c r="J322" s="113" t="s">
        <v>520</v>
      </c>
      <c r="K322" s="115" t="str">
        <f t="shared" si="4"/>
        <v>INDEPENDENT</v>
      </c>
    </row>
    <row r="323" spans="1:11" x14ac:dyDescent="0.25">
      <c r="A323" s="97">
        <v>2</v>
      </c>
      <c r="B323" s="99">
        <v>325</v>
      </c>
      <c r="C323" s="116">
        <v>42803</v>
      </c>
      <c r="D323" s="101" t="s">
        <v>112</v>
      </c>
      <c r="E323" s="101">
        <v>17999</v>
      </c>
      <c r="F323" s="101">
        <v>3453743</v>
      </c>
      <c r="G323" s="101" t="s">
        <v>12</v>
      </c>
      <c r="H323" s="101" t="s">
        <v>302</v>
      </c>
      <c r="I323" s="102">
        <v>33000</v>
      </c>
      <c r="J323" s="101" t="s">
        <v>114</v>
      </c>
      <c r="K323" s="103" t="str">
        <f t="shared" si="4"/>
        <v>INDEPENDENT</v>
      </c>
    </row>
    <row r="324" spans="1:11" x14ac:dyDescent="0.25">
      <c r="A324" s="97">
        <v>3</v>
      </c>
      <c r="B324" s="99">
        <v>326</v>
      </c>
      <c r="C324" s="116">
        <v>42803</v>
      </c>
      <c r="D324" s="101" t="s">
        <v>521</v>
      </c>
      <c r="E324" s="101">
        <v>18036</v>
      </c>
      <c r="F324" s="101">
        <v>3453741</v>
      </c>
      <c r="G324" s="101" t="s">
        <v>12</v>
      </c>
      <c r="H324" s="101" t="s">
        <v>522</v>
      </c>
      <c r="I324" s="102">
        <v>33000</v>
      </c>
      <c r="J324" s="101" t="s">
        <v>52</v>
      </c>
      <c r="K324" s="103" t="str">
        <f t="shared" si="4"/>
        <v>INDEPENDENT</v>
      </c>
    </row>
    <row r="325" spans="1:11" x14ac:dyDescent="0.25">
      <c r="A325" s="97">
        <v>4</v>
      </c>
      <c r="B325" s="99">
        <v>327</v>
      </c>
      <c r="C325" s="116">
        <v>42803</v>
      </c>
      <c r="D325" s="101" t="s">
        <v>523</v>
      </c>
      <c r="E325" s="101">
        <v>18041</v>
      </c>
      <c r="F325" s="101">
        <v>3453712</v>
      </c>
      <c r="G325" s="101" t="s">
        <v>12</v>
      </c>
      <c r="H325" s="101" t="s">
        <v>524</v>
      </c>
      <c r="I325" s="102">
        <v>33000</v>
      </c>
      <c r="J325" s="101" t="s">
        <v>66</v>
      </c>
      <c r="K325" s="103" t="str">
        <f t="shared" si="4"/>
        <v>INDEPENDENT</v>
      </c>
    </row>
    <row r="326" spans="1:11" x14ac:dyDescent="0.25">
      <c r="A326" s="97">
        <v>5</v>
      </c>
      <c r="B326" s="99">
        <v>328</v>
      </c>
      <c r="C326" s="116">
        <v>42803</v>
      </c>
      <c r="D326" s="101" t="s">
        <v>525</v>
      </c>
      <c r="E326" s="101">
        <v>18037</v>
      </c>
      <c r="F326" s="101">
        <v>3453376</v>
      </c>
      <c r="G326" s="101" t="s">
        <v>12</v>
      </c>
      <c r="H326" s="101" t="s">
        <v>526</v>
      </c>
      <c r="I326" s="102">
        <v>33000</v>
      </c>
      <c r="J326" s="101" t="s">
        <v>52</v>
      </c>
      <c r="K326" s="103" t="str">
        <f t="shared" si="4"/>
        <v>INDEPENDENT</v>
      </c>
    </row>
    <row r="327" spans="1:11" x14ac:dyDescent="0.25">
      <c r="A327" s="97">
        <v>6</v>
      </c>
      <c r="B327" s="99">
        <v>329</v>
      </c>
      <c r="C327" s="116">
        <v>42803</v>
      </c>
      <c r="D327" s="101" t="s">
        <v>203</v>
      </c>
      <c r="E327" s="101">
        <v>18039</v>
      </c>
      <c r="F327" s="101">
        <v>3453705</v>
      </c>
      <c r="G327" s="101" t="s">
        <v>12</v>
      </c>
      <c r="H327" s="101" t="s">
        <v>486</v>
      </c>
      <c r="I327" s="102">
        <v>33000</v>
      </c>
      <c r="J327" s="101" t="s">
        <v>433</v>
      </c>
      <c r="K327" s="103" t="str">
        <f t="shared" si="4"/>
        <v>INDEPENDENT</v>
      </c>
    </row>
    <row r="328" spans="1:11" x14ac:dyDescent="0.25">
      <c r="A328" s="97">
        <v>7</v>
      </c>
      <c r="B328" s="99">
        <v>330</v>
      </c>
      <c r="C328" s="116">
        <v>42803</v>
      </c>
      <c r="D328" s="101" t="s">
        <v>521</v>
      </c>
      <c r="E328" s="101">
        <v>18040</v>
      </c>
      <c r="F328" s="101">
        <v>3453730</v>
      </c>
      <c r="G328" s="101" t="s">
        <v>12</v>
      </c>
      <c r="H328" s="101" t="s">
        <v>527</v>
      </c>
      <c r="I328" s="102">
        <v>33000</v>
      </c>
      <c r="J328" s="101" t="s">
        <v>52</v>
      </c>
      <c r="K328" s="103" t="str">
        <f t="shared" si="4"/>
        <v>INDEPENDENT</v>
      </c>
    </row>
    <row r="329" spans="1:11" x14ac:dyDescent="0.25">
      <c r="A329" s="97">
        <v>8</v>
      </c>
      <c r="B329" s="99">
        <v>331</v>
      </c>
      <c r="C329" s="116">
        <v>42803</v>
      </c>
      <c r="D329" s="101" t="s">
        <v>466</v>
      </c>
      <c r="E329" s="101">
        <v>18038</v>
      </c>
      <c r="F329" s="101">
        <v>3453730</v>
      </c>
      <c r="G329" s="101" t="s">
        <v>12</v>
      </c>
      <c r="H329" s="101" t="s">
        <v>528</v>
      </c>
      <c r="I329" s="102">
        <v>45000</v>
      </c>
      <c r="J329" s="101" t="s">
        <v>170</v>
      </c>
      <c r="K329" s="103" t="str">
        <f t="shared" si="4"/>
        <v>INDEPENDENT</v>
      </c>
    </row>
    <row r="330" spans="1:11" x14ac:dyDescent="0.25">
      <c r="A330" s="97">
        <v>9</v>
      </c>
      <c r="B330" s="99">
        <v>332</v>
      </c>
      <c r="C330" s="116">
        <v>42803</v>
      </c>
      <c r="D330" s="101" t="s">
        <v>112</v>
      </c>
      <c r="E330" s="101">
        <v>18033</v>
      </c>
      <c r="F330" s="101">
        <v>3453336</v>
      </c>
      <c r="G330" s="101" t="s">
        <v>12</v>
      </c>
      <c r="H330" s="101" t="s">
        <v>222</v>
      </c>
      <c r="I330" s="102">
        <v>33000</v>
      </c>
      <c r="J330" s="101" t="s">
        <v>223</v>
      </c>
      <c r="K330" s="103" t="str">
        <f t="shared" si="4"/>
        <v>INDEPENDENT</v>
      </c>
    </row>
    <row r="331" spans="1:11" x14ac:dyDescent="0.25">
      <c r="A331" s="97">
        <v>10</v>
      </c>
      <c r="B331" s="99">
        <v>333</v>
      </c>
      <c r="C331" s="116">
        <v>42803</v>
      </c>
      <c r="D331" s="101" t="s">
        <v>112</v>
      </c>
      <c r="E331" s="101">
        <v>18034</v>
      </c>
      <c r="F331" s="101">
        <v>3453360</v>
      </c>
      <c r="G331" s="101" t="s">
        <v>12</v>
      </c>
      <c r="H331" s="101" t="s">
        <v>140</v>
      </c>
      <c r="I331" s="102">
        <v>33000</v>
      </c>
      <c r="J331" s="101" t="s">
        <v>114</v>
      </c>
      <c r="K331" s="103" t="str">
        <f t="shared" si="4"/>
        <v>INDEPENDENT</v>
      </c>
    </row>
    <row r="332" spans="1:11" x14ac:dyDescent="0.25">
      <c r="A332" s="97">
        <v>11</v>
      </c>
      <c r="B332" s="99">
        <v>334</v>
      </c>
      <c r="C332" s="116">
        <v>42803</v>
      </c>
      <c r="D332" s="101" t="s">
        <v>529</v>
      </c>
      <c r="E332" s="101">
        <v>18033</v>
      </c>
      <c r="F332" s="101">
        <v>3453378</v>
      </c>
      <c r="G332" s="101" t="s">
        <v>12</v>
      </c>
      <c r="H332" s="101" t="s">
        <v>530</v>
      </c>
      <c r="I332" s="102">
        <v>33000</v>
      </c>
      <c r="J332" s="101" t="s">
        <v>84</v>
      </c>
      <c r="K332" s="103" t="str">
        <f t="shared" si="4"/>
        <v>INDEPENDENT</v>
      </c>
    </row>
    <row r="333" spans="1:11" x14ac:dyDescent="0.25">
      <c r="A333" s="97">
        <v>12</v>
      </c>
      <c r="B333" s="99">
        <v>335</v>
      </c>
      <c r="C333" s="116">
        <v>42803</v>
      </c>
      <c r="D333" s="101" t="s">
        <v>519</v>
      </c>
      <c r="E333" s="101">
        <v>18032</v>
      </c>
      <c r="F333" s="101">
        <v>3453710</v>
      </c>
      <c r="G333" s="101" t="s">
        <v>12</v>
      </c>
      <c r="H333" s="101" t="s">
        <v>531</v>
      </c>
      <c r="I333" s="102">
        <v>33000</v>
      </c>
      <c r="J333" s="101" t="s">
        <v>520</v>
      </c>
      <c r="K333" s="103" t="str">
        <f t="shared" si="4"/>
        <v>INDEPENDENT</v>
      </c>
    </row>
    <row r="334" spans="1:11" x14ac:dyDescent="0.25">
      <c r="A334" s="97">
        <v>13</v>
      </c>
      <c r="B334" s="99">
        <v>336</v>
      </c>
      <c r="C334" s="116">
        <v>42803</v>
      </c>
      <c r="D334" s="101" t="s">
        <v>532</v>
      </c>
      <c r="E334" s="101">
        <v>18031</v>
      </c>
      <c r="F334" s="101">
        <v>3453680</v>
      </c>
      <c r="G334" s="101" t="s">
        <v>12</v>
      </c>
      <c r="H334" s="101" t="s">
        <v>437</v>
      </c>
      <c r="I334" s="102">
        <v>33000</v>
      </c>
      <c r="J334" s="101" t="s">
        <v>66</v>
      </c>
      <c r="K334" s="103" t="str">
        <f t="shared" si="4"/>
        <v>INDEPENDENT</v>
      </c>
    </row>
    <row r="335" spans="1:11" x14ac:dyDescent="0.25">
      <c r="A335" s="97">
        <v>14</v>
      </c>
      <c r="B335" s="99">
        <v>337</v>
      </c>
      <c r="C335" s="116">
        <v>42803</v>
      </c>
      <c r="D335" s="101" t="s">
        <v>301</v>
      </c>
      <c r="E335" s="101">
        <v>18025</v>
      </c>
      <c r="F335" s="101">
        <v>3453354</v>
      </c>
      <c r="G335" s="101" t="s">
        <v>12</v>
      </c>
      <c r="H335" s="101" t="s">
        <v>312</v>
      </c>
      <c r="I335" s="102">
        <v>33000</v>
      </c>
      <c r="J335" s="101" t="s">
        <v>52</v>
      </c>
      <c r="K335" s="103" t="str">
        <f t="shared" si="4"/>
        <v>INDEPENDENT</v>
      </c>
    </row>
    <row r="336" spans="1:11" x14ac:dyDescent="0.25">
      <c r="A336" s="97">
        <v>15</v>
      </c>
      <c r="B336" s="99">
        <v>338</v>
      </c>
      <c r="C336" s="116">
        <v>42803</v>
      </c>
      <c r="D336" s="101" t="s">
        <v>533</v>
      </c>
      <c r="E336" s="101">
        <v>18026</v>
      </c>
      <c r="F336" s="101">
        <v>3453372</v>
      </c>
      <c r="G336" s="101" t="s">
        <v>12</v>
      </c>
      <c r="H336" s="101" t="s">
        <v>291</v>
      </c>
      <c r="I336" s="102">
        <v>33000</v>
      </c>
      <c r="J336" s="101" t="s">
        <v>84</v>
      </c>
      <c r="K336" s="103" t="str">
        <f t="shared" si="4"/>
        <v>INDEPENDENT</v>
      </c>
    </row>
    <row r="337" spans="1:11" x14ac:dyDescent="0.25">
      <c r="A337" s="97">
        <v>16</v>
      </c>
      <c r="B337" s="99">
        <v>339</v>
      </c>
      <c r="C337" s="116">
        <v>42803</v>
      </c>
      <c r="D337" s="101" t="s">
        <v>523</v>
      </c>
      <c r="E337" s="101">
        <v>18030</v>
      </c>
      <c r="F337" s="101">
        <v>3453711</v>
      </c>
      <c r="G337" s="101" t="s">
        <v>12</v>
      </c>
      <c r="H337" s="101" t="s">
        <v>158</v>
      </c>
      <c r="I337" s="102">
        <v>33000</v>
      </c>
      <c r="J337" s="101" t="s">
        <v>66</v>
      </c>
      <c r="K337" s="103" t="str">
        <f t="shared" si="4"/>
        <v>INDEPENDENT</v>
      </c>
    </row>
    <row r="338" spans="1:11" x14ac:dyDescent="0.25">
      <c r="A338" s="97">
        <v>17</v>
      </c>
      <c r="B338" s="99">
        <v>340</v>
      </c>
      <c r="C338" s="116">
        <v>42803</v>
      </c>
      <c r="D338" s="101" t="s">
        <v>485</v>
      </c>
      <c r="E338" s="101">
        <v>18027</v>
      </c>
      <c r="F338" s="101">
        <v>3453698</v>
      </c>
      <c r="G338" s="101" t="s">
        <v>12</v>
      </c>
      <c r="H338" s="101" t="s">
        <v>534</v>
      </c>
      <c r="I338" s="102">
        <v>33000</v>
      </c>
      <c r="J338" s="101" t="s">
        <v>487</v>
      </c>
      <c r="K338" s="103" t="str">
        <f t="shared" si="4"/>
        <v>INDEPENDENT</v>
      </c>
    </row>
    <row r="339" spans="1:11" x14ac:dyDescent="0.25">
      <c r="A339" s="97">
        <v>18</v>
      </c>
      <c r="B339" s="99">
        <v>341</v>
      </c>
      <c r="C339" s="116">
        <v>42803</v>
      </c>
      <c r="D339" s="101" t="s">
        <v>535</v>
      </c>
      <c r="E339" s="101">
        <v>18029</v>
      </c>
      <c r="F339" s="101">
        <v>3453722</v>
      </c>
      <c r="G339" s="101" t="s">
        <v>12</v>
      </c>
      <c r="H339" s="101" t="s">
        <v>536</v>
      </c>
      <c r="I339" s="102">
        <v>33000</v>
      </c>
      <c r="J339" s="101" t="s">
        <v>433</v>
      </c>
      <c r="K339" s="103" t="str">
        <f t="shared" si="4"/>
        <v>INDEPENDENT</v>
      </c>
    </row>
    <row r="340" spans="1:11" x14ac:dyDescent="0.25">
      <c r="A340" s="97">
        <v>19</v>
      </c>
      <c r="B340" s="99">
        <v>342</v>
      </c>
      <c r="C340" s="116">
        <v>42803</v>
      </c>
      <c r="D340" s="101" t="s">
        <v>306</v>
      </c>
      <c r="E340" s="101">
        <v>18028</v>
      </c>
      <c r="F340" s="101">
        <v>3453725</v>
      </c>
      <c r="G340" s="101" t="s">
        <v>12</v>
      </c>
      <c r="H340" s="101" t="s">
        <v>269</v>
      </c>
      <c r="I340" s="102">
        <v>33000</v>
      </c>
      <c r="J340" s="101" t="s">
        <v>537</v>
      </c>
      <c r="K340" s="103" t="str">
        <f t="shared" si="4"/>
        <v>INDEPENDENT</v>
      </c>
    </row>
    <row r="341" spans="1:11" x14ac:dyDescent="0.25">
      <c r="A341" s="97">
        <v>20</v>
      </c>
      <c r="B341" s="99">
        <v>343</v>
      </c>
      <c r="C341" s="116">
        <v>42803</v>
      </c>
      <c r="D341" s="101" t="s">
        <v>75</v>
      </c>
      <c r="E341" s="101">
        <v>18022</v>
      </c>
      <c r="F341" s="101">
        <v>3453731</v>
      </c>
      <c r="G341" s="101" t="s">
        <v>12</v>
      </c>
      <c r="H341" s="101" t="s">
        <v>538</v>
      </c>
      <c r="I341" s="102">
        <v>40000</v>
      </c>
      <c r="J341" s="101" t="s">
        <v>77</v>
      </c>
      <c r="K341" s="103" t="str">
        <f t="shared" si="4"/>
        <v>INDEPENDENT</v>
      </c>
    </row>
    <row r="342" spans="1:11" x14ac:dyDescent="0.25">
      <c r="A342" s="97">
        <v>21</v>
      </c>
      <c r="B342" s="99">
        <v>344</v>
      </c>
      <c r="C342" s="116">
        <v>42803</v>
      </c>
      <c r="D342" s="101" t="s">
        <v>521</v>
      </c>
      <c r="E342" s="101">
        <v>18024</v>
      </c>
      <c r="F342" s="101">
        <v>3453733</v>
      </c>
      <c r="G342" s="101" t="s">
        <v>12</v>
      </c>
      <c r="H342" s="101" t="s">
        <v>73</v>
      </c>
      <c r="I342" s="102">
        <v>33000</v>
      </c>
      <c r="J342" s="101" t="s">
        <v>52</v>
      </c>
      <c r="K342" s="103" t="str">
        <f t="shared" si="4"/>
        <v>INDEPENDENT</v>
      </c>
    </row>
    <row r="343" spans="1:11" x14ac:dyDescent="0.25">
      <c r="A343" s="97">
        <v>22</v>
      </c>
      <c r="B343" s="99">
        <v>345</v>
      </c>
      <c r="C343" s="116">
        <v>42803</v>
      </c>
      <c r="D343" s="101" t="s">
        <v>539</v>
      </c>
      <c r="E343" s="101">
        <v>18021</v>
      </c>
      <c r="F343" s="101">
        <v>3453746</v>
      </c>
      <c r="G343" s="101" t="s">
        <v>12</v>
      </c>
      <c r="H343" s="101" t="s">
        <v>283</v>
      </c>
      <c r="I343" s="102">
        <v>33000</v>
      </c>
      <c r="J343" s="101" t="s">
        <v>540</v>
      </c>
      <c r="K343" s="103" t="str">
        <f t="shared" si="4"/>
        <v>INDEPENDENT</v>
      </c>
    </row>
    <row r="344" spans="1:11" x14ac:dyDescent="0.25">
      <c r="A344" s="97">
        <v>23</v>
      </c>
      <c r="B344" s="99">
        <v>346</v>
      </c>
      <c r="C344" s="116">
        <v>42803</v>
      </c>
      <c r="D344" s="101" t="s">
        <v>75</v>
      </c>
      <c r="E344" s="101">
        <v>18023</v>
      </c>
      <c r="F344" s="101">
        <v>3453708</v>
      </c>
      <c r="G344" s="101" t="s">
        <v>12</v>
      </c>
      <c r="H344" s="101" t="s">
        <v>541</v>
      </c>
      <c r="I344" s="102">
        <v>40000</v>
      </c>
      <c r="J344" s="101" t="s">
        <v>170</v>
      </c>
      <c r="K344" s="103" t="str">
        <f t="shared" si="4"/>
        <v>INDEPENDENT</v>
      </c>
    </row>
    <row r="345" spans="1:11" x14ac:dyDescent="0.25">
      <c r="A345" s="97">
        <v>24</v>
      </c>
      <c r="B345" s="99">
        <v>347</v>
      </c>
      <c r="C345" s="116">
        <v>42803</v>
      </c>
      <c r="D345" s="101" t="s">
        <v>466</v>
      </c>
      <c r="E345" s="101">
        <v>18020</v>
      </c>
      <c r="F345" s="101">
        <v>3453707</v>
      </c>
      <c r="G345" s="101" t="s">
        <v>12</v>
      </c>
      <c r="H345" s="101" t="s">
        <v>542</v>
      </c>
      <c r="I345" s="102">
        <v>45000</v>
      </c>
      <c r="J345" s="101" t="s">
        <v>543</v>
      </c>
      <c r="K345" s="103" t="str">
        <f t="shared" si="4"/>
        <v>INDEPENDENT</v>
      </c>
    </row>
    <row r="346" spans="1:11" x14ac:dyDescent="0.25">
      <c r="A346" s="97">
        <v>25</v>
      </c>
      <c r="B346" s="99">
        <v>348</v>
      </c>
      <c r="C346" s="116">
        <v>42803</v>
      </c>
      <c r="D346" s="101" t="s">
        <v>532</v>
      </c>
      <c r="E346" s="101">
        <v>18016</v>
      </c>
      <c r="F346" s="101">
        <v>3453600</v>
      </c>
      <c r="G346" s="101" t="s">
        <v>12</v>
      </c>
      <c r="H346" s="101" t="s">
        <v>421</v>
      </c>
      <c r="I346" s="102">
        <v>33000</v>
      </c>
      <c r="J346" s="101" t="s">
        <v>66</v>
      </c>
      <c r="K346" s="103" t="str">
        <f t="shared" si="4"/>
        <v>INDEPENDENT</v>
      </c>
    </row>
    <row r="347" spans="1:11" x14ac:dyDescent="0.25">
      <c r="A347" s="97">
        <v>26</v>
      </c>
      <c r="B347" s="99">
        <v>349</v>
      </c>
      <c r="C347" s="116">
        <v>42803</v>
      </c>
      <c r="D347" s="101" t="s">
        <v>544</v>
      </c>
      <c r="E347" s="101">
        <v>18017</v>
      </c>
      <c r="F347" s="101">
        <v>3453723</v>
      </c>
      <c r="G347" s="101" t="s">
        <v>12</v>
      </c>
      <c r="H347" s="101" t="s">
        <v>286</v>
      </c>
      <c r="I347" s="102">
        <v>33000</v>
      </c>
      <c r="J347" s="101" t="s">
        <v>433</v>
      </c>
      <c r="K347" s="103" t="str">
        <f t="shared" si="4"/>
        <v>INDEPENDENT</v>
      </c>
    </row>
    <row r="348" spans="1:11" x14ac:dyDescent="0.25">
      <c r="A348" s="97">
        <v>27</v>
      </c>
      <c r="B348" s="99">
        <v>350</v>
      </c>
      <c r="C348" s="116">
        <v>42803</v>
      </c>
      <c r="D348" s="101" t="s">
        <v>504</v>
      </c>
      <c r="E348" s="101">
        <v>18019</v>
      </c>
      <c r="F348" s="101">
        <v>3453676</v>
      </c>
      <c r="G348" s="101" t="s">
        <v>12</v>
      </c>
      <c r="H348" s="101" t="s">
        <v>183</v>
      </c>
      <c r="I348" s="102">
        <v>33000</v>
      </c>
      <c r="J348" s="101" t="s">
        <v>52</v>
      </c>
      <c r="K348" s="103" t="str">
        <f t="shared" si="4"/>
        <v>INDEPENDENT</v>
      </c>
    </row>
    <row r="349" spans="1:11" x14ac:dyDescent="0.25">
      <c r="A349" s="97">
        <v>28</v>
      </c>
      <c r="B349" s="99">
        <v>351</v>
      </c>
      <c r="C349" s="116">
        <v>42803</v>
      </c>
      <c r="D349" s="101" t="s">
        <v>485</v>
      </c>
      <c r="E349" s="101">
        <v>18018</v>
      </c>
      <c r="F349" s="101">
        <v>3453700</v>
      </c>
      <c r="G349" s="101" t="s">
        <v>12</v>
      </c>
      <c r="H349" s="101" t="s">
        <v>545</v>
      </c>
      <c r="I349" s="102">
        <v>33000</v>
      </c>
      <c r="J349" s="101" t="s">
        <v>487</v>
      </c>
      <c r="K349" s="103" t="str">
        <f t="shared" si="4"/>
        <v>INDEPENDENT</v>
      </c>
    </row>
    <row r="350" spans="1:11" x14ac:dyDescent="0.25">
      <c r="A350" s="97">
        <v>29</v>
      </c>
      <c r="B350" s="99">
        <v>352</v>
      </c>
      <c r="C350" s="116">
        <v>42803</v>
      </c>
      <c r="D350" s="101" t="s">
        <v>546</v>
      </c>
      <c r="E350" s="101">
        <v>18015</v>
      </c>
      <c r="F350" s="101">
        <v>3453475</v>
      </c>
      <c r="G350" s="101" t="s">
        <v>12</v>
      </c>
      <c r="H350" s="101" t="s">
        <v>406</v>
      </c>
      <c r="I350" s="102">
        <v>33000</v>
      </c>
      <c r="J350" s="101" t="s">
        <v>547</v>
      </c>
      <c r="K350" s="103" t="str">
        <f t="shared" si="4"/>
        <v>INDEPENDENT</v>
      </c>
    </row>
    <row r="351" spans="1:11" x14ac:dyDescent="0.25">
      <c r="A351" s="97">
        <v>30</v>
      </c>
      <c r="B351" s="99">
        <v>353</v>
      </c>
      <c r="C351" s="116">
        <v>42803</v>
      </c>
      <c r="D351" s="101" t="s">
        <v>548</v>
      </c>
      <c r="E351" s="101">
        <v>18014</v>
      </c>
      <c r="F351" s="101">
        <v>3453732</v>
      </c>
      <c r="G351" s="101" t="s">
        <v>12</v>
      </c>
      <c r="H351" s="101" t="s">
        <v>549</v>
      </c>
      <c r="I351" s="102">
        <v>40000</v>
      </c>
      <c r="J351" s="101" t="s">
        <v>172</v>
      </c>
      <c r="K351" s="103" t="str">
        <f t="shared" si="4"/>
        <v>INDEPENDENT</v>
      </c>
    </row>
    <row r="352" spans="1:11" x14ac:dyDescent="0.25">
      <c r="A352" s="97">
        <v>31</v>
      </c>
      <c r="B352" s="99">
        <v>354</v>
      </c>
      <c r="C352" s="116">
        <v>42803</v>
      </c>
      <c r="D352" s="101" t="s">
        <v>521</v>
      </c>
      <c r="E352" s="101" t="s">
        <v>550</v>
      </c>
      <c r="F352" s="101">
        <v>3453740</v>
      </c>
      <c r="G352" s="101" t="s">
        <v>12</v>
      </c>
      <c r="H352" s="101" t="s">
        <v>109</v>
      </c>
      <c r="I352" s="102">
        <v>33000</v>
      </c>
      <c r="J352" s="101" t="s">
        <v>52</v>
      </c>
      <c r="K352" s="103" t="str">
        <f t="shared" si="4"/>
        <v>INDEPENDENT</v>
      </c>
    </row>
    <row r="353" spans="1:11" x14ac:dyDescent="0.25">
      <c r="A353" s="97">
        <v>32</v>
      </c>
      <c r="B353" s="99">
        <v>355</v>
      </c>
      <c r="C353" s="116">
        <v>42803</v>
      </c>
      <c r="D353" s="101" t="s">
        <v>200</v>
      </c>
      <c r="E353" s="101">
        <v>18010</v>
      </c>
      <c r="F353" s="101">
        <v>3453489</v>
      </c>
      <c r="G353" s="101" t="s">
        <v>12</v>
      </c>
      <c r="H353" s="101" t="s">
        <v>298</v>
      </c>
      <c r="I353" s="102">
        <v>33000</v>
      </c>
      <c r="J353" s="101" t="s">
        <v>52</v>
      </c>
      <c r="K353" s="103" t="str">
        <f t="shared" si="4"/>
        <v>INDEPENDENT</v>
      </c>
    </row>
    <row r="354" spans="1:11" x14ac:dyDescent="0.25">
      <c r="A354" s="97">
        <v>33</v>
      </c>
      <c r="B354" s="99">
        <v>356</v>
      </c>
      <c r="C354" s="116">
        <v>42803</v>
      </c>
      <c r="D354" s="101" t="s">
        <v>490</v>
      </c>
      <c r="E354" s="101">
        <v>18011</v>
      </c>
      <c r="F354" s="101">
        <v>3453678</v>
      </c>
      <c r="G354" s="101" t="s">
        <v>12</v>
      </c>
      <c r="H354" s="101" t="s">
        <v>491</v>
      </c>
      <c r="I354" s="102">
        <v>33000</v>
      </c>
      <c r="J354" s="101" t="s">
        <v>114</v>
      </c>
      <c r="K354" s="103" t="str">
        <f t="shared" si="4"/>
        <v>INDEPENDENT</v>
      </c>
    </row>
    <row r="355" spans="1:11" x14ac:dyDescent="0.25">
      <c r="A355" s="97">
        <v>34</v>
      </c>
      <c r="B355" s="99">
        <v>357</v>
      </c>
      <c r="C355" s="116">
        <v>42803</v>
      </c>
      <c r="D355" s="101" t="s">
        <v>551</v>
      </c>
      <c r="E355" s="101">
        <v>18004</v>
      </c>
      <c r="F355" s="101">
        <v>3453733</v>
      </c>
      <c r="G355" s="101" t="s">
        <v>12</v>
      </c>
      <c r="H355" s="101" t="s">
        <v>552</v>
      </c>
      <c r="I355" s="102">
        <v>40000</v>
      </c>
      <c r="J355" s="101" t="s">
        <v>172</v>
      </c>
      <c r="K355" s="103" t="str">
        <f t="shared" si="4"/>
        <v>INDEPENDENT</v>
      </c>
    </row>
    <row r="356" spans="1:11" x14ac:dyDescent="0.25">
      <c r="A356" s="97">
        <v>35</v>
      </c>
      <c r="B356" s="99">
        <v>358</v>
      </c>
      <c r="C356" s="116">
        <v>42803</v>
      </c>
      <c r="D356" s="101" t="s">
        <v>200</v>
      </c>
      <c r="E356" s="101">
        <v>18008</v>
      </c>
      <c r="F356" s="101">
        <v>3453490</v>
      </c>
      <c r="G356" s="101" t="s">
        <v>12</v>
      </c>
      <c r="H356" s="101" t="s">
        <v>438</v>
      </c>
      <c r="I356" s="102">
        <v>33000</v>
      </c>
      <c r="J356" s="101" t="s">
        <v>52</v>
      </c>
      <c r="K356" s="103" t="str">
        <f t="shared" si="4"/>
        <v>INDEPENDENT</v>
      </c>
    </row>
    <row r="357" spans="1:11" x14ac:dyDescent="0.25">
      <c r="A357" s="97">
        <v>36</v>
      </c>
      <c r="B357" s="99">
        <v>359</v>
      </c>
      <c r="C357" s="116">
        <v>42803</v>
      </c>
      <c r="D357" s="101" t="s">
        <v>553</v>
      </c>
      <c r="E357" s="101">
        <v>18009</v>
      </c>
      <c r="F357" s="101">
        <v>3453736</v>
      </c>
      <c r="G357" s="101" t="s">
        <v>12</v>
      </c>
      <c r="H357" s="101" t="s">
        <v>445</v>
      </c>
      <c r="I357" s="102">
        <v>33000</v>
      </c>
      <c r="J357" s="101" t="s">
        <v>205</v>
      </c>
      <c r="K357" s="103" t="str">
        <f t="shared" si="4"/>
        <v>INDEPENDENT</v>
      </c>
    </row>
    <row r="358" spans="1:11" x14ac:dyDescent="0.25">
      <c r="A358" s="97">
        <v>37</v>
      </c>
      <c r="B358" s="99">
        <v>360</v>
      </c>
      <c r="C358" s="116">
        <v>42803</v>
      </c>
      <c r="D358" s="101" t="s">
        <v>554</v>
      </c>
      <c r="E358" s="101">
        <v>18005</v>
      </c>
      <c r="F358" s="101">
        <v>3453668</v>
      </c>
      <c r="G358" s="101" t="s">
        <v>12</v>
      </c>
      <c r="H358" s="101" t="s">
        <v>555</v>
      </c>
      <c r="I358" s="102">
        <v>40000</v>
      </c>
      <c r="J358" s="101" t="s">
        <v>556</v>
      </c>
      <c r="K358" s="103" t="str">
        <f t="shared" si="4"/>
        <v>INDEPENDENT</v>
      </c>
    </row>
    <row r="359" spans="1:11" x14ac:dyDescent="0.25">
      <c r="A359" s="97">
        <v>38</v>
      </c>
      <c r="B359" s="99">
        <v>361</v>
      </c>
      <c r="C359" s="116">
        <v>42803</v>
      </c>
      <c r="D359" s="101" t="s">
        <v>554</v>
      </c>
      <c r="E359" s="101">
        <v>18006</v>
      </c>
      <c r="F359" s="101">
        <v>3453713</v>
      </c>
      <c r="G359" s="101" t="s">
        <v>12</v>
      </c>
      <c r="H359" s="102" t="s">
        <v>557</v>
      </c>
      <c r="I359" s="102">
        <v>40000</v>
      </c>
      <c r="J359" s="101" t="s">
        <v>556</v>
      </c>
      <c r="K359" s="103" t="str">
        <f t="shared" si="4"/>
        <v>INDEPENDENT</v>
      </c>
    </row>
    <row r="360" spans="1:11" x14ac:dyDescent="0.25">
      <c r="A360" s="97">
        <v>39</v>
      </c>
      <c r="B360" s="99">
        <v>362</v>
      </c>
      <c r="C360" s="116">
        <v>42803</v>
      </c>
      <c r="D360" s="101" t="s">
        <v>553</v>
      </c>
      <c r="E360" s="101">
        <v>18007</v>
      </c>
      <c r="F360" s="101">
        <v>3453737</v>
      </c>
      <c r="G360" s="101" t="s">
        <v>12</v>
      </c>
      <c r="H360" s="101" t="s">
        <v>279</v>
      </c>
      <c r="I360" s="102">
        <v>33000</v>
      </c>
      <c r="J360" s="101" t="s">
        <v>558</v>
      </c>
      <c r="K360" s="103" t="str">
        <f t="shared" si="4"/>
        <v>INDEPENDENT</v>
      </c>
    </row>
    <row r="361" spans="1:11" x14ac:dyDescent="0.25">
      <c r="A361" s="97">
        <v>40</v>
      </c>
      <c r="B361" s="99">
        <v>363</v>
      </c>
      <c r="C361" s="116">
        <v>42803</v>
      </c>
      <c r="D361" s="101" t="s">
        <v>200</v>
      </c>
      <c r="E361" s="101">
        <v>18003</v>
      </c>
      <c r="F361" s="101">
        <v>3453496</v>
      </c>
      <c r="G361" s="101" t="s">
        <v>12</v>
      </c>
      <c r="H361" s="101" t="s">
        <v>271</v>
      </c>
      <c r="I361" s="102">
        <v>33000</v>
      </c>
      <c r="J361" s="101" t="s">
        <v>349</v>
      </c>
      <c r="K361" s="103" t="str">
        <f t="shared" si="4"/>
        <v>INDEPENDENT</v>
      </c>
    </row>
    <row r="362" spans="1:11" x14ac:dyDescent="0.25">
      <c r="A362" s="97">
        <v>41</v>
      </c>
      <c r="B362" s="99">
        <v>364</v>
      </c>
      <c r="C362" s="116">
        <v>42803</v>
      </c>
      <c r="D362" s="101" t="s">
        <v>559</v>
      </c>
      <c r="E362" s="101">
        <v>18002</v>
      </c>
      <c r="F362" s="101">
        <v>3453724</v>
      </c>
      <c r="G362" s="101" t="s">
        <v>12</v>
      </c>
      <c r="H362" s="101" t="s">
        <v>281</v>
      </c>
      <c r="I362" s="102">
        <v>33000</v>
      </c>
      <c r="J362" s="101" t="s">
        <v>433</v>
      </c>
      <c r="K362" s="103" t="str">
        <f t="shared" si="4"/>
        <v>INDEPENDENT</v>
      </c>
    </row>
    <row r="363" spans="1:11" x14ac:dyDescent="0.25">
      <c r="A363" s="97">
        <v>42</v>
      </c>
      <c r="B363" s="99">
        <v>365</v>
      </c>
      <c r="C363" s="116">
        <v>42803</v>
      </c>
      <c r="D363" s="101" t="s">
        <v>466</v>
      </c>
      <c r="E363" s="101">
        <v>18000</v>
      </c>
      <c r="F363" s="101">
        <v>3453664</v>
      </c>
      <c r="G363" s="101" t="s">
        <v>12</v>
      </c>
      <c r="H363" s="101" t="s">
        <v>560</v>
      </c>
      <c r="I363" s="102">
        <v>45000</v>
      </c>
      <c r="J363" s="101" t="s">
        <v>543</v>
      </c>
      <c r="K363" s="103" t="str">
        <f t="shared" si="4"/>
        <v>INDEPENDENT</v>
      </c>
    </row>
    <row r="364" spans="1:11" ht="15.75" thickBot="1" x14ac:dyDescent="0.3">
      <c r="A364" s="97">
        <v>43</v>
      </c>
      <c r="B364" s="104">
        <v>366</v>
      </c>
      <c r="C364" s="117">
        <v>42803</v>
      </c>
      <c r="D364" s="106" t="s">
        <v>559</v>
      </c>
      <c r="E364" s="106">
        <v>17997</v>
      </c>
      <c r="F364" s="106">
        <v>3453665</v>
      </c>
      <c r="G364" s="106" t="s">
        <v>12</v>
      </c>
      <c r="H364" s="106" t="s">
        <v>284</v>
      </c>
      <c r="I364" s="107">
        <v>33000</v>
      </c>
      <c r="J364" s="106" t="s">
        <v>208</v>
      </c>
      <c r="K364" s="108" t="str">
        <f t="shared" ref="K364:K425" si="5">IF(OR(D364="MOBIL",D364="CONOIL",D364="FORTE",D364="MRS",D364="OANDO",D364="TOTAL"),"MAJORS","INDEPENDENT")</f>
        <v>INDEPENDENT</v>
      </c>
    </row>
    <row r="365" spans="1:11" ht="15.75" thickBot="1" x14ac:dyDescent="0.3">
      <c r="A365" s="98">
        <v>1</v>
      </c>
      <c r="B365" s="170">
        <v>367</v>
      </c>
      <c r="C365" s="171">
        <v>42804</v>
      </c>
      <c r="D365" s="172" t="s">
        <v>48</v>
      </c>
      <c r="E365" s="172">
        <v>18063</v>
      </c>
      <c r="F365" s="173">
        <v>125654</v>
      </c>
      <c r="G365" s="173" t="s">
        <v>12</v>
      </c>
      <c r="H365" s="172" t="s">
        <v>54</v>
      </c>
      <c r="I365" s="174">
        <v>40000</v>
      </c>
      <c r="J365" s="172" t="s">
        <v>454</v>
      </c>
      <c r="K365" s="175" t="str">
        <f t="shared" si="5"/>
        <v>MAJORS</v>
      </c>
    </row>
    <row r="366" spans="1:11" x14ac:dyDescent="0.25">
      <c r="A366" s="97">
        <v>1</v>
      </c>
      <c r="B366" s="111">
        <v>368</v>
      </c>
      <c r="C366" s="112">
        <v>42804</v>
      </c>
      <c r="D366" s="113" t="s">
        <v>562</v>
      </c>
      <c r="E366" s="113">
        <v>18082</v>
      </c>
      <c r="F366" s="113">
        <v>422297</v>
      </c>
      <c r="G366" s="113" t="s">
        <v>12</v>
      </c>
      <c r="H366" s="113" t="s">
        <v>563</v>
      </c>
      <c r="I366" s="114">
        <v>33000</v>
      </c>
      <c r="J366" s="113" t="s">
        <v>374</v>
      </c>
      <c r="K366" s="115" t="str">
        <f t="shared" si="5"/>
        <v>INDEPENDENT</v>
      </c>
    </row>
    <row r="367" spans="1:11" x14ac:dyDescent="0.25">
      <c r="A367" s="97">
        <v>2</v>
      </c>
      <c r="B367" s="99">
        <v>369</v>
      </c>
      <c r="C367" s="116">
        <v>42804</v>
      </c>
      <c r="D367" s="101" t="s">
        <v>562</v>
      </c>
      <c r="E367" s="101">
        <v>18083</v>
      </c>
      <c r="F367" s="101">
        <v>422298</v>
      </c>
      <c r="G367" s="101" t="s">
        <v>12</v>
      </c>
      <c r="H367" s="101" t="s">
        <v>564</v>
      </c>
      <c r="I367" s="102">
        <v>33000</v>
      </c>
      <c r="J367" s="101" t="s">
        <v>374</v>
      </c>
      <c r="K367" s="103" t="str">
        <f t="shared" si="5"/>
        <v>INDEPENDENT</v>
      </c>
    </row>
    <row r="368" spans="1:11" x14ac:dyDescent="0.25">
      <c r="A368" s="97">
        <v>3</v>
      </c>
      <c r="B368" s="99">
        <v>370</v>
      </c>
      <c r="C368" s="116">
        <v>42804</v>
      </c>
      <c r="D368" s="101" t="s">
        <v>562</v>
      </c>
      <c r="E368" s="101">
        <v>18084</v>
      </c>
      <c r="F368" s="101">
        <v>422296</v>
      </c>
      <c r="G368" s="101" t="s">
        <v>12</v>
      </c>
      <c r="H368" s="101" t="s">
        <v>565</v>
      </c>
      <c r="I368" s="102">
        <v>33000</v>
      </c>
      <c r="J368" s="101" t="s">
        <v>374</v>
      </c>
      <c r="K368" s="103" t="str">
        <f t="shared" si="5"/>
        <v>INDEPENDENT</v>
      </c>
    </row>
    <row r="369" spans="1:11" x14ac:dyDescent="0.25">
      <c r="A369" s="97">
        <v>4</v>
      </c>
      <c r="B369" s="99">
        <v>371</v>
      </c>
      <c r="C369" s="116">
        <v>42804</v>
      </c>
      <c r="D369" s="101" t="s">
        <v>112</v>
      </c>
      <c r="E369" s="101" t="s">
        <v>566</v>
      </c>
      <c r="F369" s="101">
        <v>3453359</v>
      </c>
      <c r="G369" s="101" t="s">
        <v>12</v>
      </c>
      <c r="H369" s="101" t="s">
        <v>567</v>
      </c>
      <c r="I369" s="102">
        <v>33000</v>
      </c>
      <c r="J369" s="101" t="s">
        <v>133</v>
      </c>
      <c r="K369" s="103" t="str">
        <f t="shared" si="5"/>
        <v>INDEPENDENT</v>
      </c>
    </row>
    <row r="370" spans="1:11" x14ac:dyDescent="0.25">
      <c r="A370" s="97">
        <v>5</v>
      </c>
      <c r="B370" s="99">
        <v>372</v>
      </c>
      <c r="C370" s="116">
        <v>42804</v>
      </c>
      <c r="D370" s="101" t="s">
        <v>568</v>
      </c>
      <c r="E370" s="101">
        <v>18073</v>
      </c>
      <c r="F370" s="101">
        <v>422275</v>
      </c>
      <c r="G370" s="101" t="s">
        <v>12</v>
      </c>
      <c r="H370" s="101" t="s">
        <v>569</v>
      </c>
      <c r="I370" s="102">
        <v>40000</v>
      </c>
      <c r="J370" s="101" t="s">
        <v>374</v>
      </c>
      <c r="K370" s="103" t="str">
        <f t="shared" si="5"/>
        <v>INDEPENDENT</v>
      </c>
    </row>
    <row r="371" spans="1:11" x14ac:dyDescent="0.25">
      <c r="A371" s="97">
        <v>6</v>
      </c>
      <c r="B371" s="99">
        <v>373</v>
      </c>
      <c r="C371" s="116">
        <v>42804</v>
      </c>
      <c r="D371" s="101" t="s">
        <v>568</v>
      </c>
      <c r="E371" s="101">
        <v>18079</v>
      </c>
      <c r="F371" s="101">
        <v>422276</v>
      </c>
      <c r="G371" s="101" t="s">
        <v>12</v>
      </c>
      <c r="H371" s="101" t="s">
        <v>570</v>
      </c>
      <c r="I371" s="102">
        <v>40000</v>
      </c>
      <c r="J371" s="101" t="s">
        <v>374</v>
      </c>
      <c r="K371" s="103" t="str">
        <f t="shared" si="5"/>
        <v>INDEPENDENT</v>
      </c>
    </row>
    <row r="372" spans="1:11" x14ac:dyDescent="0.25">
      <c r="A372" s="97">
        <v>7</v>
      </c>
      <c r="B372" s="99">
        <v>374</v>
      </c>
      <c r="C372" s="116">
        <v>42804</v>
      </c>
      <c r="D372" s="101" t="s">
        <v>571</v>
      </c>
      <c r="E372" s="101">
        <v>18077</v>
      </c>
      <c r="F372" s="101">
        <v>422321</v>
      </c>
      <c r="G372" s="101" t="s">
        <v>12</v>
      </c>
      <c r="H372" s="101" t="s">
        <v>572</v>
      </c>
      <c r="I372" s="102">
        <v>40000</v>
      </c>
      <c r="J372" s="101" t="s">
        <v>374</v>
      </c>
      <c r="K372" s="103" t="str">
        <f t="shared" si="5"/>
        <v>INDEPENDENT</v>
      </c>
    </row>
    <row r="373" spans="1:11" x14ac:dyDescent="0.25">
      <c r="A373" s="97">
        <v>8</v>
      </c>
      <c r="B373" s="99">
        <v>375</v>
      </c>
      <c r="C373" s="116">
        <v>42804</v>
      </c>
      <c r="D373" s="101" t="s">
        <v>571</v>
      </c>
      <c r="E373" s="101">
        <v>18076</v>
      </c>
      <c r="F373" s="101">
        <v>422320</v>
      </c>
      <c r="G373" s="101" t="s">
        <v>12</v>
      </c>
      <c r="H373" s="101" t="s">
        <v>573</v>
      </c>
      <c r="I373" s="102">
        <v>40000</v>
      </c>
      <c r="J373" s="101" t="s">
        <v>374</v>
      </c>
      <c r="K373" s="103" t="str">
        <f t="shared" si="5"/>
        <v>INDEPENDENT</v>
      </c>
    </row>
    <row r="374" spans="1:11" x14ac:dyDescent="0.25">
      <c r="A374" s="97">
        <v>9</v>
      </c>
      <c r="B374" s="99">
        <v>376</v>
      </c>
      <c r="C374" s="116">
        <v>42804</v>
      </c>
      <c r="D374" s="101" t="s">
        <v>574</v>
      </c>
      <c r="E374" s="101">
        <v>18078</v>
      </c>
      <c r="F374" s="101">
        <v>422322</v>
      </c>
      <c r="G374" s="101" t="s">
        <v>12</v>
      </c>
      <c r="H374" s="101" t="s">
        <v>575</v>
      </c>
      <c r="I374" s="102">
        <v>40000</v>
      </c>
      <c r="J374" s="101" t="s">
        <v>374</v>
      </c>
      <c r="K374" s="103" t="str">
        <f t="shared" si="5"/>
        <v>INDEPENDENT</v>
      </c>
    </row>
    <row r="375" spans="1:11" x14ac:dyDescent="0.25">
      <c r="A375" s="97">
        <v>10</v>
      </c>
      <c r="B375" s="99">
        <v>377</v>
      </c>
      <c r="C375" s="116">
        <v>42804</v>
      </c>
      <c r="D375" s="101" t="s">
        <v>576</v>
      </c>
      <c r="E375" s="101" t="s">
        <v>577</v>
      </c>
      <c r="F375" s="101">
        <v>3453747</v>
      </c>
      <c r="G375" s="101" t="s">
        <v>12</v>
      </c>
      <c r="H375" s="101" t="s">
        <v>578</v>
      </c>
      <c r="I375" s="102">
        <v>33000</v>
      </c>
      <c r="J375" s="101" t="s">
        <v>579</v>
      </c>
      <c r="K375" s="103" t="str">
        <f t="shared" si="5"/>
        <v>INDEPENDENT</v>
      </c>
    </row>
    <row r="376" spans="1:11" x14ac:dyDescent="0.25">
      <c r="A376" s="97">
        <v>11</v>
      </c>
      <c r="B376" s="99">
        <v>378</v>
      </c>
      <c r="C376" s="116">
        <v>42804</v>
      </c>
      <c r="D376" s="101" t="s">
        <v>200</v>
      </c>
      <c r="E376" s="101">
        <v>18072</v>
      </c>
      <c r="F376" s="101">
        <v>3453597</v>
      </c>
      <c r="G376" s="101" t="s">
        <v>12</v>
      </c>
      <c r="H376" s="101" t="s">
        <v>298</v>
      </c>
      <c r="I376" s="102">
        <v>33000</v>
      </c>
      <c r="J376" s="101" t="s">
        <v>454</v>
      </c>
      <c r="K376" s="103" t="str">
        <f t="shared" si="5"/>
        <v>INDEPENDENT</v>
      </c>
    </row>
    <row r="377" spans="1:11" x14ac:dyDescent="0.25">
      <c r="A377" s="97">
        <v>12</v>
      </c>
      <c r="B377" s="99">
        <v>379</v>
      </c>
      <c r="C377" s="116">
        <v>42804</v>
      </c>
      <c r="D377" s="101" t="s">
        <v>580</v>
      </c>
      <c r="E377" s="101">
        <v>18071</v>
      </c>
      <c r="F377" s="101">
        <v>422304</v>
      </c>
      <c r="G377" s="101" t="s">
        <v>12</v>
      </c>
      <c r="H377" s="101" t="s">
        <v>581</v>
      </c>
      <c r="I377" s="102">
        <v>40000</v>
      </c>
      <c r="J377" s="101" t="s">
        <v>374</v>
      </c>
      <c r="K377" s="103" t="str">
        <f t="shared" si="5"/>
        <v>INDEPENDENT</v>
      </c>
    </row>
    <row r="378" spans="1:11" x14ac:dyDescent="0.25">
      <c r="A378" s="97">
        <v>13</v>
      </c>
      <c r="B378" s="99">
        <v>380</v>
      </c>
      <c r="C378" s="116">
        <v>42804</v>
      </c>
      <c r="D378" s="101" t="s">
        <v>290</v>
      </c>
      <c r="E378" s="101" t="s">
        <v>582</v>
      </c>
      <c r="F378" s="101">
        <v>3453718</v>
      </c>
      <c r="G378" s="101" t="s">
        <v>12</v>
      </c>
      <c r="H378" s="101" t="s">
        <v>583</v>
      </c>
      <c r="I378" s="102">
        <v>33000</v>
      </c>
      <c r="J378" s="101" t="s">
        <v>223</v>
      </c>
      <c r="K378" s="103" t="str">
        <f t="shared" si="5"/>
        <v>INDEPENDENT</v>
      </c>
    </row>
    <row r="379" spans="1:11" x14ac:dyDescent="0.25">
      <c r="A379" s="97">
        <v>14</v>
      </c>
      <c r="B379" s="99">
        <v>381</v>
      </c>
      <c r="C379" s="116">
        <v>42804</v>
      </c>
      <c r="D379" s="101" t="s">
        <v>112</v>
      </c>
      <c r="E379" s="101">
        <v>18068</v>
      </c>
      <c r="F379" s="101">
        <v>3453436</v>
      </c>
      <c r="G379" s="101" t="s">
        <v>12</v>
      </c>
      <c r="H379" s="101" t="s">
        <v>22</v>
      </c>
      <c r="I379" s="102">
        <v>33000</v>
      </c>
      <c r="J379" s="101" t="s">
        <v>114</v>
      </c>
      <c r="K379" s="103" t="str">
        <f t="shared" si="5"/>
        <v>INDEPENDENT</v>
      </c>
    </row>
    <row r="380" spans="1:11" x14ac:dyDescent="0.25">
      <c r="A380" s="97">
        <v>15</v>
      </c>
      <c r="B380" s="99">
        <v>382</v>
      </c>
      <c r="C380" s="116">
        <v>42804</v>
      </c>
      <c r="D380" s="101" t="s">
        <v>576</v>
      </c>
      <c r="E380" s="101" t="s">
        <v>584</v>
      </c>
      <c r="F380" s="101">
        <v>3453744</v>
      </c>
      <c r="G380" s="101" t="s">
        <v>12</v>
      </c>
      <c r="H380" s="101" t="s">
        <v>585</v>
      </c>
      <c r="I380" s="102">
        <v>33000</v>
      </c>
      <c r="J380" s="101" t="s">
        <v>586</v>
      </c>
      <c r="K380" s="103" t="str">
        <f t="shared" si="5"/>
        <v>INDEPENDENT</v>
      </c>
    </row>
    <row r="381" spans="1:11" x14ac:dyDescent="0.25">
      <c r="A381" s="97">
        <v>16</v>
      </c>
      <c r="B381" s="99">
        <v>383</v>
      </c>
      <c r="C381" s="116">
        <v>42804</v>
      </c>
      <c r="D381" s="101" t="s">
        <v>203</v>
      </c>
      <c r="E381" s="101" t="s">
        <v>587</v>
      </c>
      <c r="F381" s="101">
        <v>3453715</v>
      </c>
      <c r="G381" s="101" t="s">
        <v>12</v>
      </c>
      <c r="H381" s="101" t="s">
        <v>445</v>
      </c>
      <c r="I381" s="102">
        <v>33000</v>
      </c>
      <c r="J381" s="101" t="s">
        <v>588</v>
      </c>
      <c r="K381" s="103" t="str">
        <f t="shared" si="5"/>
        <v>INDEPENDENT</v>
      </c>
    </row>
    <row r="382" spans="1:11" x14ac:dyDescent="0.25">
      <c r="A382" s="97">
        <v>17</v>
      </c>
      <c r="B382" s="99">
        <v>384</v>
      </c>
      <c r="C382" s="116">
        <v>42804</v>
      </c>
      <c r="D382" s="101" t="s">
        <v>112</v>
      </c>
      <c r="E382" s="101">
        <v>18062</v>
      </c>
      <c r="F382" s="101">
        <v>3452359</v>
      </c>
      <c r="G382" s="101" t="s">
        <v>12</v>
      </c>
      <c r="H382" s="101" t="s">
        <v>215</v>
      </c>
      <c r="I382" s="102">
        <v>33000</v>
      </c>
      <c r="J382" s="101" t="s">
        <v>66</v>
      </c>
      <c r="K382" s="103" t="str">
        <f t="shared" si="5"/>
        <v>INDEPENDENT</v>
      </c>
    </row>
    <row r="383" spans="1:11" x14ac:dyDescent="0.25">
      <c r="A383" s="97">
        <v>18</v>
      </c>
      <c r="B383" s="99">
        <v>385</v>
      </c>
      <c r="C383" s="116">
        <v>42804</v>
      </c>
      <c r="D383" s="101" t="s">
        <v>112</v>
      </c>
      <c r="E383" s="101">
        <v>18060</v>
      </c>
      <c r="F383" s="101">
        <v>3453362</v>
      </c>
      <c r="G383" s="101" t="s">
        <v>12</v>
      </c>
      <c r="H383" s="101" t="s">
        <v>257</v>
      </c>
      <c r="I383" s="102">
        <v>33000</v>
      </c>
      <c r="J383" s="101" t="s">
        <v>114</v>
      </c>
      <c r="K383" s="103" t="str">
        <f t="shared" si="5"/>
        <v>INDEPENDENT</v>
      </c>
    </row>
    <row r="384" spans="1:11" x14ac:dyDescent="0.25">
      <c r="A384" s="97">
        <v>19</v>
      </c>
      <c r="B384" s="99">
        <v>386</v>
      </c>
      <c r="C384" s="116">
        <v>42804</v>
      </c>
      <c r="D384" s="101" t="s">
        <v>533</v>
      </c>
      <c r="E384" s="101">
        <v>18061</v>
      </c>
      <c r="F384" s="101">
        <v>3453373</v>
      </c>
      <c r="G384" s="101" t="s">
        <v>12</v>
      </c>
      <c r="H384" s="101" t="s">
        <v>589</v>
      </c>
      <c r="I384" s="102">
        <v>33000</v>
      </c>
      <c r="J384" s="101" t="s">
        <v>84</v>
      </c>
      <c r="K384" s="103" t="str">
        <f t="shared" si="5"/>
        <v>INDEPENDENT</v>
      </c>
    </row>
    <row r="385" spans="1:11" x14ac:dyDescent="0.25">
      <c r="A385" s="97">
        <v>20</v>
      </c>
      <c r="B385" s="99">
        <v>387</v>
      </c>
      <c r="C385" s="116">
        <v>42804</v>
      </c>
      <c r="D385" s="101" t="s">
        <v>200</v>
      </c>
      <c r="E385" s="101">
        <v>18059</v>
      </c>
      <c r="F385" s="101">
        <v>3453594</v>
      </c>
      <c r="G385" s="101" t="s">
        <v>12</v>
      </c>
      <c r="H385" s="101" t="s">
        <v>590</v>
      </c>
      <c r="I385" s="102">
        <v>33000</v>
      </c>
      <c r="J385" s="101" t="s">
        <v>586</v>
      </c>
      <c r="K385" s="103" t="str">
        <f t="shared" si="5"/>
        <v>INDEPENDENT</v>
      </c>
    </row>
    <row r="386" spans="1:11" x14ac:dyDescent="0.25">
      <c r="A386" s="97">
        <v>21</v>
      </c>
      <c r="B386" s="99">
        <v>388</v>
      </c>
      <c r="C386" s="116">
        <v>42804</v>
      </c>
      <c r="D386" s="101" t="s">
        <v>301</v>
      </c>
      <c r="E386" s="101">
        <v>18058</v>
      </c>
      <c r="F386" s="101">
        <v>3453355</v>
      </c>
      <c r="G386" s="101" t="s">
        <v>12</v>
      </c>
      <c r="H386" s="101" t="s">
        <v>291</v>
      </c>
      <c r="I386" s="102">
        <v>33000</v>
      </c>
      <c r="J386" s="101" t="s">
        <v>52</v>
      </c>
      <c r="K386" s="103" t="str">
        <f t="shared" si="5"/>
        <v>INDEPENDENT</v>
      </c>
    </row>
    <row r="387" spans="1:11" x14ac:dyDescent="0.25">
      <c r="A387" s="97">
        <v>22</v>
      </c>
      <c r="B387" s="99">
        <v>389</v>
      </c>
      <c r="C387" s="116">
        <v>42804</v>
      </c>
      <c r="D387" s="101" t="s">
        <v>182</v>
      </c>
      <c r="E387" s="101" t="s">
        <v>591</v>
      </c>
      <c r="F387" s="101">
        <v>3453735</v>
      </c>
      <c r="G387" s="101" t="s">
        <v>12</v>
      </c>
      <c r="H387" s="101" t="s">
        <v>183</v>
      </c>
      <c r="I387" s="102">
        <v>33000</v>
      </c>
      <c r="J387" s="101" t="s">
        <v>592</v>
      </c>
      <c r="K387" s="103" t="str">
        <f t="shared" si="5"/>
        <v>INDEPENDENT</v>
      </c>
    </row>
    <row r="388" spans="1:11" x14ac:dyDescent="0.25">
      <c r="A388" s="97">
        <v>23</v>
      </c>
      <c r="B388" s="99">
        <v>390</v>
      </c>
      <c r="C388" s="116">
        <v>42804</v>
      </c>
      <c r="D388" s="101" t="s">
        <v>200</v>
      </c>
      <c r="E388" s="101">
        <v>18053</v>
      </c>
      <c r="F388" s="101">
        <v>3453596</v>
      </c>
      <c r="G388" s="101" t="s">
        <v>12</v>
      </c>
      <c r="H388" s="101" t="s">
        <v>497</v>
      </c>
      <c r="I388" s="102">
        <v>33000</v>
      </c>
      <c r="J388" s="101" t="s">
        <v>593</v>
      </c>
      <c r="K388" s="103" t="str">
        <f t="shared" si="5"/>
        <v>INDEPENDENT</v>
      </c>
    </row>
    <row r="389" spans="1:11" x14ac:dyDescent="0.25">
      <c r="A389" s="97">
        <v>24</v>
      </c>
      <c r="B389" s="99">
        <v>391</v>
      </c>
      <c r="C389" s="116">
        <v>42804</v>
      </c>
      <c r="D389" s="101" t="s">
        <v>594</v>
      </c>
      <c r="E389" s="101">
        <v>18054</v>
      </c>
      <c r="F389" s="101">
        <v>3453375</v>
      </c>
      <c r="G389" s="101" t="s">
        <v>12</v>
      </c>
      <c r="H389" s="101" t="s">
        <v>595</v>
      </c>
      <c r="I389" s="102">
        <v>33000</v>
      </c>
      <c r="J389" s="101" t="s">
        <v>596</v>
      </c>
      <c r="K389" s="103" t="str">
        <f t="shared" si="5"/>
        <v>INDEPENDENT</v>
      </c>
    </row>
    <row r="390" spans="1:11" x14ac:dyDescent="0.25">
      <c r="A390" s="97">
        <v>25</v>
      </c>
      <c r="B390" s="99">
        <v>392</v>
      </c>
      <c r="C390" s="116">
        <v>42804</v>
      </c>
      <c r="D390" s="101" t="s">
        <v>182</v>
      </c>
      <c r="E390" s="101">
        <v>18052</v>
      </c>
      <c r="F390" s="101">
        <v>3453734</v>
      </c>
      <c r="G390" s="101" t="s">
        <v>12</v>
      </c>
      <c r="H390" s="101" t="s">
        <v>491</v>
      </c>
      <c r="I390" s="102">
        <v>33000</v>
      </c>
      <c r="J390" s="101" t="s">
        <v>592</v>
      </c>
      <c r="K390" s="103" t="str">
        <f t="shared" si="5"/>
        <v>INDEPENDENT</v>
      </c>
    </row>
    <row r="391" spans="1:11" x14ac:dyDescent="0.25">
      <c r="A391" s="97">
        <v>26</v>
      </c>
      <c r="B391" s="99">
        <v>393</v>
      </c>
      <c r="C391" s="116">
        <v>42804</v>
      </c>
      <c r="D391" s="101" t="s">
        <v>200</v>
      </c>
      <c r="E391" s="101">
        <v>18051</v>
      </c>
      <c r="F391" s="101">
        <v>3453595</v>
      </c>
      <c r="G391" s="101" t="s">
        <v>12</v>
      </c>
      <c r="H391" s="101" t="s">
        <v>231</v>
      </c>
      <c r="I391" s="102">
        <v>33000</v>
      </c>
      <c r="J391" s="101" t="s">
        <v>586</v>
      </c>
      <c r="K391" s="103" t="str">
        <f t="shared" si="5"/>
        <v>INDEPENDENT</v>
      </c>
    </row>
    <row r="392" spans="1:11" x14ac:dyDescent="0.25">
      <c r="A392" s="97">
        <v>27</v>
      </c>
      <c r="B392" s="99">
        <v>394</v>
      </c>
      <c r="C392" s="116">
        <v>42804</v>
      </c>
      <c r="D392" s="101" t="s">
        <v>594</v>
      </c>
      <c r="E392" s="101">
        <v>18050</v>
      </c>
      <c r="F392" s="101">
        <v>3453374</v>
      </c>
      <c r="G392" s="101" t="s">
        <v>12</v>
      </c>
      <c r="H392" s="101" t="s">
        <v>597</v>
      </c>
      <c r="I392" s="102">
        <v>33000</v>
      </c>
      <c r="J392" s="101" t="s">
        <v>596</v>
      </c>
      <c r="K392" s="103" t="str">
        <f t="shared" si="5"/>
        <v>INDEPENDENT</v>
      </c>
    </row>
    <row r="393" spans="1:11" x14ac:dyDescent="0.25">
      <c r="A393" s="97">
        <v>28</v>
      </c>
      <c r="B393" s="99">
        <v>395</v>
      </c>
      <c r="C393" s="116">
        <v>42804</v>
      </c>
      <c r="D393" s="101" t="s">
        <v>559</v>
      </c>
      <c r="E393" s="101">
        <v>18049</v>
      </c>
      <c r="F393" s="101">
        <v>3453721</v>
      </c>
      <c r="G393" s="101" t="s">
        <v>12</v>
      </c>
      <c r="H393" s="101" t="s">
        <v>284</v>
      </c>
      <c r="I393" s="102">
        <v>33000</v>
      </c>
      <c r="J393" s="101" t="s">
        <v>598</v>
      </c>
      <c r="K393" s="103" t="str">
        <f t="shared" si="5"/>
        <v>INDEPENDENT</v>
      </c>
    </row>
    <row r="394" spans="1:11" x14ac:dyDescent="0.25">
      <c r="A394" s="97">
        <v>29</v>
      </c>
      <c r="B394" s="99">
        <v>396</v>
      </c>
      <c r="C394" s="116">
        <v>42804</v>
      </c>
      <c r="D394" s="101" t="s">
        <v>576</v>
      </c>
      <c r="E394" s="101">
        <v>18048</v>
      </c>
      <c r="F394" s="101">
        <v>3453745</v>
      </c>
      <c r="G394" s="101" t="s">
        <v>12</v>
      </c>
      <c r="H394" s="101" t="s">
        <v>545</v>
      </c>
      <c r="I394" s="102">
        <v>33000</v>
      </c>
      <c r="J394" s="101" t="s">
        <v>586</v>
      </c>
      <c r="K394" s="103" t="str">
        <f t="shared" si="5"/>
        <v>INDEPENDENT</v>
      </c>
    </row>
    <row r="395" spans="1:11" x14ac:dyDescent="0.25">
      <c r="A395" s="97">
        <v>30</v>
      </c>
      <c r="B395" s="99">
        <v>397</v>
      </c>
      <c r="C395" s="116">
        <v>42804</v>
      </c>
      <c r="D395" s="101" t="s">
        <v>290</v>
      </c>
      <c r="E395" s="101" t="s">
        <v>599</v>
      </c>
      <c r="F395" s="101">
        <v>3453717</v>
      </c>
      <c r="G395" s="101" t="s">
        <v>12</v>
      </c>
      <c r="H395" s="101" t="s">
        <v>171</v>
      </c>
      <c r="I395" s="102">
        <v>33000</v>
      </c>
      <c r="J395" s="101" t="s">
        <v>600</v>
      </c>
      <c r="K395" s="103" t="str">
        <f t="shared" si="5"/>
        <v>INDEPENDENT</v>
      </c>
    </row>
    <row r="396" spans="1:11" x14ac:dyDescent="0.25">
      <c r="A396" s="97">
        <v>31</v>
      </c>
      <c r="B396" s="99">
        <v>398</v>
      </c>
      <c r="C396" s="116">
        <v>42804</v>
      </c>
      <c r="D396" s="101" t="s">
        <v>112</v>
      </c>
      <c r="E396" s="101">
        <v>18046</v>
      </c>
      <c r="F396" s="101">
        <v>3453363</v>
      </c>
      <c r="G396" s="101" t="s">
        <v>12</v>
      </c>
      <c r="H396" s="101" t="s">
        <v>354</v>
      </c>
      <c r="I396" s="102">
        <v>33000</v>
      </c>
      <c r="J396" s="101" t="s">
        <v>601</v>
      </c>
      <c r="K396" s="103" t="str">
        <f t="shared" si="5"/>
        <v>INDEPENDENT</v>
      </c>
    </row>
    <row r="397" spans="1:11" x14ac:dyDescent="0.25">
      <c r="A397" s="97">
        <v>32</v>
      </c>
      <c r="B397" s="99">
        <v>399</v>
      </c>
      <c r="C397" s="116">
        <v>42804</v>
      </c>
      <c r="D397" s="101" t="s">
        <v>321</v>
      </c>
      <c r="E397" s="101">
        <v>18044</v>
      </c>
      <c r="F397" s="101">
        <v>3453720</v>
      </c>
      <c r="G397" s="101" t="s">
        <v>12</v>
      </c>
      <c r="H397" s="101" t="s">
        <v>602</v>
      </c>
      <c r="I397" s="102">
        <v>33000</v>
      </c>
      <c r="J397" s="101" t="s">
        <v>603</v>
      </c>
      <c r="K397" s="103" t="str">
        <f t="shared" si="5"/>
        <v>INDEPENDENT</v>
      </c>
    </row>
    <row r="398" spans="1:11" x14ac:dyDescent="0.25">
      <c r="A398" s="97">
        <v>33</v>
      </c>
      <c r="B398" s="99">
        <v>400</v>
      </c>
      <c r="C398" s="116">
        <v>42804</v>
      </c>
      <c r="D398" s="101" t="s">
        <v>604</v>
      </c>
      <c r="E398" s="101">
        <v>18043</v>
      </c>
      <c r="F398" s="101">
        <v>3453377</v>
      </c>
      <c r="G398" s="101" t="s">
        <v>12</v>
      </c>
      <c r="H398" s="101" t="s">
        <v>439</v>
      </c>
      <c r="I398" s="102">
        <v>33000</v>
      </c>
      <c r="J398" s="101" t="s">
        <v>605</v>
      </c>
      <c r="K398" s="103" t="str">
        <f t="shared" si="5"/>
        <v>INDEPENDENT</v>
      </c>
    </row>
    <row r="399" spans="1:11" x14ac:dyDescent="0.25">
      <c r="A399" s="97">
        <v>34</v>
      </c>
      <c r="B399" s="99">
        <v>401</v>
      </c>
      <c r="C399" s="116">
        <v>42804</v>
      </c>
      <c r="D399" s="101" t="s">
        <v>466</v>
      </c>
      <c r="E399" s="101">
        <v>18042</v>
      </c>
      <c r="F399" s="101">
        <v>3453706</v>
      </c>
      <c r="G399" s="101" t="s">
        <v>12</v>
      </c>
      <c r="H399" s="101" t="s">
        <v>221</v>
      </c>
      <c r="I399" s="102">
        <v>45000</v>
      </c>
      <c r="J399" s="101" t="s">
        <v>606</v>
      </c>
      <c r="K399" s="103" t="str">
        <f t="shared" si="5"/>
        <v>INDEPENDENT</v>
      </c>
    </row>
    <row r="400" spans="1:11" ht="15.75" thickBot="1" x14ac:dyDescent="0.3">
      <c r="A400" s="161">
        <v>35</v>
      </c>
      <c r="B400" s="104">
        <v>402</v>
      </c>
      <c r="C400" s="155">
        <v>42804</v>
      </c>
      <c r="D400" s="156" t="s">
        <v>203</v>
      </c>
      <c r="E400" s="156">
        <v>18047</v>
      </c>
      <c r="F400" s="156">
        <v>3453704</v>
      </c>
      <c r="G400" s="156" t="s">
        <v>12</v>
      </c>
      <c r="H400" s="156" t="s">
        <v>79</v>
      </c>
      <c r="I400" s="157">
        <v>33000</v>
      </c>
      <c r="J400" s="156" t="s">
        <v>205</v>
      </c>
      <c r="K400" s="158" t="str">
        <f t="shared" si="5"/>
        <v>INDEPENDENT</v>
      </c>
    </row>
    <row r="401" spans="1:11" x14ac:dyDescent="0.25">
      <c r="A401" s="97">
        <v>1</v>
      </c>
      <c r="B401" s="111">
        <v>409</v>
      </c>
      <c r="C401" s="112">
        <v>42805</v>
      </c>
      <c r="D401" s="113" t="s">
        <v>608</v>
      </c>
      <c r="E401" s="113">
        <v>18102</v>
      </c>
      <c r="F401" s="143">
        <v>111284</v>
      </c>
      <c r="G401" s="143" t="s">
        <v>12</v>
      </c>
      <c r="H401" s="113" t="s">
        <v>609</v>
      </c>
      <c r="I401" s="144">
        <v>40000</v>
      </c>
      <c r="J401" s="113" t="s">
        <v>63</v>
      </c>
      <c r="K401" s="115" t="str">
        <f t="shared" si="5"/>
        <v>MAJORS</v>
      </c>
    </row>
    <row r="402" spans="1:11" x14ac:dyDescent="0.25">
      <c r="A402" s="97">
        <v>2</v>
      </c>
      <c r="B402" s="99">
        <v>410</v>
      </c>
      <c r="C402" s="116">
        <v>42805</v>
      </c>
      <c r="D402" s="101" t="s">
        <v>608</v>
      </c>
      <c r="E402" s="101">
        <v>18101</v>
      </c>
      <c r="F402" s="101">
        <v>111280</v>
      </c>
      <c r="G402" s="101" t="s">
        <v>12</v>
      </c>
      <c r="H402" s="101" t="s">
        <v>610</v>
      </c>
      <c r="I402" s="102">
        <v>40000</v>
      </c>
      <c r="J402" s="101" t="s">
        <v>63</v>
      </c>
      <c r="K402" s="103" t="str">
        <f t="shared" si="5"/>
        <v>MAJORS</v>
      </c>
    </row>
    <row r="403" spans="1:11" x14ac:dyDescent="0.25">
      <c r="A403" s="97">
        <v>3</v>
      </c>
      <c r="B403" s="99">
        <v>411</v>
      </c>
      <c r="C403" s="116">
        <v>42805</v>
      </c>
      <c r="D403" s="101" t="s">
        <v>611</v>
      </c>
      <c r="E403" s="101">
        <v>18106</v>
      </c>
      <c r="F403" s="101">
        <v>144764</v>
      </c>
      <c r="G403" s="101" t="s">
        <v>12</v>
      </c>
      <c r="H403" s="101" t="s">
        <v>612</v>
      </c>
      <c r="I403" s="102">
        <v>33000</v>
      </c>
      <c r="J403" s="101" t="s">
        <v>63</v>
      </c>
      <c r="K403" s="103" t="str">
        <f t="shared" si="5"/>
        <v>MAJORS</v>
      </c>
    </row>
    <row r="404" spans="1:11" x14ac:dyDescent="0.25">
      <c r="A404" s="97">
        <v>4</v>
      </c>
      <c r="B404" s="99">
        <v>412</v>
      </c>
      <c r="C404" s="116">
        <v>42805</v>
      </c>
      <c r="D404" s="101" t="s">
        <v>150</v>
      </c>
      <c r="E404" s="101">
        <v>18105</v>
      </c>
      <c r="F404" s="101">
        <v>154288</v>
      </c>
      <c r="G404" s="101" t="s">
        <v>12</v>
      </c>
      <c r="H404" s="101" t="s">
        <v>613</v>
      </c>
      <c r="I404" s="102">
        <v>45000</v>
      </c>
      <c r="J404" s="101" t="s">
        <v>63</v>
      </c>
      <c r="K404" s="103" t="str">
        <f t="shared" si="5"/>
        <v>MAJORS</v>
      </c>
    </row>
    <row r="405" spans="1:11" x14ac:dyDescent="0.25">
      <c r="A405" s="97">
        <v>5</v>
      </c>
      <c r="B405" s="99">
        <v>413</v>
      </c>
      <c r="C405" s="116">
        <v>42805</v>
      </c>
      <c r="D405" s="101" t="s">
        <v>611</v>
      </c>
      <c r="E405" s="101">
        <v>18107</v>
      </c>
      <c r="F405" s="101">
        <v>144765</v>
      </c>
      <c r="G405" s="101" t="s">
        <v>12</v>
      </c>
      <c r="H405" s="101" t="s">
        <v>614</v>
      </c>
      <c r="I405" s="102">
        <v>36000</v>
      </c>
      <c r="J405" s="101" t="s">
        <v>63</v>
      </c>
      <c r="K405" s="103" t="str">
        <f t="shared" si="5"/>
        <v>MAJORS</v>
      </c>
    </row>
    <row r="406" spans="1:11" ht="15.75" thickBot="1" x14ac:dyDescent="0.3">
      <c r="A406" s="98">
        <v>6</v>
      </c>
      <c r="B406" s="104">
        <v>414</v>
      </c>
      <c r="C406" s="117">
        <v>42805</v>
      </c>
      <c r="D406" s="106" t="s">
        <v>608</v>
      </c>
      <c r="E406" s="106">
        <v>18104</v>
      </c>
      <c r="F406" s="106">
        <v>111276</v>
      </c>
      <c r="G406" s="106" t="s">
        <v>12</v>
      </c>
      <c r="H406" s="106" t="s">
        <v>615</v>
      </c>
      <c r="I406" s="107">
        <v>42000</v>
      </c>
      <c r="J406" s="106" t="s">
        <v>63</v>
      </c>
      <c r="K406" s="108" t="str">
        <f t="shared" si="5"/>
        <v>MAJORS</v>
      </c>
    </row>
    <row r="407" spans="1:11" x14ac:dyDescent="0.25">
      <c r="A407" s="97">
        <v>1</v>
      </c>
      <c r="B407" s="111">
        <v>415</v>
      </c>
      <c r="C407" s="112">
        <v>42805</v>
      </c>
      <c r="D407" s="113" t="s">
        <v>616</v>
      </c>
      <c r="E407" s="113">
        <v>18095</v>
      </c>
      <c r="F407" s="113">
        <v>422314</v>
      </c>
      <c r="G407" s="113" t="s">
        <v>12</v>
      </c>
      <c r="H407" s="113" t="s">
        <v>617</v>
      </c>
      <c r="I407" s="114">
        <v>40000</v>
      </c>
      <c r="J407" s="113" t="s">
        <v>374</v>
      </c>
      <c r="K407" s="115" t="str">
        <f t="shared" si="5"/>
        <v>INDEPENDENT</v>
      </c>
    </row>
    <row r="408" spans="1:11" x14ac:dyDescent="0.25">
      <c r="A408" s="97">
        <v>2</v>
      </c>
      <c r="B408" s="99">
        <v>416</v>
      </c>
      <c r="C408" s="116">
        <v>42805</v>
      </c>
      <c r="D408" s="101" t="s">
        <v>618</v>
      </c>
      <c r="E408" s="101">
        <v>180871</v>
      </c>
      <c r="F408" s="101">
        <v>422266</v>
      </c>
      <c r="G408" s="101" t="s">
        <v>12</v>
      </c>
      <c r="H408" s="101" t="s">
        <v>619</v>
      </c>
      <c r="I408" s="102">
        <v>40000</v>
      </c>
      <c r="J408" s="101" t="s">
        <v>374</v>
      </c>
      <c r="K408" s="103" t="str">
        <f t="shared" si="5"/>
        <v>INDEPENDENT</v>
      </c>
    </row>
    <row r="409" spans="1:11" x14ac:dyDescent="0.25">
      <c r="A409" s="97">
        <v>3</v>
      </c>
      <c r="B409" s="99">
        <v>417</v>
      </c>
      <c r="C409" s="116">
        <v>42805</v>
      </c>
      <c r="D409" s="101" t="s">
        <v>466</v>
      </c>
      <c r="E409" s="101">
        <v>18100</v>
      </c>
      <c r="F409" s="101">
        <v>3453663</v>
      </c>
      <c r="G409" s="101" t="s">
        <v>12</v>
      </c>
      <c r="H409" s="101" t="s">
        <v>620</v>
      </c>
      <c r="I409" s="102">
        <v>45000</v>
      </c>
      <c r="J409" s="101" t="s">
        <v>543</v>
      </c>
      <c r="K409" s="103" t="str">
        <f t="shared" si="5"/>
        <v>INDEPENDENT</v>
      </c>
    </row>
    <row r="410" spans="1:11" x14ac:dyDescent="0.25">
      <c r="A410" s="97">
        <v>4</v>
      </c>
      <c r="B410" s="99">
        <v>418</v>
      </c>
      <c r="C410" s="116">
        <v>42805</v>
      </c>
      <c r="D410" s="101" t="s">
        <v>616</v>
      </c>
      <c r="E410" s="101">
        <v>18089</v>
      </c>
      <c r="F410" s="101">
        <v>422312</v>
      </c>
      <c r="G410" s="101" t="s">
        <v>12</v>
      </c>
      <c r="H410" s="101" t="s">
        <v>621</v>
      </c>
      <c r="I410" s="102">
        <v>40000</v>
      </c>
      <c r="J410" s="101" t="s">
        <v>374</v>
      </c>
      <c r="K410" s="103" t="str">
        <f t="shared" si="5"/>
        <v>INDEPENDENT</v>
      </c>
    </row>
    <row r="411" spans="1:11" x14ac:dyDescent="0.25">
      <c r="A411" s="97">
        <v>5</v>
      </c>
      <c r="B411" s="99">
        <v>419</v>
      </c>
      <c r="C411" s="116">
        <v>42805</v>
      </c>
      <c r="D411" s="101" t="s">
        <v>622</v>
      </c>
      <c r="E411" s="101">
        <v>18086</v>
      </c>
      <c r="F411" s="101">
        <v>422299</v>
      </c>
      <c r="G411" s="101" t="s">
        <v>12</v>
      </c>
      <c r="H411" s="101" t="s">
        <v>623</v>
      </c>
      <c r="I411" s="102">
        <v>40000</v>
      </c>
      <c r="J411" s="101" t="s">
        <v>374</v>
      </c>
      <c r="K411" s="103" t="str">
        <f t="shared" si="5"/>
        <v>INDEPENDENT</v>
      </c>
    </row>
    <row r="412" spans="1:11" x14ac:dyDescent="0.25">
      <c r="A412" s="97">
        <v>6</v>
      </c>
      <c r="B412" s="99">
        <v>420</v>
      </c>
      <c r="C412" s="116">
        <v>42805</v>
      </c>
      <c r="D412" s="101" t="s">
        <v>618</v>
      </c>
      <c r="E412" s="101">
        <v>18088</v>
      </c>
      <c r="F412" s="101">
        <v>422268</v>
      </c>
      <c r="G412" s="101" t="s">
        <v>12</v>
      </c>
      <c r="H412" s="101" t="s">
        <v>624</v>
      </c>
      <c r="I412" s="102">
        <v>40000</v>
      </c>
      <c r="J412" s="101" t="s">
        <v>374</v>
      </c>
      <c r="K412" s="103" t="str">
        <f t="shared" si="5"/>
        <v>INDEPENDENT</v>
      </c>
    </row>
    <row r="413" spans="1:11" x14ac:dyDescent="0.25">
      <c r="A413" s="97">
        <v>7</v>
      </c>
      <c r="B413" s="99">
        <v>421</v>
      </c>
      <c r="C413" s="116">
        <v>42805</v>
      </c>
      <c r="D413" s="101" t="s">
        <v>625</v>
      </c>
      <c r="E413" s="101">
        <v>18093</v>
      </c>
      <c r="F413" s="101">
        <v>422317</v>
      </c>
      <c r="G413" s="101" t="s">
        <v>12</v>
      </c>
      <c r="H413" s="101" t="s">
        <v>626</v>
      </c>
      <c r="I413" s="102">
        <v>40000</v>
      </c>
      <c r="J413" s="101" t="s">
        <v>374</v>
      </c>
      <c r="K413" s="103" t="str">
        <f t="shared" si="5"/>
        <v>INDEPENDENT</v>
      </c>
    </row>
    <row r="414" spans="1:11" x14ac:dyDescent="0.25">
      <c r="A414" s="97">
        <v>8</v>
      </c>
      <c r="B414" s="99">
        <v>422</v>
      </c>
      <c r="C414" s="116">
        <v>42805</v>
      </c>
      <c r="D414" s="101" t="s">
        <v>618</v>
      </c>
      <c r="E414" s="101">
        <v>18092</v>
      </c>
      <c r="F414" s="101">
        <v>422267</v>
      </c>
      <c r="G414" s="101" t="s">
        <v>12</v>
      </c>
      <c r="H414" s="101" t="s">
        <v>627</v>
      </c>
      <c r="I414" s="102">
        <v>40000</v>
      </c>
      <c r="J414" s="101" t="s">
        <v>374</v>
      </c>
      <c r="K414" s="103" t="str">
        <f t="shared" si="5"/>
        <v>INDEPENDENT</v>
      </c>
    </row>
    <row r="415" spans="1:11" x14ac:dyDescent="0.25">
      <c r="A415" s="97">
        <v>9</v>
      </c>
      <c r="B415" s="99">
        <v>423</v>
      </c>
      <c r="C415" s="116">
        <v>42805</v>
      </c>
      <c r="D415" s="101" t="s">
        <v>616</v>
      </c>
      <c r="E415" s="101">
        <v>18096</v>
      </c>
      <c r="F415" s="101">
        <v>422313</v>
      </c>
      <c r="G415" s="101" t="s">
        <v>12</v>
      </c>
      <c r="H415" s="101" t="s">
        <v>628</v>
      </c>
      <c r="I415" s="102">
        <v>40000</v>
      </c>
      <c r="J415" s="101" t="s">
        <v>374</v>
      </c>
      <c r="K415" s="103" t="str">
        <f t="shared" si="5"/>
        <v>INDEPENDENT</v>
      </c>
    </row>
    <row r="416" spans="1:11" x14ac:dyDescent="0.25">
      <c r="A416" s="97">
        <v>10</v>
      </c>
      <c r="B416" s="99">
        <v>424</v>
      </c>
      <c r="C416" s="116">
        <v>42805</v>
      </c>
      <c r="D416" s="101" t="s">
        <v>616</v>
      </c>
      <c r="E416" s="101">
        <v>18094</v>
      </c>
      <c r="F416" s="101">
        <v>422287</v>
      </c>
      <c r="G416" s="101" t="s">
        <v>12</v>
      </c>
      <c r="H416" s="101" t="s">
        <v>629</v>
      </c>
      <c r="I416" s="102">
        <v>40000</v>
      </c>
      <c r="J416" s="101" t="s">
        <v>374</v>
      </c>
      <c r="K416" s="103" t="str">
        <f t="shared" si="5"/>
        <v>INDEPENDENT</v>
      </c>
    </row>
    <row r="417" spans="1:11" x14ac:dyDescent="0.25">
      <c r="A417" s="97">
        <v>11</v>
      </c>
      <c r="B417" s="99">
        <v>425</v>
      </c>
      <c r="C417" s="116">
        <v>42805</v>
      </c>
      <c r="D417" s="101" t="s">
        <v>616</v>
      </c>
      <c r="E417" s="101">
        <v>18097</v>
      </c>
      <c r="F417" s="101">
        <v>422288</v>
      </c>
      <c r="G417" s="101" t="s">
        <v>12</v>
      </c>
      <c r="H417" s="101" t="s">
        <v>630</v>
      </c>
      <c r="I417" s="102">
        <v>40000</v>
      </c>
      <c r="J417" s="101" t="s">
        <v>374</v>
      </c>
      <c r="K417" s="103" t="str">
        <f t="shared" si="5"/>
        <v>INDEPENDENT</v>
      </c>
    </row>
    <row r="418" spans="1:11" x14ac:dyDescent="0.25">
      <c r="A418" s="97">
        <v>12</v>
      </c>
      <c r="B418" s="99">
        <v>426</v>
      </c>
      <c r="C418" s="116">
        <v>42805</v>
      </c>
      <c r="D418" s="101" t="s">
        <v>618</v>
      </c>
      <c r="E418" s="101">
        <v>18091</v>
      </c>
      <c r="F418" s="101">
        <v>422300</v>
      </c>
      <c r="G418" s="101" t="s">
        <v>12</v>
      </c>
      <c r="H418" s="101" t="s">
        <v>631</v>
      </c>
      <c r="I418" s="102">
        <v>40000</v>
      </c>
      <c r="J418" s="101" t="s">
        <v>374</v>
      </c>
      <c r="K418" s="103" t="str">
        <f t="shared" si="5"/>
        <v>INDEPENDENT</v>
      </c>
    </row>
    <row r="419" spans="1:11" x14ac:dyDescent="0.25">
      <c r="A419" s="97">
        <v>13</v>
      </c>
      <c r="B419" s="99">
        <v>427</v>
      </c>
      <c r="C419" s="116">
        <v>42805</v>
      </c>
      <c r="D419" s="101" t="s">
        <v>632</v>
      </c>
      <c r="E419" s="101">
        <v>18090</v>
      </c>
      <c r="F419" s="101">
        <v>422319</v>
      </c>
      <c r="G419" s="101" t="s">
        <v>12</v>
      </c>
      <c r="H419" s="101" t="s">
        <v>633</v>
      </c>
      <c r="I419" s="102">
        <v>40000</v>
      </c>
      <c r="J419" s="101" t="s">
        <v>374</v>
      </c>
      <c r="K419" s="103" t="str">
        <f t="shared" si="5"/>
        <v>INDEPENDENT</v>
      </c>
    </row>
    <row r="420" spans="1:11" x14ac:dyDescent="0.25">
      <c r="A420" s="97">
        <v>14</v>
      </c>
      <c r="B420" s="99">
        <v>428</v>
      </c>
      <c r="C420" s="116">
        <v>42805</v>
      </c>
      <c r="D420" s="101" t="s">
        <v>616</v>
      </c>
      <c r="E420" s="101">
        <v>18085</v>
      </c>
      <c r="F420" s="101">
        <v>422311</v>
      </c>
      <c r="G420" s="101" t="s">
        <v>12</v>
      </c>
      <c r="H420" s="101" t="s">
        <v>634</v>
      </c>
      <c r="I420" s="102">
        <v>40000</v>
      </c>
      <c r="J420" s="101" t="s">
        <v>374</v>
      </c>
      <c r="K420" s="103" t="str">
        <f t="shared" si="5"/>
        <v>INDEPENDENT</v>
      </c>
    </row>
    <row r="421" spans="1:11" x14ac:dyDescent="0.25">
      <c r="A421" s="97">
        <v>15</v>
      </c>
      <c r="B421" s="99">
        <v>429</v>
      </c>
      <c r="C421" s="116">
        <v>42805</v>
      </c>
      <c r="D421" s="101" t="s">
        <v>635</v>
      </c>
      <c r="E421" s="101">
        <v>18099</v>
      </c>
      <c r="F421" s="101">
        <v>3452950</v>
      </c>
      <c r="G421" s="101" t="s">
        <v>12</v>
      </c>
      <c r="H421" s="101" t="s">
        <v>28</v>
      </c>
      <c r="I421" s="102">
        <v>40000</v>
      </c>
      <c r="J421" s="101" t="s">
        <v>14</v>
      </c>
      <c r="K421" s="103" t="str">
        <f t="shared" si="5"/>
        <v>INDEPENDENT</v>
      </c>
    </row>
    <row r="422" spans="1:11" x14ac:dyDescent="0.25">
      <c r="A422" s="97">
        <v>16</v>
      </c>
      <c r="B422" s="99">
        <v>430</v>
      </c>
      <c r="C422" s="116">
        <v>42805</v>
      </c>
      <c r="D422" s="101" t="s">
        <v>635</v>
      </c>
      <c r="E422" s="101">
        <v>18103</v>
      </c>
      <c r="F422" s="101">
        <v>3452949</v>
      </c>
      <c r="G422" s="101" t="s">
        <v>12</v>
      </c>
      <c r="H422" s="101" t="s">
        <v>636</v>
      </c>
      <c r="I422" s="102">
        <v>40000</v>
      </c>
      <c r="J422" s="101" t="s">
        <v>14</v>
      </c>
      <c r="K422" s="103" t="str">
        <f t="shared" si="5"/>
        <v>INDEPENDENT</v>
      </c>
    </row>
    <row r="423" spans="1:11" ht="15.75" thickBot="1" x14ac:dyDescent="0.3">
      <c r="A423" s="98">
        <v>17</v>
      </c>
      <c r="B423" s="104">
        <v>431</v>
      </c>
      <c r="C423" s="117">
        <v>42805</v>
      </c>
      <c r="D423" s="106" t="s">
        <v>112</v>
      </c>
      <c r="E423" s="106">
        <v>18098</v>
      </c>
      <c r="F423" s="106">
        <v>3453437</v>
      </c>
      <c r="G423" s="106" t="s">
        <v>12</v>
      </c>
      <c r="H423" s="106" t="s">
        <v>102</v>
      </c>
      <c r="I423" s="107">
        <v>33000</v>
      </c>
      <c r="J423" s="106" t="s">
        <v>50</v>
      </c>
      <c r="K423" s="108" t="str">
        <f t="shared" si="5"/>
        <v>INDEPENDENT</v>
      </c>
    </row>
    <row r="424" spans="1:11" x14ac:dyDescent="0.25">
      <c r="A424" s="97">
        <v>1</v>
      </c>
      <c r="B424" s="111">
        <v>432</v>
      </c>
      <c r="C424" s="112">
        <v>42807</v>
      </c>
      <c r="D424" s="113" t="s">
        <v>611</v>
      </c>
      <c r="E424" s="113">
        <v>18115</v>
      </c>
      <c r="F424" s="113">
        <v>144761</v>
      </c>
      <c r="G424" s="113" t="s">
        <v>12</v>
      </c>
      <c r="H424" s="113" t="s">
        <v>638</v>
      </c>
      <c r="I424" s="114">
        <v>40000</v>
      </c>
      <c r="J424" s="113" t="s">
        <v>63</v>
      </c>
      <c r="K424" s="115" t="str">
        <f t="shared" si="5"/>
        <v>MAJORS</v>
      </c>
    </row>
    <row r="425" spans="1:11" x14ac:dyDescent="0.25">
      <c r="A425" s="97">
        <v>2</v>
      </c>
      <c r="B425" s="99">
        <v>433</v>
      </c>
      <c r="C425" s="116">
        <v>42807</v>
      </c>
      <c r="D425" s="101" t="s">
        <v>150</v>
      </c>
      <c r="E425" s="101">
        <v>18119</v>
      </c>
      <c r="F425" s="101">
        <v>154288</v>
      </c>
      <c r="G425" s="101" t="s">
        <v>12</v>
      </c>
      <c r="H425" s="101" t="s">
        <v>639</v>
      </c>
      <c r="I425" s="102">
        <v>33000</v>
      </c>
      <c r="J425" s="101" t="s">
        <v>63</v>
      </c>
      <c r="K425" s="103" t="str">
        <f t="shared" si="5"/>
        <v>MAJORS</v>
      </c>
    </row>
    <row r="426" spans="1:11" x14ac:dyDescent="0.25">
      <c r="A426" s="97">
        <v>3</v>
      </c>
      <c r="B426" s="99">
        <v>434</v>
      </c>
      <c r="C426" s="116">
        <v>42807</v>
      </c>
      <c r="D426" s="101" t="s">
        <v>608</v>
      </c>
      <c r="E426" s="101">
        <v>18109</v>
      </c>
      <c r="F426" s="101">
        <v>111282</v>
      </c>
      <c r="G426" s="101" t="s">
        <v>12</v>
      </c>
      <c r="H426" s="101" t="s">
        <v>640</v>
      </c>
      <c r="I426" s="102">
        <v>36000</v>
      </c>
      <c r="J426" s="101" t="s">
        <v>63</v>
      </c>
      <c r="K426" s="103" t="str">
        <f t="shared" ref="K426:K488" si="6">IF(OR(D426="MOBIL",D426="CONOIL",D426="FORTE",D426="MRS",D426="OANDO",D426="TOTAL"),"MAJORS","INDEPENDENT")</f>
        <v>MAJORS</v>
      </c>
    </row>
    <row r="427" spans="1:11" x14ac:dyDescent="0.25">
      <c r="A427" s="97">
        <v>4</v>
      </c>
      <c r="B427" s="99">
        <v>435</v>
      </c>
      <c r="C427" s="116">
        <v>42807</v>
      </c>
      <c r="D427" s="101" t="s">
        <v>608</v>
      </c>
      <c r="E427" s="101">
        <v>18126</v>
      </c>
      <c r="F427" s="101">
        <v>111277</v>
      </c>
      <c r="G427" s="101" t="s">
        <v>12</v>
      </c>
      <c r="H427" s="101" t="s">
        <v>641</v>
      </c>
      <c r="I427" s="102">
        <v>42000</v>
      </c>
      <c r="J427" s="101" t="s">
        <v>63</v>
      </c>
      <c r="K427" s="103" t="str">
        <f t="shared" si="6"/>
        <v>MAJORS</v>
      </c>
    </row>
    <row r="428" spans="1:11" x14ac:dyDescent="0.25">
      <c r="A428" s="97">
        <v>5</v>
      </c>
      <c r="B428" s="99">
        <v>436</v>
      </c>
      <c r="C428" s="116">
        <v>42807</v>
      </c>
      <c r="D428" s="101" t="s">
        <v>608</v>
      </c>
      <c r="E428" s="101">
        <v>18125</v>
      </c>
      <c r="F428" s="101">
        <v>111275</v>
      </c>
      <c r="G428" s="101" t="s">
        <v>12</v>
      </c>
      <c r="H428" s="101" t="s">
        <v>642</v>
      </c>
      <c r="I428" s="102">
        <v>36000</v>
      </c>
      <c r="J428" s="101" t="s">
        <v>63</v>
      </c>
      <c r="K428" s="103" t="str">
        <f t="shared" si="6"/>
        <v>MAJORS</v>
      </c>
    </row>
    <row r="429" spans="1:11" x14ac:dyDescent="0.25">
      <c r="A429" s="97">
        <v>6</v>
      </c>
      <c r="B429" s="99">
        <v>437</v>
      </c>
      <c r="C429" s="116">
        <v>42807</v>
      </c>
      <c r="D429" s="101" t="s">
        <v>48</v>
      </c>
      <c r="E429" s="101">
        <v>18157</v>
      </c>
      <c r="F429" s="101">
        <v>125769</v>
      </c>
      <c r="G429" s="101" t="s">
        <v>12</v>
      </c>
      <c r="H429" s="101" t="s">
        <v>643</v>
      </c>
      <c r="I429" s="102">
        <v>40000</v>
      </c>
      <c r="J429" s="101" t="s">
        <v>63</v>
      </c>
      <c r="K429" s="103" t="str">
        <f t="shared" si="6"/>
        <v>MAJORS</v>
      </c>
    </row>
    <row r="430" spans="1:11" x14ac:dyDescent="0.25">
      <c r="A430" s="97">
        <v>7</v>
      </c>
      <c r="B430" s="99">
        <v>438</v>
      </c>
      <c r="C430" s="116">
        <v>42807</v>
      </c>
      <c r="D430" s="101" t="s">
        <v>48</v>
      </c>
      <c r="E430" s="101">
        <v>18166</v>
      </c>
      <c r="F430" s="101">
        <v>125692</v>
      </c>
      <c r="G430" s="101" t="s">
        <v>12</v>
      </c>
      <c r="H430" s="101" t="s">
        <v>644</v>
      </c>
      <c r="I430" s="102">
        <v>40000</v>
      </c>
      <c r="J430" s="101" t="s">
        <v>63</v>
      </c>
      <c r="K430" s="103" t="str">
        <f t="shared" si="6"/>
        <v>MAJORS</v>
      </c>
    </row>
    <row r="431" spans="1:11" x14ac:dyDescent="0.25">
      <c r="A431" s="97">
        <v>8</v>
      </c>
      <c r="B431" s="99">
        <v>439</v>
      </c>
      <c r="C431" s="116">
        <v>42807</v>
      </c>
      <c r="D431" s="101" t="s">
        <v>48</v>
      </c>
      <c r="E431" s="101">
        <v>18161</v>
      </c>
      <c r="F431" s="101">
        <v>125691</v>
      </c>
      <c r="G431" s="101" t="s">
        <v>12</v>
      </c>
      <c r="H431" s="101" t="s">
        <v>645</v>
      </c>
      <c r="I431" s="102">
        <v>45000</v>
      </c>
      <c r="J431" s="101" t="s">
        <v>63</v>
      </c>
      <c r="K431" s="103" t="str">
        <f t="shared" si="6"/>
        <v>MAJORS</v>
      </c>
    </row>
    <row r="432" spans="1:11" x14ac:dyDescent="0.25">
      <c r="A432" s="97">
        <v>9</v>
      </c>
      <c r="B432" s="99">
        <v>440</v>
      </c>
      <c r="C432" s="116">
        <v>42807</v>
      </c>
      <c r="D432" s="101" t="s">
        <v>48</v>
      </c>
      <c r="E432" s="101">
        <v>18153</v>
      </c>
      <c r="F432" s="101">
        <v>125690</v>
      </c>
      <c r="G432" s="101" t="s">
        <v>12</v>
      </c>
      <c r="H432" s="101" t="s">
        <v>646</v>
      </c>
      <c r="I432" s="102">
        <v>50000</v>
      </c>
      <c r="J432" s="101" t="s">
        <v>63</v>
      </c>
      <c r="K432" s="103" t="str">
        <f t="shared" si="6"/>
        <v>MAJORS</v>
      </c>
    </row>
    <row r="433" spans="1:11" x14ac:dyDescent="0.25">
      <c r="A433" s="97">
        <v>10</v>
      </c>
      <c r="B433" s="99">
        <v>441</v>
      </c>
      <c r="C433" s="116">
        <v>42807</v>
      </c>
      <c r="D433" s="101" t="s">
        <v>48</v>
      </c>
      <c r="E433" s="101">
        <v>18150</v>
      </c>
      <c r="F433" s="101">
        <v>125693</v>
      </c>
      <c r="G433" s="101" t="s">
        <v>12</v>
      </c>
      <c r="H433" s="101" t="s">
        <v>647</v>
      </c>
      <c r="I433" s="102">
        <v>40000</v>
      </c>
      <c r="J433" s="101" t="s">
        <v>63</v>
      </c>
      <c r="K433" s="103" t="str">
        <f t="shared" si="6"/>
        <v>MAJORS</v>
      </c>
    </row>
    <row r="434" spans="1:11" x14ac:dyDescent="0.25">
      <c r="A434" s="97">
        <v>11</v>
      </c>
      <c r="B434" s="99">
        <v>442</v>
      </c>
      <c r="C434" s="116">
        <v>42807</v>
      </c>
      <c r="D434" s="101" t="s">
        <v>48</v>
      </c>
      <c r="E434" s="101">
        <v>18148</v>
      </c>
      <c r="F434" s="101">
        <v>125694</v>
      </c>
      <c r="G434" s="101" t="s">
        <v>12</v>
      </c>
      <c r="H434" s="101" t="s">
        <v>648</v>
      </c>
      <c r="I434" s="102">
        <v>33000</v>
      </c>
      <c r="J434" s="101" t="s">
        <v>63</v>
      </c>
      <c r="K434" s="103" t="str">
        <f t="shared" si="6"/>
        <v>MAJORS</v>
      </c>
    </row>
    <row r="435" spans="1:11" x14ac:dyDescent="0.25">
      <c r="A435" s="97">
        <v>12</v>
      </c>
      <c r="B435" s="99">
        <v>443</v>
      </c>
      <c r="C435" s="116">
        <v>42807</v>
      </c>
      <c r="D435" s="101" t="s">
        <v>48</v>
      </c>
      <c r="E435" s="101">
        <v>18154</v>
      </c>
      <c r="F435" s="101">
        <v>125766</v>
      </c>
      <c r="G435" s="101" t="s">
        <v>12</v>
      </c>
      <c r="H435" s="101" t="s">
        <v>649</v>
      </c>
      <c r="I435" s="102">
        <v>33000</v>
      </c>
      <c r="J435" s="101" t="s">
        <v>63</v>
      </c>
      <c r="K435" s="103" t="str">
        <f t="shared" si="6"/>
        <v>MAJORS</v>
      </c>
    </row>
    <row r="436" spans="1:11" x14ac:dyDescent="0.25">
      <c r="A436" s="97">
        <v>13</v>
      </c>
      <c r="B436" s="99">
        <v>444</v>
      </c>
      <c r="C436" s="116">
        <v>42807</v>
      </c>
      <c r="D436" s="101" t="s">
        <v>48</v>
      </c>
      <c r="E436" s="101">
        <v>18108</v>
      </c>
      <c r="F436" s="101">
        <v>125761</v>
      </c>
      <c r="G436" s="101" t="s">
        <v>12</v>
      </c>
      <c r="H436" s="101" t="s">
        <v>650</v>
      </c>
      <c r="I436" s="102">
        <v>33000</v>
      </c>
      <c r="J436" s="101" t="s">
        <v>63</v>
      </c>
      <c r="K436" s="103" t="str">
        <f t="shared" si="6"/>
        <v>MAJORS</v>
      </c>
    </row>
    <row r="437" spans="1:11" x14ac:dyDescent="0.25">
      <c r="A437" s="97">
        <v>14</v>
      </c>
      <c r="B437" s="99">
        <v>445</v>
      </c>
      <c r="C437" s="116">
        <v>42807</v>
      </c>
      <c r="D437" s="101" t="s">
        <v>48</v>
      </c>
      <c r="E437" s="101">
        <v>18156</v>
      </c>
      <c r="F437" s="101">
        <v>125760</v>
      </c>
      <c r="G437" s="101" t="s">
        <v>12</v>
      </c>
      <c r="H437" s="101" t="s">
        <v>651</v>
      </c>
      <c r="I437" s="102">
        <v>33000</v>
      </c>
      <c r="J437" s="101" t="s">
        <v>16</v>
      </c>
      <c r="K437" s="103" t="str">
        <f t="shared" si="6"/>
        <v>MAJORS</v>
      </c>
    </row>
    <row r="438" spans="1:11" x14ac:dyDescent="0.25">
      <c r="A438" s="97">
        <v>15</v>
      </c>
      <c r="B438" s="99">
        <v>446</v>
      </c>
      <c r="C438" s="116">
        <v>42807</v>
      </c>
      <c r="D438" s="101" t="s">
        <v>48</v>
      </c>
      <c r="E438" s="101">
        <v>18152</v>
      </c>
      <c r="F438" s="101">
        <v>125696</v>
      </c>
      <c r="G438" s="101" t="s">
        <v>12</v>
      </c>
      <c r="H438" s="101" t="s">
        <v>652</v>
      </c>
      <c r="I438" s="102">
        <v>40000</v>
      </c>
      <c r="J438" s="101" t="s">
        <v>63</v>
      </c>
      <c r="K438" s="103" t="str">
        <f t="shared" si="6"/>
        <v>MAJORS</v>
      </c>
    </row>
    <row r="439" spans="1:11" x14ac:dyDescent="0.25">
      <c r="A439" s="97">
        <v>16</v>
      </c>
      <c r="B439" s="99">
        <v>447</v>
      </c>
      <c r="C439" s="116">
        <v>42807</v>
      </c>
      <c r="D439" s="101" t="s">
        <v>48</v>
      </c>
      <c r="E439" s="101">
        <v>18147</v>
      </c>
      <c r="F439" s="101">
        <v>125751</v>
      </c>
      <c r="G439" s="101" t="s">
        <v>12</v>
      </c>
      <c r="H439" s="101" t="s">
        <v>653</v>
      </c>
      <c r="I439" s="102">
        <v>40000</v>
      </c>
      <c r="J439" s="101" t="s">
        <v>223</v>
      </c>
      <c r="K439" s="103" t="str">
        <f t="shared" si="6"/>
        <v>MAJORS</v>
      </c>
    </row>
    <row r="440" spans="1:11" x14ac:dyDescent="0.25">
      <c r="A440" s="97">
        <v>17</v>
      </c>
      <c r="B440" s="99">
        <v>448</v>
      </c>
      <c r="C440" s="116">
        <v>42807</v>
      </c>
      <c r="D440" s="101" t="s">
        <v>48</v>
      </c>
      <c r="E440" s="101">
        <v>18143</v>
      </c>
      <c r="F440" s="101">
        <v>125772</v>
      </c>
      <c r="G440" s="101" t="s">
        <v>12</v>
      </c>
      <c r="H440" s="101" t="s">
        <v>654</v>
      </c>
      <c r="I440" s="102">
        <v>33000</v>
      </c>
      <c r="J440" s="101" t="s">
        <v>433</v>
      </c>
      <c r="K440" s="103" t="str">
        <f t="shared" si="6"/>
        <v>MAJORS</v>
      </c>
    </row>
    <row r="441" spans="1:11" x14ac:dyDescent="0.25">
      <c r="A441" s="97">
        <v>18</v>
      </c>
      <c r="B441" s="99">
        <v>449</v>
      </c>
      <c r="C441" s="116">
        <v>42807</v>
      </c>
      <c r="D441" s="101" t="s">
        <v>48</v>
      </c>
      <c r="E441" s="101">
        <v>18139</v>
      </c>
      <c r="F441" s="101">
        <v>125755</v>
      </c>
      <c r="G441" s="101" t="s">
        <v>12</v>
      </c>
      <c r="H441" s="101" t="s">
        <v>655</v>
      </c>
      <c r="I441" s="102">
        <v>40000</v>
      </c>
      <c r="J441" s="101" t="s">
        <v>52</v>
      </c>
      <c r="K441" s="103" t="str">
        <f t="shared" si="6"/>
        <v>MAJORS</v>
      </c>
    </row>
    <row r="442" spans="1:11" x14ac:dyDescent="0.25">
      <c r="A442" s="97">
        <v>19</v>
      </c>
      <c r="B442" s="99">
        <v>450</v>
      </c>
      <c r="C442" s="116">
        <v>42807</v>
      </c>
      <c r="D442" s="101" t="s">
        <v>48</v>
      </c>
      <c r="E442" s="101">
        <v>18138</v>
      </c>
      <c r="F442" s="101">
        <v>125771</v>
      </c>
      <c r="G442" s="101" t="s">
        <v>12</v>
      </c>
      <c r="H442" s="101" t="s">
        <v>656</v>
      </c>
      <c r="I442" s="102">
        <v>33000</v>
      </c>
      <c r="J442" s="101" t="s">
        <v>433</v>
      </c>
      <c r="K442" s="103" t="str">
        <f t="shared" si="6"/>
        <v>MAJORS</v>
      </c>
    </row>
    <row r="443" spans="1:11" x14ac:dyDescent="0.25">
      <c r="A443" s="97">
        <v>20</v>
      </c>
      <c r="B443" s="99">
        <v>451</v>
      </c>
      <c r="C443" s="116">
        <v>42807</v>
      </c>
      <c r="D443" s="101" t="s">
        <v>48</v>
      </c>
      <c r="E443" s="101">
        <v>18110</v>
      </c>
      <c r="F443" s="101">
        <v>125757</v>
      </c>
      <c r="G443" s="101" t="s">
        <v>12</v>
      </c>
      <c r="H443" s="101" t="s">
        <v>657</v>
      </c>
      <c r="I443" s="102">
        <v>33000</v>
      </c>
      <c r="J443" s="101" t="s">
        <v>52</v>
      </c>
      <c r="K443" s="103" t="str">
        <f t="shared" si="6"/>
        <v>MAJORS</v>
      </c>
    </row>
    <row r="444" spans="1:11" x14ac:dyDescent="0.25">
      <c r="A444" s="97">
        <v>21</v>
      </c>
      <c r="B444" s="99">
        <v>452</v>
      </c>
      <c r="C444" s="116">
        <v>42807</v>
      </c>
      <c r="D444" s="101" t="s">
        <v>48</v>
      </c>
      <c r="E444" s="101">
        <v>18176</v>
      </c>
      <c r="F444" s="101">
        <v>123762</v>
      </c>
      <c r="G444" s="101" t="s">
        <v>12</v>
      </c>
      <c r="H444" s="101" t="s">
        <v>658</v>
      </c>
      <c r="I444" s="102">
        <v>33000</v>
      </c>
      <c r="J444" s="101" t="s">
        <v>16</v>
      </c>
      <c r="K444" s="103" t="str">
        <f t="shared" si="6"/>
        <v>MAJORS</v>
      </c>
    </row>
    <row r="445" spans="1:11" x14ac:dyDescent="0.25">
      <c r="A445" s="97">
        <v>22</v>
      </c>
      <c r="B445" s="99">
        <v>453</v>
      </c>
      <c r="C445" s="116">
        <v>42807</v>
      </c>
      <c r="D445" s="101" t="s">
        <v>48</v>
      </c>
      <c r="E445" s="101">
        <v>18127</v>
      </c>
      <c r="F445" s="101">
        <v>125764</v>
      </c>
      <c r="G445" s="101" t="s">
        <v>12</v>
      </c>
      <c r="H445" s="101" t="s">
        <v>659</v>
      </c>
      <c r="I445" s="102">
        <v>33000</v>
      </c>
      <c r="J445" s="101" t="s">
        <v>16</v>
      </c>
      <c r="K445" s="103" t="str">
        <f t="shared" si="6"/>
        <v>MAJORS</v>
      </c>
    </row>
    <row r="446" spans="1:11" x14ac:dyDescent="0.25">
      <c r="A446" s="97">
        <v>23</v>
      </c>
      <c r="B446" s="99">
        <v>454</v>
      </c>
      <c r="C446" s="116">
        <v>42807</v>
      </c>
      <c r="D446" s="101" t="s">
        <v>48</v>
      </c>
      <c r="E446" s="101">
        <v>18121</v>
      </c>
      <c r="F446" s="101">
        <v>125774</v>
      </c>
      <c r="G446" s="101" t="s">
        <v>12</v>
      </c>
      <c r="H446" s="101" t="s">
        <v>660</v>
      </c>
      <c r="I446" s="102">
        <v>33000</v>
      </c>
      <c r="J446" s="101" t="s">
        <v>433</v>
      </c>
      <c r="K446" s="103" t="str">
        <f t="shared" si="6"/>
        <v>MAJORS</v>
      </c>
    </row>
    <row r="447" spans="1:11" x14ac:dyDescent="0.25">
      <c r="A447" s="97">
        <v>24</v>
      </c>
      <c r="B447" s="99">
        <v>455</v>
      </c>
      <c r="C447" s="116">
        <v>42807</v>
      </c>
      <c r="D447" s="101" t="s">
        <v>48</v>
      </c>
      <c r="E447" s="101">
        <v>18118</v>
      </c>
      <c r="F447" s="101">
        <v>125770</v>
      </c>
      <c r="G447" s="101" t="s">
        <v>12</v>
      </c>
      <c r="H447" s="101" t="s">
        <v>661</v>
      </c>
      <c r="I447" s="102">
        <v>40000</v>
      </c>
      <c r="J447" s="101" t="s">
        <v>223</v>
      </c>
      <c r="K447" s="103" t="str">
        <f t="shared" si="6"/>
        <v>MAJORS</v>
      </c>
    </row>
    <row r="448" spans="1:11" ht="15.75" thickBot="1" x14ac:dyDescent="0.3">
      <c r="A448" s="98">
        <v>25</v>
      </c>
      <c r="B448" s="104">
        <v>456</v>
      </c>
      <c r="C448" s="117">
        <v>42807</v>
      </c>
      <c r="D448" s="106" t="s">
        <v>48</v>
      </c>
      <c r="E448" s="106">
        <v>18113</v>
      </c>
      <c r="F448" s="106">
        <v>125767</v>
      </c>
      <c r="G448" s="106" t="s">
        <v>12</v>
      </c>
      <c r="H448" s="106" t="s">
        <v>662</v>
      </c>
      <c r="I448" s="107">
        <v>33000</v>
      </c>
      <c r="J448" s="106" t="s">
        <v>433</v>
      </c>
      <c r="K448" s="108" t="str">
        <f t="shared" si="6"/>
        <v>MAJORS</v>
      </c>
    </row>
    <row r="449" spans="1:11" x14ac:dyDescent="0.25">
      <c r="A449" s="97">
        <v>1</v>
      </c>
      <c r="B449" s="111">
        <v>457</v>
      </c>
      <c r="C449" s="112">
        <v>42807</v>
      </c>
      <c r="D449" s="113" t="s">
        <v>287</v>
      </c>
      <c r="E449" s="113">
        <v>18177</v>
      </c>
      <c r="F449" s="113">
        <v>3453750</v>
      </c>
      <c r="G449" s="113" t="s">
        <v>12</v>
      </c>
      <c r="H449" s="113" t="s">
        <v>664</v>
      </c>
      <c r="I449" s="114">
        <v>33000</v>
      </c>
      <c r="J449" s="113" t="s">
        <v>16</v>
      </c>
      <c r="K449" s="115" t="str">
        <f t="shared" si="6"/>
        <v>INDEPENDENT</v>
      </c>
    </row>
    <row r="450" spans="1:11" x14ac:dyDescent="0.25">
      <c r="A450" s="97">
        <v>2</v>
      </c>
      <c r="B450" s="99">
        <v>458</v>
      </c>
      <c r="C450" s="116">
        <v>42807</v>
      </c>
      <c r="D450" s="101" t="s">
        <v>287</v>
      </c>
      <c r="E450" s="101">
        <v>18178</v>
      </c>
      <c r="F450" s="101">
        <v>3453409</v>
      </c>
      <c r="G450" s="101" t="s">
        <v>12</v>
      </c>
      <c r="H450" s="101" t="s">
        <v>665</v>
      </c>
      <c r="I450" s="102">
        <v>33000</v>
      </c>
      <c r="J450" s="101" t="s">
        <v>16</v>
      </c>
      <c r="K450" s="103" t="str">
        <f t="shared" si="6"/>
        <v>INDEPENDENT</v>
      </c>
    </row>
    <row r="451" spans="1:11" x14ac:dyDescent="0.25">
      <c r="A451" s="97">
        <v>3</v>
      </c>
      <c r="B451" s="99">
        <v>459</v>
      </c>
      <c r="C451" s="116">
        <v>42807</v>
      </c>
      <c r="D451" s="101" t="s">
        <v>666</v>
      </c>
      <c r="E451" s="101">
        <v>18175</v>
      </c>
      <c r="F451" s="101">
        <v>422316</v>
      </c>
      <c r="G451" s="101" t="s">
        <v>12</v>
      </c>
      <c r="H451" s="101" t="s">
        <v>667</v>
      </c>
      <c r="I451" s="102">
        <v>40000</v>
      </c>
      <c r="J451" s="101" t="s">
        <v>374</v>
      </c>
      <c r="K451" s="103" t="str">
        <f t="shared" si="6"/>
        <v>INDEPENDENT</v>
      </c>
    </row>
    <row r="452" spans="1:11" x14ac:dyDescent="0.25">
      <c r="A452" s="97">
        <v>4</v>
      </c>
      <c r="B452" s="99">
        <v>460</v>
      </c>
      <c r="C452" s="116">
        <v>42807</v>
      </c>
      <c r="D452" s="101" t="s">
        <v>668</v>
      </c>
      <c r="E452" s="101">
        <v>18174</v>
      </c>
      <c r="F452" s="101">
        <v>3427298</v>
      </c>
      <c r="G452" s="101" t="s">
        <v>12</v>
      </c>
      <c r="H452" s="101" t="s">
        <v>669</v>
      </c>
      <c r="I452" s="102">
        <v>30000</v>
      </c>
      <c r="J452" s="101" t="s">
        <v>52</v>
      </c>
      <c r="K452" s="103" t="str">
        <f t="shared" si="6"/>
        <v>INDEPENDENT</v>
      </c>
    </row>
    <row r="453" spans="1:11" x14ac:dyDescent="0.25">
      <c r="A453" s="97">
        <v>5</v>
      </c>
      <c r="B453" s="99">
        <v>461</v>
      </c>
      <c r="C453" s="116">
        <v>42807</v>
      </c>
      <c r="D453" s="101" t="s">
        <v>184</v>
      </c>
      <c r="E453" s="101">
        <v>18171</v>
      </c>
      <c r="F453" s="101">
        <v>3427361</v>
      </c>
      <c r="G453" s="101" t="s">
        <v>12</v>
      </c>
      <c r="H453" s="101" t="s">
        <v>670</v>
      </c>
      <c r="I453" s="102">
        <v>30000</v>
      </c>
      <c r="J453" s="101" t="s">
        <v>52</v>
      </c>
      <c r="K453" s="103" t="str">
        <f t="shared" si="6"/>
        <v>INDEPENDENT</v>
      </c>
    </row>
    <row r="454" spans="1:11" x14ac:dyDescent="0.25">
      <c r="A454" s="97">
        <v>6</v>
      </c>
      <c r="B454" s="99">
        <v>462</v>
      </c>
      <c r="C454" s="116">
        <v>42807</v>
      </c>
      <c r="D454" s="101" t="s">
        <v>671</v>
      </c>
      <c r="E454" s="101">
        <v>18173</v>
      </c>
      <c r="F454" s="101">
        <v>3427270</v>
      </c>
      <c r="G454" s="101" t="s">
        <v>12</v>
      </c>
      <c r="H454" s="101" t="s">
        <v>672</v>
      </c>
      <c r="I454" s="102">
        <v>30000</v>
      </c>
      <c r="J454" s="101" t="s">
        <v>52</v>
      </c>
      <c r="K454" s="103" t="str">
        <f t="shared" si="6"/>
        <v>INDEPENDENT</v>
      </c>
    </row>
    <row r="455" spans="1:11" x14ac:dyDescent="0.25">
      <c r="A455" s="97">
        <v>7</v>
      </c>
      <c r="B455" s="99">
        <v>463</v>
      </c>
      <c r="C455" s="116">
        <v>42807</v>
      </c>
      <c r="D455" s="101" t="s">
        <v>673</v>
      </c>
      <c r="E455" s="101">
        <v>18172</v>
      </c>
      <c r="F455" s="101">
        <v>3427276</v>
      </c>
      <c r="G455" s="101" t="s">
        <v>12</v>
      </c>
      <c r="H455" s="101" t="s">
        <v>674</v>
      </c>
      <c r="I455" s="102">
        <v>30000</v>
      </c>
      <c r="J455" s="101" t="s">
        <v>52</v>
      </c>
      <c r="K455" s="103" t="str">
        <f t="shared" si="6"/>
        <v>INDEPENDENT</v>
      </c>
    </row>
    <row r="456" spans="1:11" x14ac:dyDescent="0.25">
      <c r="A456" s="97">
        <v>8</v>
      </c>
      <c r="B456" s="99">
        <v>464</v>
      </c>
      <c r="C456" s="116">
        <v>42807</v>
      </c>
      <c r="D456" s="101" t="s">
        <v>675</v>
      </c>
      <c r="E456" s="101">
        <v>18170</v>
      </c>
      <c r="F456" s="101">
        <v>3427269</v>
      </c>
      <c r="G456" s="101" t="s">
        <v>12</v>
      </c>
      <c r="H456" s="101" t="s">
        <v>676</v>
      </c>
      <c r="I456" s="102">
        <v>30000</v>
      </c>
      <c r="J456" s="101" t="s">
        <v>223</v>
      </c>
      <c r="K456" s="103" t="str">
        <f t="shared" si="6"/>
        <v>INDEPENDENT</v>
      </c>
    </row>
    <row r="457" spans="1:11" x14ac:dyDescent="0.25">
      <c r="A457" s="97">
        <v>9</v>
      </c>
      <c r="B457" s="99">
        <v>465</v>
      </c>
      <c r="C457" s="116">
        <v>42807</v>
      </c>
      <c r="D457" s="101" t="s">
        <v>677</v>
      </c>
      <c r="E457" s="101">
        <v>18169</v>
      </c>
      <c r="F457" s="101">
        <v>3427307</v>
      </c>
      <c r="G457" s="101" t="s">
        <v>12</v>
      </c>
      <c r="H457" s="101" t="s">
        <v>678</v>
      </c>
      <c r="I457" s="102">
        <v>30000</v>
      </c>
      <c r="J457" s="101" t="s">
        <v>114</v>
      </c>
      <c r="K457" s="103" t="str">
        <f t="shared" si="6"/>
        <v>INDEPENDENT</v>
      </c>
    </row>
    <row r="458" spans="1:11" x14ac:dyDescent="0.25">
      <c r="A458" s="97">
        <v>10</v>
      </c>
      <c r="B458" s="99">
        <v>466</v>
      </c>
      <c r="C458" s="116">
        <v>42807</v>
      </c>
      <c r="D458" s="101" t="s">
        <v>679</v>
      </c>
      <c r="E458" s="101">
        <v>18167</v>
      </c>
      <c r="F458" s="101">
        <v>422318</v>
      </c>
      <c r="G458" s="101" t="s">
        <v>12</v>
      </c>
      <c r="H458" s="101" t="s">
        <v>680</v>
      </c>
      <c r="I458" s="102">
        <v>40000</v>
      </c>
      <c r="J458" s="101" t="s">
        <v>374</v>
      </c>
      <c r="K458" s="103" t="str">
        <f t="shared" si="6"/>
        <v>INDEPENDENT</v>
      </c>
    </row>
    <row r="459" spans="1:11" x14ac:dyDescent="0.25">
      <c r="A459" s="97">
        <v>11</v>
      </c>
      <c r="B459" s="99">
        <v>467</v>
      </c>
      <c r="C459" s="116">
        <v>42807</v>
      </c>
      <c r="D459" s="101" t="s">
        <v>681</v>
      </c>
      <c r="E459" s="101">
        <v>18168</v>
      </c>
      <c r="F459" s="101">
        <v>3427286</v>
      </c>
      <c r="G459" s="101" t="s">
        <v>12</v>
      </c>
      <c r="H459" s="101" t="s">
        <v>682</v>
      </c>
      <c r="I459" s="102">
        <v>30000</v>
      </c>
      <c r="J459" s="101" t="s">
        <v>683</v>
      </c>
      <c r="K459" s="103" t="str">
        <f t="shared" si="6"/>
        <v>INDEPENDENT</v>
      </c>
    </row>
    <row r="460" spans="1:11" x14ac:dyDescent="0.25">
      <c r="A460" s="97">
        <v>12</v>
      </c>
      <c r="B460" s="99">
        <v>468</v>
      </c>
      <c r="C460" s="116">
        <v>42807</v>
      </c>
      <c r="D460" s="101" t="s">
        <v>684</v>
      </c>
      <c r="E460" s="101">
        <v>18164</v>
      </c>
      <c r="F460" s="101">
        <v>3427287</v>
      </c>
      <c r="G460" s="101" t="s">
        <v>12</v>
      </c>
      <c r="H460" s="101" t="s">
        <v>685</v>
      </c>
      <c r="I460" s="102">
        <v>30000</v>
      </c>
      <c r="J460" s="101" t="s">
        <v>686</v>
      </c>
      <c r="K460" s="103" t="str">
        <f t="shared" si="6"/>
        <v>INDEPENDENT</v>
      </c>
    </row>
    <row r="461" spans="1:11" x14ac:dyDescent="0.25">
      <c r="A461" s="97">
        <v>13</v>
      </c>
      <c r="B461" s="99">
        <v>469</v>
      </c>
      <c r="C461" s="116">
        <v>42807</v>
      </c>
      <c r="D461" s="101" t="s">
        <v>687</v>
      </c>
      <c r="E461" s="101">
        <v>18163</v>
      </c>
      <c r="F461" s="101">
        <v>3453432</v>
      </c>
      <c r="G461" s="101" t="s">
        <v>12</v>
      </c>
      <c r="H461" s="101" t="s">
        <v>688</v>
      </c>
      <c r="I461" s="102">
        <v>33000</v>
      </c>
      <c r="J461" s="101" t="s">
        <v>114</v>
      </c>
      <c r="K461" s="103" t="str">
        <f t="shared" si="6"/>
        <v>INDEPENDENT</v>
      </c>
    </row>
    <row r="462" spans="1:11" x14ac:dyDescent="0.25">
      <c r="A462" s="97">
        <v>14</v>
      </c>
      <c r="B462" s="99">
        <v>470</v>
      </c>
      <c r="C462" s="116">
        <v>42807</v>
      </c>
      <c r="D462" s="101" t="s">
        <v>689</v>
      </c>
      <c r="E462" s="101">
        <v>18162</v>
      </c>
      <c r="F462" s="101">
        <v>3427268</v>
      </c>
      <c r="G462" s="101" t="s">
        <v>12</v>
      </c>
      <c r="H462" s="101" t="s">
        <v>690</v>
      </c>
      <c r="I462" s="102">
        <v>30000</v>
      </c>
      <c r="J462" s="101" t="s">
        <v>691</v>
      </c>
      <c r="K462" s="103" t="str">
        <f t="shared" si="6"/>
        <v>INDEPENDENT</v>
      </c>
    </row>
    <row r="463" spans="1:11" x14ac:dyDescent="0.25">
      <c r="A463" s="97">
        <v>15</v>
      </c>
      <c r="B463" s="99">
        <v>471</v>
      </c>
      <c r="C463" s="116">
        <v>42807</v>
      </c>
      <c r="D463" s="101" t="s">
        <v>692</v>
      </c>
      <c r="E463" s="101">
        <v>18165</v>
      </c>
      <c r="F463" s="101">
        <v>3427274</v>
      </c>
      <c r="G463" s="101" t="s">
        <v>12</v>
      </c>
      <c r="H463" s="101" t="s">
        <v>693</v>
      </c>
      <c r="I463" s="102">
        <v>30000</v>
      </c>
      <c r="J463" s="101" t="s">
        <v>199</v>
      </c>
      <c r="K463" s="103" t="str">
        <f t="shared" si="6"/>
        <v>INDEPENDENT</v>
      </c>
    </row>
    <row r="464" spans="1:11" x14ac:dyDescent="0.25">
      <c r="A464" s="97">
        <v>16</v>
      </c>
      <c r="B464" s="99">
        <v>472</v>
      </c>
      <c r="C464" s="116">
        <v>42807</v>
      </c>
      <c r="D464" s="101" t="s">
        <v>96</v>
      </c>
      <c r="E464" s="101">
        <v>18160</v>
      </c>
      <c r="F464" s="101">
        <v>3427275</v>
      </c>
      <c r="G464" s="101" t="s">
        <v>12</v>
      </c>
      <c r="H464" s="101" t="s">
        <v>694</v>
      </c>
      <c r="I464" s="102">
        <v>30000</v>
      </c>
      <c r="J464" s="101" t="s">
        <v>84</v>
      </c>
      <c r="K464" s="103" t="str">
        <f t="shared" si="6"/>
        <v>INDEPENDENT</v>
      </c>
    </row>
    <row r="465" spans="1:11" x14ac:dyDescent="0.25">
      <c r="A465" s="97">
        <v>17</v>
      </c>
      <c r="B465" s="99">
        <v>473</v>
      </c>
      <c r="C465" s="116">
        <v>42807</v>
      </c>
      <c r="D465" s="101" t="s">
        <v>695</v>
      </c>
      <c r="E465" s="101">
        <v>18159</v>
      </c>
      <c r="F465" s="101">
        <v>3427293</v>
      </c>
      <c r="G465" s="101" t="s">
        <v>12</v>
      </c>
      <c r="H465" s="101" t="s">
        <v>696</v>
      </c>
      <c r="I465" s="102">
        <v>30000</v>
      </c>
      <c r="J465" s="101" t="s">
        <v>114</v>
      </c>
      <c r="K465" s="103" t="str">
        <f t="shared" si="6"/>
        <v>INDEPENDENT</v>
      </c>
    </row>
    <row r="466" spans="1:11" x14ac:dyDescent="0.25">
      <c r="A466" s="97">
        <v>18</v>
      </c>
      <c r="B466" s="99">
        <v>474</v>
      </c>
      <c r="C466" s="116">
        <v>42807</v>
      </c>
      <c r="D466" s="101" t="s">
        <v>697</v>
      </c>
      <c r="E466" s="101">
        <v>18158</v>
      </c>
      <c r="F466" s="101">
        <v>3427285</v>
      </c>
      <c r="G466" s="101" t="s">
        <v>12</v>
      </c>
      <c r="H466" s="101" t="s">
        <v>698</v>
      </c>
      <c r="I466" s="102">
        <v>30000</v>
      </c>
      <c r="J466" s="101" t="s">
        <v>63</v>
      </c>
      <c r="K466" s="103" t="str">
        <f t="shared" si="6"/>
        <v>INDEPENDENT</v>
      </c>
    </row>
    <row r="467" spans="1:11" x14ac:dyDescent="0.25">
      <c r="A467" s="97">
        <v>19</v>
      </c>
      <c r="B467" s="99">
        <v>475</v>
      </c>
      <c r="C467" s="116">
        <v>42807</v>
      </c>
      <c r="D467" s="101" t="s">
        <v>699</v>
      </c>
      <c r="E467" s="101">
        <v>18151</v>
      </c>
      <c r="F467" s="101">
        <v>3427278</v>
      </c>
      <c r="G467" s="101" t="s">
        <v>12</v>
      </c>
      <c r="H467" s="101" t="s">
        <v>700</v>
      </c>
      <c r="I467" s="102">
        <v>30000</v>
      </c>
      <c r="J467" s="101" t="s">
        <v>16</v>
      </c>
      <c r="K467" s="103" t="str">
        <f t="shared" si="6"/>
        <v>INDEPENDENT</v>
      </c>
    </row>
    <row r="468" spans="1:11" x14ac:dyDescent="0.25">
      <c r="A468" s="97">
        <v>20</v>
      </c>
      <c r="B468" s="99">
        <v>476</v>
      </c>
      <c r="C468" s="116">
        <v>42807</v>
      </c>
      <c r="D468" s="101" t="s">
        <v>701</v>
      </c>
      <c r="E468" s="101">
        <v>18155</v>
      </c>
      <c r="F468" s="101">
        <v>3427281</v>
      </c>
      <c r="G468" s="101" t="s">
        <v>12</v>
      </c>
      <c r="H468" s="101" t="s">
        <v>702</v>
      </c>
      <c r="I468" s="102">
        <v>30000</v>
      </c>
      <c r="J468" s="101" t="s">
        <v>84</v>
      </c>
      <c r="K468" s="103" t="str">
        <f t="shared" si="6"/>
        <v>INDEPENDENT</v>
      </c>
    </row>
    <row r="469" spans="1:11" x14ac:dyDescent="0.25">
      <c r="A469" s="97">
        <v>21</v>
      </c>
      <c r="B469" s="99">
        <v>477</v>
      </c>
      <c r="C469" s="116">
        <v>42807</v>
      </c>
      <c r="D469" s="101" t="s">
        <v>703</v>
      </c>
      <c r="E469" s="101">
        <v>18149</v>
      </c>
      <c r="F469" s="101">
        <v>3427284</v>
      </c>
      <c r="G469" s="101" t="s">
        <v>12</v>
      </c>
      <c r="H469" s="101" t="s">
        <v>704</v>
      </c>
      <c r="I469" s="102">
        <v>30000</v>
      </c>
      <c r="J469" s="101" t="s">
        <v>686</v>
      </c>
      <c r="K469" s="103" t="str">
        <f t="shared" si="6"/>
        <v>INDEPENDENT</v>
      </c>
    </row>
    <row r="470" spans="1:11" x14ac:dyDescent="0.25">
      <c r="A470" s="97">
        <v>22</v>
      </c>
      <c r="B470" s="99">
        <v>478</v>
      </c>
      <c r="C470" s="116">
        <v>42807</v>
      </c>
      <c r="D470" s="101" t="s">
        <v>705</v>
      </c>
      <c r="E470" s="101">
        <v>18145</v>
      </c>
      <c r="F470" s="101">
        <v>3427294</v>
      </c>
      <c r="G470" s="101" t="s">
        <v>12</v>
      </c>
      <c r="H470" s="101" t="s">
        <v>706</v>
      </c>
      <c r="I470" s="102">
        <v>30000</v>
      </c>
      <c r="J470" s="101" t="s">
        <v>16</v>
      </c>
      <c r="K470" s="103" t="str">
        <f t="shared" si="6"/>
        <v>INDEPENDENT</v>
      </c>
    </row>
    <row r="471" spans="1:11" x14ac:dyDescent="0.25">
      <c r="A471" s="97">
        <v>23</v>
      </c>
      <c r="B471" s="99">
        <v>479</v>
      </c>
      <c r="C471" s="116">
        <v>42807</v>
      </c>
      <c r="D471" s="101" t="s">
        <v>200</v>
      </c>
      <c r="E471" s="101">
        <v>18144</v>
      </c>
      <c r="F471" s="101">
        <v>3453695</v>
      </c>
      <c r="G471" s="101" t="s">
        <v>12</v>
      </c>
      <c r="H471" s="101" t="s">
        <v>707</v>
      </c>
      <c r="I471" s="102">
        <v>33000</v>
      </c>
      <c r="J471" s="101" t="s">
        <v>349</v>
      </c>
      <c r="K471" s="103" t="str">
        <f t="shared" si="6"/>
        <v>INDEPENDENT</v>
      </c>
    </row>
    <row r="472" spans="1:11" x14ac:dyDescent="0.25">
      <c r="A472" s="97">
        <v>24</v>
      </c>
      <c r="B472" s="99">
        <v>480</v>
      </c>
      <c r="C472" s="116">
        <v>42807</v>
      </c>
      <c r="D472" s="101" t="s">
        <v>708</v>
      </c>
      <c r="E472" s="101">
        <v>18141</v>
      </c>
      <c r="F472" s="101">
        <v>3427308</v>
      </c>
      <c r="G472" s="101" t="s">
        <v>12</v>
      </c>
      <c r="H472" s="101" t="s">
        <v>709</v>
      </c>
      <c r="I472" s="102">
        <v>30000</v>
      </c>
      <c r="J472" s="101" t="s">
        <v>710</v>
      </c>
      <c r="K472" s="103" t="str">
        <f t="shared" si="6"/>
        <v>INDEPENDENT</v>
      </c>
    </row>
    <row r="473" spans="1:11" x14ac:dyDescent="0.25">
      <c r="A473" s="97">
        <v>25</v>
      </c>
      <c r="B473" s="99">
        <v>481</v>
      </c>
      <c r="C473" s="116">
        <v>42807</v>
      </c>
      <c r="D473" s="101" t="s">
        <v>711</v>
      </c>
      <c r="E473" s="101">
        <v>18142</v>
      </c>
      <c r="F473" s="101">
        <v>3427272</v>
      </c>
      <c r="G473" s="101" t="s">
        <v>12</v>
      </c>
      <c r="H473" s="101" t="s">
        <v>712</v>
      </c>
      <c r="I473" s="102">
        <v>30000</v>
      </c>
      <c r="J473" s="101" t="s">
        <v>713</v>
      </c>
      <c r="K473" s="103" t="str">
        <f t="shared" si="6"/>
        <v>INDEPENDENT</v>
      </c>
    </row>
    <row r="474" spans="1:11" x14ac:dyDescent="0.25">
      <c r="A474" s="97">
        <v>26</v>
      </c>
      <c r="B474" s="99">
        <v>482</v>
      </c>
      <c r="C474" s="116">
        <v>42807</v>
      </c>
      <c r="D474" s="101" t="s">
        <v>714</v>
      </c>
      <c r="E474" s="101">
        <v>18140</v>
      </c>
      <c r="F474" s="101">
        <v>3427273</v>
      </c>
      <c r="G474" s="101" t="s">
        <v>12</v>
      </c>
      <c r="H474" s="101" t="s">
        <v>715</v>
      </c>
      <c r="I474" s="102">
        <v>30000</v>
      </c>
      <c r="J474" s="101" t="s">
        <v>433</v>
      </c>
      <c r="K474" s="103" t="str">
        <f t="shared" si="6"/>
        <v>INDEPENDENT</v>
      </c>
    </row>
    <row r="475" spans="1:11" x14ac:dyDescent="0.25">
      <c r="A475" s="97">
        <v>27</v>
      </c>
      <c r="B475" s="99">
        <v>483</v>
      </c>
      <c r="C475" s="116">
        <v>42807</v>
      </c>
      <c r="D475" s="101" t="s">
        <v>200</v>
      </c>
      <c r="E475" s="101">
        <v>18136</v>
      </c>
      <c r="F475" s="101">
        <v>3453608</v>
      </c>
      <c r="G475" s="101" t="s">
        <v>12</v>
      </c>
      <c r="H475" s="101" t="s">
        <v>716</v>
      </c>
      <c r="I475" s="102">
        <v>33000</v>
      </c>
      <c r="J475" s="101" t="s">
        <v>717</v>
      </c>
      <c r="K475" s="103" t="str">
        <f t="shared" si="6"/>
        <v>INDEPENDENT</v>
      </c>
    </row>
    <row r="476" spans="1:11" x14ac:dyDescent="0.25">
      <c r="A476" s="97">
        <v>28</v>
      </c>
      <c r="B476" s="99">
        <v>484</v>
      </c>
      <c r="C476" s="116">
        <v>42807</v>
      </c>
      <c r="D476" s="101" t="s">
        <v>200</v>
      </c>
      <c r="E476" s="101">
        <v>18132</v>
      </c>
      <c r="F476" s="101">
        <v>3553598</v>
      </c>
      <c r="G476" s="101" t="s">
        <v>12</v>
      </c>
      <c r="H476" s="101" t="s">
        <v>718</v>
      </c>
      <c r="I476" s="102">
        <v>33000</v>
      </c>
      <c r="J476" s="101" t="s">
        <v>52</v>
      </c>
      <c r="K476" s="103" t="str">
        <f t="shared" si="6"/>
        <v>INDEPENDENT</v>
      </c>
    </row>
    <row r="477" spans="1:11" x14ac:dyDescent="0.25">
      <c r="A477" s="97">
        <v>29</v>
      </c>
      <c r="B477" s="99">
        <v>485</v>
      </c>
      <c r="C477" s="116">
        <v>42807</v>
      </c>
      <c r="D477" s="101" t="s">
        <v>466</v>
      </c>
      <c r="E477" s="101">
        <v>18135</v>
      </c>
      <c r="F477" s="101">
        <v>3453716</v>
      </c>
      <c r="G477" s="101" t="s">
        <v>12</v>
      </c>
      <c r="H477" s="101" t="s">
        <v>719</v>
      </c>
      <c r="I477" s="102">
        <v>45000</v>
      </c>
      <c r="J477" s="101" t="s">
        <v>170</v>
      </c>
      <c r="K477" s="103" t="str">
        <f t="shared" si="6"/>
        <v>INDEPENDENT</v>
      </c>
    </row>
    <row r="478" spans="1:11" x14ac:dyDescent="0.25">
      <c r="A478" s="97">
        <v>30</v>
      </c>
      <c r="B478" s="99">
        <v>486</v>
      </c>
      <c r="C478" s="116">
        <v>42807</v>
      </c>
      <c r="D478" s="101" t="s">
        <v>720</v>
      </c>
      <c r="E478" s="101">
        <v>18133</v>
      </c>
      <c r="F478" s="101">
        <v>3427292</v>
      </c>
      <c r="G478" s="101" t="s">
        <v>12</v>
      </c>
      <c r="H478" s="101" t="s">
        <v>721</v>
      </c>
      <c r="I478" s="102">
        <v>30000</v>
      </c>
      <c r="J478" s="101" t="s">
        <v>722</v>
      </c>
      <c r="K478" s="103" t="str">
        <f t="shared" si="6"/>
        <v>INDEPENDENT</v>
      </c>
    </row>
    <row r="479" spans="1:11" x14ac:dyDescent="0.25">
      <c r="A479" s="97">
        <v>31</v>
      </c>
      <c r="B479" s="99">
        <v>487</v>
      </c>
      <c r="C479" s="116">
        <v>42807</v>
      </c>
      <c r="D479" s="101" t="s">
        <v>200</v>
      </c>
      <c r="E479" s="101">
        <v>18130</v>
      </c>
      <c r="F479" s="101">
        <v>3453611</v>
      </c>
      <c r="G479" s="101" t="s">
        <v>12</v>
      </c>
      <c r="H479" s="101" t="s">
        <v>723</v>
      </c>
      <c r="I479" s="102">
        <v>33000</v>
      </c>
      <c r="J479" s="101" t="s">
        <v>52</v>
      </c>
      <c r="K479" s="103" t="str">
        <f t="shared" si="6"/>
        <v>INDEPENDENT</v>
      </c>
    </row>
    <row r="480" spans="1:11" x14ac:dyDescent="0.25">
      <c r="A480" s="97">
        <v>32</v>
      </c>
      <c r="B480" s="99">
        <v>488</v>
      </c>
      <c r="C480" s="116">
        <v>42807</v>
      </c>
      <c r="D480" s="101" t="s">
        <v>724</v>
      </c>
      <c r="E480" s="101">
        <v>18128</v>
      </c>
      <c r="F480" s="101">
        <v>3427271</v>
      </c>
      <c r="G480" s="101" t="s">
        <v>12</v>
      </c>
      <c r="H480" s="101" t="s">
        <v>725</v>
      </c>
      <c r="I480" s="102">
        <v>30000</v>
      </c>
      <c r="J480" s="101" t="s">
        <v>84</v>
      </c>
      <c r="K480" s="103" t="str">
        <f t="shared" si="6"/>
        <v>INDEPENDENT</v>
      </c>
    </row>
    <row r="481" spans="1:11" x14ac:dyDescent="0.25">
      <c r="A481" s="97">
        <v>33</v>
      </c>
      <c r="B481" s="99">
        <v>489</v>
      </c>
      <c r="C481" s="116">
        <v>42807</v>
      </c>
      <c r="D481" s="101" t="s">
        <v>726</v>
      </c>
      <c r="E481" s="101">
        <v>18129</v>
      </c>
      <c r="F481" s="101">
        <v>3453269</v>
      </c>
      <c r="G481" s="101" t="s">
        <v>12</v>
      </c>
      <c r="H481" s="101" t="s">
        <v>727</v>
      </c>
      <c r="I481" s="102">
        <v>33000</v>
      </c>
      <c r="J481" s="101" t="s">
        <v>52</v>
      </c>
      <c r="K481" s="103" t="str">
        <f t="shared" si="6"/>
        <v>INDEPENDENT</v>
      </c>
    </row>
    <row r="482" spans="1:11" x14ac:dyDescent="0.25">
      <c r="A482" s="97">
        <v>34</v>
      </c>
      <c r="B482" s="99">
        <v>490</v>
      </c>
      <c r="C482" s="116">
        <v>42807</v>
      </c>
      <c r="D482" s="101" t="s">
        <v>728</v>
      </c>
      <c r="E482" s="101">
        <v>18122</v>
      </c>
      <c r="F482" s="101">
        <v>3427282</v>
      </c>
      <c r="G482" s="101" t="s">
        <v>12</v>
      </c>
      <c r="H482" s="101" t="s">
        <v>729</v>
      </c>
      <c r="I482" s="102">
        <v>30000</v>
      </c>
      <c r="J482" s="101" t="s">
        <v>16</v>
      </c>
      <c r="K482" s="103" t="str">
        <f t="shared" si="6"/>
        <v>INDEPENDENT</v>
      </c>
    </row>
    <row r="483" spans="1:11" x14ac:dyDescent="0.25">
      <c r="A483" s="97">
        <v>35</v>
      </c>
      <c r="B483" s="99">
        <v>491</v>
      </c>
      <c r="C483" s="116">
        <v>42807</v>
      </c>
      <c r="D483" s="101" t="s">
        <v>730</v>
      </c>
      <c r="E483" s="101">
        <v>18124</v>
      </c>
      <c r="F483" s="101">
        <v>3427246</v>
      </c>
      <c r="G483" s="101" t="s">
        <v>12</v>
      </c>
      <c r="H483" s="101" t="s">
        <v>731</v>
      </c>
      <c r="I483" s="102">
        <v>30000</v>
      </c>
      <c r="J483" s="101" t="s">
        <v>732</v>
      </c>
      <c r="K483" s="103" t="str">
        <f t="shared" si="6"/>
        <v>INDEPENDENT</v>
      </c>
    </row>
    <row r="484" spans="1:11" x14ac:dyDescent="0.25">
      <c r="A484" s="97">
        <v>36</v>
      </c>
      <c r="B484" s="99">
        <v>492</v>
      </c>
      <c r="C484" s="116">
        <v>42807</v>
      </c>
      <c r="D484" s="101" t="s">
        <v>733</v>
      </c>
      <c r="E484" s="101">
        <v>18123</v>
      </c>
      <c r="F484" s="101">
        <v>3427290</v>
      </c>
      <c r="G484" s="101" t="s">
        <v>12</v>
      </c>
      <c r="H484" s="101" t="s">
        <v>734</v>
      </c>
      <c r="I484" s="102">
        <v>30000</v>
      </c>
      <c r="J484" s="101" t="s">
        <v>710</v>
      </c>
      <c r="K484" s="103" t="str">
        <f t="shared" si="6"/>
        <v>INDEPENDENT</v>
      </c>
    </row>
    <row r="485" spans="1:11" x14ac:dyDescent="0.25">
      <c r="A485" s="97">
        <v>37</v>
      </c>
      <c r="B485" s="99">
        <v>493</v>
      </c>
      <c r="C485" s="116">
        <v>42807</v>
      </c>
      <c r="D485" s="101" t="s">
        <v>735</v>
      </c>
      <c r="E485" s="101">
        <v>18120</v>
      </c>
      <c r="F485" s="101">
        <v>3427290</v>
      </c>
      <c r="G485" s="101" t="s">
        <v>12</v>
      </c>
      <c r="H485" s="101" t="s">
        <v>736</v>
      </c>
      <c r="I485" s="102">
        <v>30000</v>
      </c>
      <c r="J485" s="101" t="s">
        <v>50</v>
      </c>
      <c r="K485" s="103" t="str">
        <f t="shared" si="6"/>
        <v>INDEPENDENT</v>
      </c>
    </row>
    <row r="486" spans="1:11" x14ac:dyDescent="0.25">
      <c r="A486" s="97">
        <v>38</v>
      </c>
      <c r="B486" s="99">
        <v>494</v>
      </c>
      <c r="C486" s="116">
        <v>42807</v>
      </c>
      <c r="D486" s="101" t="s">
        <v>737</v>
      </c>
      <c r="E486" s="101">
        <v>18117</v>
      </c>
      <c r="F486" s="101">
        <v>3427277</v>
      </c>
      <c r="G486" s="101" t="s">
        <v>12</v>
      </c>
      <c r="H486" s="101" t="s">
        <v>738</v>
      </c>
      <c r="I486" s="102">
        <v>30000</v>
      </c>
      <c r="J486" s="101" t="s">
        <v>50</v>
      </c>
      <c r="K486" s="103" t="str">
        <f t="shared" si="6"/>
        <v>INDEPENDENT</v>
      </c>
    </row>
    <row r="487" spans="1:11" x14ac:dyDescent="0.25">
      <c r="A487" s="97">
        <v>39</v>
      </c>
      <c r="B487" s="99">
        <v>495</v>
      </c>
      <c r="C487" s="116">
        <v>42807</v>
      </c>
      <c r="D487" s="101" t="s">
        <v>739</v>
      </c>
      <c r="E487" s="101">
        <v>18116</v>
      </c>
      <c r="F487" s="101">
        <v>3427280</v>
      </c>
      <c r="G487" s="101" t="s">
        <v>12</v>
      </c>
      <c r="H487" s="101" t="s">
        <v>740</v>
      </c>
      <c r="I487" s="102">
        <v>30000</v>
      </c>
      <c r="J487" s="101" t="s">
        <v>50</v>
      </c>
      <c r="K487" s="103" t="str">
        <f t="shared" si="6"/>
        <v>INDEPENDENT</v>
      </c>
    </row>
    <row r="488" spans="1:11" x14ac:dyDescent="0.25">
      <c r="A488" s="97">
        <v>40</v>
      </c>
      <c r="B488" s="99">
        <v>496</v>
      </c>
      <c r="C488" s="116">
        <v>42807</v>
      </c>
      <c r="D488" s="101" t="s">
        <v>741</v>
      </c>
      <c r="E488" s="101">
        <v>18114</v>
      </c>
      <c r="F488" s="101">
        <v>422305</v>
      </c>
      <c r="G488" s="101" t="s">
        <v>12</v>
      </c>
      <c r="H488" s="101" t="s">
        <v>742</v>
      </c>
      <c r="I488" s="102">
        <v>40000</v>
      </c>
      <c r="J488" s="101" t="s">
        <v>374</v>
      </c>
      <c r="K488" s="103" t="str">
        <f t="shared" si="6"/>
        <v>INDEPENDENT</v>
      </c>
    </row>
    <row r="489" spans="1:11" ht="15.75" thickBot="1" x14ac:dyDescent="0.3">
      <c r="A489" s="98">
        <v>41</v>
      </c>
      <c r="B489" s="104">
        <v>497</v>
      </c>
      <c r="C489" s="117">
        <v>42807</v>
      </c>
      <c r="D489" s="106" t="s">
        <v>743</v>
      </c>
      <c r="E489" s="106">
        <v>18146</v>
      </c>
      <c r="F489" s="106">
        <v>3427343</v>
      </c>
      <c r="G489" s="106" t="s">
        <v>12</v>
      </c>
      <c r="H489" s="106" t="s">
        <v>744</v>
      </c>
      <c r="I489" s="107">
        <v>30000</v>
      </c>
      <c r="J489" s="106" t="s">
        <v>52</v>
      </c>
      <c r="K489" s="108" t="str">
        <f t="shared" ref="K489:K553" si="7">IF(OR(D489="MOBIL",D489="CONOIL",D489="FORTE",D489="MRS",D489="OANDO",D489="TOTAL"),"MAJORS","INDEPENDENT")</f>
        <v>INDEPENDENT</v>
      </c>
    </row>
    <row r="490" spans="1:11" x14ac:dyDescent="0.25">
      <c r="A490" s="97">
        <v>1</v>
      </c>
      <c r="B490" s="111">
        <v>498</v>
      </c>
      <c r="C490" s="112">
        <v>42808</v>
      </c>
      <c r="D490" s="113" t="s">
        <v>611</v>
      </c>
      <c r="E490" s="113">
        <v>18188</v>
      </c>
      <c r="F490" s="113">
        <v>144766</v>
      </c>
      <c r="G490" s="113" t="s">
        <v>12</v>
      </c>
      <c r="H490" s="113" t="s">
        <v>746</v>
      </c>
      <c r="I490" s="114">
        <v>33000</v>
      </c>
      <c r="J490" s="113" t="s">
        <v>63</v>
      </c>
      <c r="K490" s="115" t="str">
        <f t="shared" si="7"/>
        <v>MAJORS</v>
      </c>
    </row>
    <row r="491" spans="1:11" x14ac:dyDescent="0.25">
      <c r="A491" s="97">
        <v>2</v>
      </c>
      <c r="B491" s="99">
        <v>499</v>
      </c>
      <c r="C491" s="116">
        <v>42808</v>
      </c>
      <c r="D491" s="101" t="s">
        <v>611</v>
      </c>
      <c r="E491" s="101">
        <v>18180</v>
      </c>
      <c r="F491" s="101">
        <v>144763</v>
      </c>
      <c r="G491" s="101" t="s">
        <v>12</v>
      </c>
      <c r="H491" s="101" t="s">
        <v>747</v>
      </c>
      <c r="I491" s="102">
        <v>40000</v>
      </c>
      <c r="J491" s="101" t="s">
        <v>63</v>
      </c>
      <c r="K491" s="103" t="str">
        <f t="shared" si="7"/>
        <v>MAJORS</v>
      </c>
    </row>
    <row r="492" spans="1:11" x14ac:dyDescent="0.25">
      <c r="A492" s="97">
        <v>3</v>
      </c>
      <c r="B492" s="99">
        <v>500</v>
      </c>
      <c r="C492" s="116">
        <v>42808</v>
      </c>
      <c r="D492" s="101" t="s">
        <v>611</v>
      </c>
      <c r="E492" s="101">
        <v>18227</v>
      </c>
      <c r="F492" s="101">
        <v>144762</v>
      </c>
      <c r="G492" s="101" t="s">
        <v>12</v>
      </c>
      <c r="H492" s="101" t="s">
        <v>748</v>
      </c>
      <c r="I492" s="102">
        <v>40000</v>
      </c>
      <c r="J492" s="101" t="s">
        <v>63</v>
      </c>
      <c r="K492" s="103" t="str">
        <f t="shared" si="7"/>
        <v>MAJORS</v>
      </c>
    </row>
    <row r="493" spans="1:11" x14ac:dyDescent="0.25">
      <c r="A493" s="97">
        <v>4</v>
      </c>
      <c r="B493" s="99">
        <v>501</v>
      </c>
      <c r="C493" s="116">
        <v>42808</v>
      </c>
      <c r="D493" s="101" t="s">
        <v>611</v>
      </c>
      <c r="E493" s="101">
        <v>18224</v>
      </c>
      <c r="F493" s="101">
        <v>3427288</v>
      </c>
      <c r="G493" s="101" t="s">
        <v>12</v>
      </c>
      <c r="H493" s="101" t="s">
        <v>749</v>
      </c>
      <c r="I493" s="102">
        <v>30000</v>
      </c>
      <c r="J493" s="101" t="s">
        <v>114</v>
      </c>
      <c r="K493" s="103" t="str">
        <f>IF(OR(D493="MOBIL",D493="CONOIL",D493="FORTE",D493="MRS",D493="OANDO",D493="TOTAL"),"MAJORS","INDEPENDENT")</f>
        <v>MAJORS</v>
      </c>
    </row>
    <row r="494" spans="1:11" x14ac:dyDescent="0.25">
      <c r="A494" s="97">
        <v>5</v>
      </c>
      <c r="B494" s="99">
        <v>502</v>
      </c>
      <c r="C494" s="116">
        <v>42808</v>
      </c>
      <c r="D494" s="101" t="s">
        <v>48</v>
      </c>
      <c r="E494" s="101">
        <v>18179</v>
      </c>
      <c r="F494" s="101">
        <v>125753</v>
      </c>
      <c r="G494" s="101" t="s">
        <v>12</v>
      </c>
      <c r="H494" s="101" t="s">
        <v>54</v>
      </c>
      <c r="I494" s="102">
        <v>40000</v>
      </c>
      <c r="J494" s="101" t="s">
        <v>223</v>
      </c>
      <c r="K494" s="103" t="str">
        <f t="shared" si="7"/>
        <v>MAJORS</v>
      </c>
    </row>
    <row r="495" spans="1:11" x14ac:dyDescent="0.25">
      <c r="A495" s="97">
        <v>6</v>
      </c>
      <c r="B495" s="99">
        <v>503</v>
      </c>
      <c r="C495" s="116">
        <v>42808</v>
      </c>
      <c r="D495" s="101" t="s">
        <v>48</v>
      </c>
      <c r="E495" s="101">
        <v>18181</v>
      </c>
      <c r="F495" s="101">
        <v>125765</v>
      </c>
      <c r="G495" s="101" t="s">
        <v>12</v>
      </c>
      <c r="H495" s="101" t="s">
        <v>750</v>
      </c>
      <c r="I495" s="102">
        <v>33000</v>
      </c>
      <c r="J495" s="101" t="s">
        <v>433</v>
      </c>
      <c r="K495" s="103" t="str">
        <f t="shared" si="7"/>
        <v>MAJORS</v>
      </c>
    </row>
    <row r="496" spans="1:11" x14ac:dyDescent="0.25">
      <c r="A496" s="97">
        <v>7</v>
      </c>
      <c r="B496" s="99">
        <v>504</v>
      </c>
      <c r="C496" s="116">
        <v>42808</v>
      </c>
      <c r="D496" s="101" t="s">
        <v>48</v>
      </c>
      <c r="E496" s="101">
        <v>18199</v>
      </c>
      <c r="F496" s="101">
        <v>125780</v>
      </c>
      <c r="G496" s="101" t="s">
        <v>12</v>
      </c>
      <c r="H496" s="101" t="s">
        <v>365</v>
      </c>
      <c r="I496" s="102">
        <v>33000</v>
      </c>
      <c r="J496" s="101" t="s">
        <v>433</v>
      </c>
      <c r="K496" s="103" t="str">
        <f t="shared" si="7"/>
        <v>MAJORS</v>
      </c>
    </row>
    <row r="497" spans="1:11" x14ac:dyDescent="0.25">
      <c r="A497" s="97">
        <v>8</v>
      </c>
      <c r="B497" s="99">
        <v>505</v>
      </c>
      <c r="C497" s="116">
        <v>42808</v>
      </c>
      <c r="D497" s="101" t="s">
        <v>48</v>
      </c>
      <c r="E497" s="101">
        <v>18202</v>
      </c>
      <c r="F497" s="101">
        <v>125758</v>
      </c>
      <c r="G497" s="101" t="s">
        <v>12</v>
      </c>
      <c r="H497" s="101" t="s">
        <v>751</v>
      </c>
      <c r="I497" s="102">
        <v>33000</v>
      </c>
      <c r="J497" s="101" t="s">
        <v>16</v>
      </c>
      <c r="K497" s="103" t="str">
        <f t="shared" si="7"/>
        <v>MAJORS</v>
      </c>
    </row>
    <row r="498" spans="1:11" x14ac:dyDescent="0.25">
      <c r="A498" s="97">
        <v>9</v>
      </c>
      <c r="B498" s="99">
        <v>506</v>
      </c>
      <c r="C498" s="116">
        <v>42808</v>
      </c>
      <c r="D498" s="101" t="s">
        <v>48</v>
      </c>
      <c r="E498" s="101">
        <v>18228</v>
      </c>
      <c r="F498" s="101">
        <v>125776</v>
      </c>
      <c r="G498" s="101" t="s">
        <v>12</v>
      </c>
      <c r="H498" s="101" t="s">
        <v>355</v>
      </c>
      <c r="I498" s="102">
        <v>33000</v>
      </c>
      <c r="J498" s="101" t="s">
        <v>433</v>
      </c>
      <c r="K498" s="103" t="str">
        <f t="shared" si="7"/>
        <v>MAJORS</v>
      </c>
    </row>
    <row r="499" spans="1:11" s="313" customFormat="1" x14ac:dyDescent="0.25">
      <c r="A499" s="307">
        <v>10</v>
      </c>
      <c r="B499" s="308">
        <v>507</v>
      </c>
      <c r="C499" s="309">
        <v>42808</v>
      </c>
      <c r="D499" s="310" t="s">
        <v>48</v>
      </c>
      <c r="E499" s="310">
        <v>18237</v>
      </c>
      <c r="F499" s="310">
        <v>125750</v>
      </c>
      <c r="G499" s="310" t="s">
        <v>12</v>
      </c>
      <c r="H499" s="310" t="s">
        <v>238</v>
      </c>
      <c r="I499" s="311">
        <v>33000</v>
      </c>
      <c r="J499" s="310" t="s">
        <v>16</v>
      </c>
      <c r="K499" s="312" t="str">
        <f t="shared" si="7"/>
        <v>MAJORS</v>
      </c>
    </row>
    <row r="500" spans="1:11" x14ac:dyDescent="0.25">
      <c r="A500" s="97">
        <v>11</v>
      </c>
      <c r="B500" s="99">
        <v>508</v>
      </c>
      <c r="C500" s="116">
        <v>42808</v>
      </c>
      <c r="D500" s="101" t="s">
        <v>48</v>
      </c>
      <c r="E500" s="101">
        <v>18233</v>
      </c>
      <c r="F500" s="101">
        <v>125763</v>
      </c>
      <c r="G500" s="101" t="s">
        <v>12</v>
      </c>
      <c r="H500" s="101" t="s">
        <v>752</v>
      </c>
      <c r="I500" s="102">
        <v>33000</v>
      </c>
      <c r="J500" s="101" t="s">
        <v>52</v>
      </c>
      <c r="K500" s="103" t="str">
        <f t="shared" si="7"/>
        <v>MAJORS</v>
      </c>
    </row>
    <row r="501" spans="1:11" x14ac:dyDescent="0.25">
      <c r="A501" s="97">
        <v>12</v>
      </c>
      <c r="B501" s="99">
        <v>509</v>
      </c>
      <c r="C501" s="116">
        <v>42808</v>
      </c>
      <c r="D501" s="101" t="s">
        <v>48</v>
      </c>
      <c r="E501" s="101">
        <v>18252</v>
      </c>
      <c r="F501" s="101">
        <v>125752</v>
      </c>
      <c r="G501" s="101" t="s">
        <v>12</v>
      </c>
      <c r="H501" s="101" t="s">
        <v>753</v>
      </c>
      <c r="I501" s="102">
        <v>40000</v>
      </c>
      <c r="J501" s="101" t="s">
        <v>223</v>
      </c>
      <c r="K501" s="103" t="str">
        <f t="shared" si="7"/>
        <v>MAJORS</v>
      </c>
    </row>
    <row r="502" spans="1:11" x14ac:dyDescent="0.25">
      <c r="A502" s="97">
        <v>13</v>
      </c>
      <c r="B502" s="99">
        <v>510</v>
      </c>
      <c r="C502" s="116">
        <v>42808</v>
      </c>
      <c r="D502" s="101" t="s">
        <v>48</v>
      </c>
      <c r="E502" s="101">
        <v>18242</v>
      </c>
      <c r="F502" s="101">
        <v>125775</v>
      </c>
      <c r="G502" s="101" t="s">
        <v>12</v>
      </c>
      <c r="H502" s="101" t="s">
        <v>754</v>
      </c>
      <c r="I502" s="102">
        <v>33000</v>
      </c>
      <c r="J502" s="101" t="s">
        <v>433</v>
      </c>
      <c r="K502" s="103" t="str">
        <f t="shared" si="7"/>
        <v>MAJORS</v>
      </c>
    </row>
    <row r="503" spans="1:11" x14ac:dyDescent="0.25">
      <c r="A503" s="97">
        <v>14</v>
      </c>
      <c r="B503" s="99">
        <v>511</v>
      </c>
      <c r="C503" s="116">
        <v>42808</v>
      </c>
      <c r="D503" s="101" t="s">
        <v>608</v>
      </c>
      <c r="E503" s="101">
        <v>18220</v>
      </c>
      <c r="F503" s="101">
        <v>111283</v>
      </c>
      <c r="G503" s="101" t="s">
        <v>12</v>
      </c>
      <c r="H503" s="101" t="s">
        <v>755</v>
      </c>
      <c r="I503" s="102">
        <v>40000</v>
      </c>
      <c r="J503" s="101" t="s">
        <v>63</v>
      </c>
      <c r="K503" s="103" t="str">
        <f t="shared" si="7"/>
        <v>MAJORS</v>
      </c>
    </row>
    <row r="504" spans="1:11" x14ac:dyDescent="0.25">
      <c r="A504" s="97">
        <v>15</v>
      </c>
      <c r="B504" s="99">
        <v>512</v>
      </c>
      <c r="C504" s="116">
        <v>42808</v>
      </c>
      <c r="D504" s="101" t="s">
        <v>150</v>
      </c>
      <c r="E504" s="101">
        <v>18248</v>
      </c>
      <c r="F504" s="101">
        <v>154290</v>
      </c>
      <c r="G504" s="101" t="s">
        <v>12</v>
      </c>
      <c r="H504" s="101" t="s">
        <v>756</v>
      </c>
      <c r="I504" s="102">
        <v>45000</v>
      </c>
      <c r="J504" s="101" t="s">
        <v>63</v>
      </c>
      <c r="K504" s="103" t="str">
        <f t="shared" si="7"/>
        <v>MAJORS</v>
      </c>
    </row>
    <row r="505" spans="1:11" ht="15.75" thickBot="1" x14ac:dyDescent="0.3">
      <c r="A505" s="98">
        <v>16</v>
      </c>
      <c r="B505" s="104">
        <v>513</v>
      </c>
      <c r="C505" s="117">
        <v>42808</v>
      </c>
      <c r="D505" s="106" t="s">
        <v>150</v>
      </c>
      <c r="E505" s="106">
        <v>18251</v>
      </c>
      <c r="F505" s="106">
        <v>154289</v>
      </c>
      <c r="G505" s="106" t="s">
        <v>12</v>
      </c>
      <c r="H505" s="106" t="s">
        <v>155</v>
      </c>
      <c r="I505" s="107">
        <v>45000</v>
      </c>
      <c r="J505" s="106" t="s">
        <v>63</v>
      </c>
      <c r="K505" s="108" t="str">
        <f t="shared" si="7"/>
        <v>MAJORS</v>
      </c>
    </row>
    <row r="506" spans="1:11" x14ac:dyDescent="0.25">
      <c r="A506" s="97">
        <v>1</v>
      </c>
      <c r="B506" s="111">
        <v>514</v>
      </c>
      <c r="C506" s="112">
        <v>42808</v>
      </c>
      <c r="D506" s="113" t="s">
        <v>361</v>
      </c>
      <c r="E506" s="113">
        <v>18253</v>
      </c>
      <c r="F506" s="113">
        <v>3453414</v>
      </c>
      <c r="G506" s="113" t="s">
        <v>12</v>
      </c>
      <c r="H506" s="113" t="s">
        <v>500</v>
      </c>
      <c r="I506" s="114">
        <v>33000</v>
      </c>
      <c r="J506" s="113" t="s">
        <v>52</v>
      </c>
      <c r="K506" s="115" t="str">
        <f t="shared" si="7"/>
        <v>INDEPENDENT</v>
      </c>
    </row>
    <row r="507" spans="1:11" x14ac:dyDescent="0.25">
      <c r="A507" s="97">
        <v>2</v>
      </c>
      <c r="B507" s="99">
        <v>515</v>
      </c>
      <c r="C507" s="116">
        <v>42808</v>
      </c>
      <c r="D507" s="101" t="s">
        <v>758</v>
      </c>
      <c r="E507" s="101">
        <v>18250</v>
      </c>
      <c r="F507" s="101">
        <v>3453382</v>
      </c>
      <c r="G507" s="101" t="s">
        <v>12</v>
      </c>
      <c r="H507" s="101" t="s">
        <v>242</v>
      </c>
      <c r="I507" s="102">
        <v>33000</v>
      </c>
      <c r="J507" s="101" t="s">
        <v>52</v>
      </c>
      <c r="K507" s="103" t="str">
        <f t="shared" si="7"/>
        <v>INDEPENDENT</v>
      </c>
    </row>
    <row r="508" spans="1:11" x14ac:dyDescent="0.25">
      <c r="A508" s="97">
        <v>3</v>
      </c>
      <c r="B508" s="99">
        <v>516</v>
      </c>
      <c r="C508" s="116">
        <v>42808</v>
      </c>
      <c r="D508" s="101" t="s">
        <v>759</v>
      </c>
      <c r="E508" s="101">
        <v>18249</v>
      </c>
      <c r="F508" s="101">
        <v>3453768</v>
      </c>
      <c r="G508" s="101" t="s">
        <v>12</v>
      </c>
      <c r="H508" s="101" t="s">
        <v>760</v>
      </c>
      <c r="I508" s="102">
        <v>40000</v>
      </c>
      <c r="J508" s="101" t="s">
        <v>761</v>
      </c>
      <c r="K508" s="103" t="str">
        <f t="shared" si="7"/>
        <v>INDEPENDENT</v>
      </c>
    </row>
    <row r="509" spans="1:11" x14ac:dyDescent="0.25">
      <c r="A509" s="97">
        <v>4</v>
      </c>
      <c r="B509" s="99">
        <v>517</v>
      </c>
      <c r="C509" s="116">
        <v>42808</v>
      </c>
      <c r="D509" s="101" t="s">
        <v>759</v>
      </c>
      <c r="E509" s="101">
        <v>18244</v>
      </c>
      <c r="F509" s="101">
        <v>3453769</v>
      </c>
      <c r="G509" s="101" t="s">
        <v>12</v>
      </c>
      <c r="H509" s="101" t="s">
        <v>762</v>
      </c>
      <c r="I509" s="102">
        <v>45000</v>
      </c>
      <c r="J509" s="101" t="s">
        <v>761</v>
      </c>
      <c r="K509" s="103" t="str">
        <f t="shared" si="7"/>
        <v>INDEPENDENT</v>
      </c>
    </row>
    <row r="510" spans="1:11" x14ac:dyDescent="0.25">
      <c r="A510" s="97">
        <v>5</v>
      </c>
      <c r="B510" s="99">
        <v>518</v>
      </c>
      <c r="C510" s="116">
        <v>42808</v>
      </c>
      <c r="D510" s="101" t="s">
        <v>763</v>
      </c>
      <c r="E510" s="101">
        <v>18243</v>
      </c>
      <c r="F510" s="101">
        <v>3453824</v>
      </c>
      <c r="G510" s="101" t="s">
        <v>12</v>
      </c>
      <c r="H510" s="101" t="s">
        <v>764</v>
      </c>
      <c r="I510" s="102">
        <v>33000</v>
      </c>
      <c r="J510" s="101" t="s">
        <v>52</v>
      </c>
      <c r="K510" s="103" t="str">
        <f t="shared" si="7"/>
        <v>INDEPENDENT</v>
      </c>
    </row>
    <row r="511" spans="1:11" x14ac:dyDescent="0.25">
      <c r="A511" s="97">
        <v>6</v>
      </c>
      <c r="B511" s="99">
        <v>519</v>
      </c>
      <c r="C511" s="116">
        <v>42808</v>
      </c>
      <c r="D511" s="101" t="s">
        <v>765</v>
      </c>
      <c r="E511" s="101">
        <v>18247</v>
      </c>
      <c r="F511" s="101">
        <v>3453365</v>
      </c>
      <c r="G511" s="101" t="s">
        <v>12</v>
      </c>
      <c r="H511" s="101" t="s">
        <v>163</v>
      </c>
      <c r="I511" s="102">
        <v>33000</v>
      </c>
      <c r="J511" s="101" t="s">
        <v>63</v>
      </c>
      <c r="K511" s="103" t="str">
        <f t="shared" si="7"/>
        <v>INDEPENDENT</v>
      </c>
    </row>
    <row r="512" spans="1:11" x14ac:dyDescent="0.25">
      <c r="A512" s="97">
        <v>7</v>
      </c>
      <c r="B512" s="99">
        <v>520</v>
      </c>
      <c r="C512" s="116">
        <v>42808</v>
      </c>
      <c r="D512" s="101" t="s">
        <v>766</v>
      </c>
      <c r="E512" s="101">
        <v>18246</v>
      </c>
      <c r="F512" s="101">
        <v>3453770</v>
      </c>
      <c r="G512" s="101" t="s">
        <v>12</v>
      </c>
      <c r="H512" s="101" t="s">
        <v>767</v>
      </c>
      <c r="I512" s="102">
        <v>36000</v>
      </c>
      <c r="J512" s="101" t="s">
        <v>63</v>
      </c>
      <c r="K512" s="103" t="str">
        <f t="shared" si="7"/>
        <v>INDEPENDENT</v>
      </c>
    </row>
    <row r="513" spans="1:11" x14ac:dyDescent="0.25">
      <c r="A513" s="97">
        <v>8</v>
      </c>
      <c r="B513" s="99">
        <v>521</v>
      </c>
      <c r="C513" s="116">
        <v>42808</v>
      </c>
      <c r="D513" s="101" t="s">
        <v>293</v>
      </c>
      <c r="E513" s="101">
        <v>18239</v>
      </c>
      <c r="F513" s="101">
        <v>3453820</v>
      </c>
      <c r="G513" s="101" t="s">
        <v>12</v>
      </c>
      <c r="H513" s="101" t="s">
        <v>294</v>
      </c>
      <c r="I513" s="102">
        <v>40000</v>
      </c>
      <c r="J513" s="101" t="s">
        <v>768</v>
      </c>
      <c r="K513" s="103" t="str">
        <f t="shared" si="7"/>
        <v>INDEPENDENT</v>
      </c>
    </row>
    <row r="514" spans="1:11" x14ac:dyDescent="0.25">
      <c r="A514" s="97">
        <v>9</v>
      </c>
      <c r="B514" s="99">
        <v>522</v>
      </c>
      <c r="C514" s="116">
        <v>42808</v>
      </c>
      <c r="D514" s="101" t="s">
        <v>293</v>
      </c>
      <c r="E514" s="101">
        <v>18240</v>
      </c>
      <c r="F514" s="101">
        <v>3453810</v>
      </c>
      <c r="G514" s="101" t="s">
        <v>12</v>
      </c>
      <c r="H514" s="101" t="s">
        <v>769</v>
      </c>
      <c r="I514" s="102">
        <v>40000</v>
      </c>
      <c r="J514" s="101" t="s">
        <v>172</v>
      </c>
      <c r="K514" s="103" t="str">
        <f t="shared" si="7"/>
        <v>INDEPENDENT</v>
      </c>
    </row>
    <row r="515" spans="1:11" x14ac:dyDescent="0.25">
      <c r="A515" s="97">
        <v>10</v>
      </c>
      <c r="B515" s="99">
        <v>523</v>
      </c>
      <c r="C515" s="116">
        <v>42808</v>
      </c>
      <c r="D515" s="101" t="s">
        <v>770</v>
      </c>
      <c r="E515" s="101">
        <v>18245</v>
      </c>
      <c r="F515" s="101">
        <v>3453394</v>
      </c>
      <c r="G515" s="101" t="s">
        <v>12</v>
      </c>
      <c r="H515" s="101" t="s">
        <v>140</v>
      </c>
      <c r="I515" s="102">
        <v>33000</v>
      </c>
      <c r="J515" s="101" t="s">
        <v>208</v>
      </c>
      <c r="K515" s="103" t="str">
        <f t="shared" si="7"/>
        <v>INDEPENDENT</v>
      </c>
    </row>
    <row r="516" spans="1:11" x14ac:dyDescent="0.25">
      <c r="A516" s="97">
        <v>11</v>
      </c>
      <c r="B516" s="99">
        <v>524</v>
      </c>
      <c r="C516" s="116">
        <v>42808</v>
      </c>
      <c r="D516" s="101" t="s">
        <v>75</v>
      </c>
      <c r="E516" s="101">
        <v>18234</v>
      </c>
      <c r="F516" s="101">
        <v>3453759</v>
      </c>
      <c r="G516" s="101" t="s">
        <v>12</v>
      </c>
      <c r="H516" s="101" t="s">
        <v>538</v>
      </c>
      <c r="I516" s="102">
        <v>40000</v>
      </c>
      <c r="J516" s="101" t="s">
        <v>170</v>
      </c>
      <c r="K516" s="103" t="str">
        <f t="shared" si="7"/>
        <v>INDEPENDENT</v>
      </c>
    </row>
    <row r="517" spans="1:11" x14ac:dyDescent="0.25">
      <c r="A517" s="97">
        <v>12</v>
      </c>
      <c r="B517" s="99">
        <v>525</v>
      </c>
      <c r="C517" s="116">
        <v>42808</v>
      </c>
      <c r="D517" s="101" t="s">
        <v>771</v>
      </c>
      <c r="E517" s="101">
        <v>18241</v>
      </c>
      <c r="F517" s="101">
        <v>3453788</v>
      </c>
      <c r="G517" s="101" t="s">
        <v>12</v>
      </c>
      <c r="H517" s="101" t="s">
        <v>193</v>
      </c>
      <c r="I517" s="102">
        <v>33000</v>
      </c>
      <c r="J517" s="101" t="s">
        <v>772</v>
      </c>
      <c r="K517" s="103" t="str">
        <f t="shared" si="7"/>
        <v>INDEPENDENT</v>
      </c>
    </row>
    <row r="518" spans="1:11" x14ac:dyDescent="0.25">
      <c r="A518" s="97">
        <v>13</v>
      </c>
      <c r="B518" s="99">
        <v>526</v>
      </c>
      <c r="C518" s="116">
        <v>42808</v>
      </c>
      <c r="D518" s="101" t="s">
        <v>773</v>
      </c>
      <c r="E518" s="101">
        <v>18238</v>
      </c>
      <c r="F518" s="101">
        <v>3453776</v>
      </c>
      <c r="G518" s="101" t="s">
        <v>12</v>
      </c>
      <c r="H518" s="101" t="s">
        <v>328</v>
      </c>
      <c r="I518" s="102">
        <v>33000</v>
      </c>
      <c r="J518" s="101" t="s">
        <v>52</v>
      </c>
      <c r="K518" s="103" t="str">
        <f t="shared" si="7"/>
        <v>INDEPENDENT</v>
      </c>
    </row>
    <row r="519" spans="1:11" x14ac:dyDescent="0.25">
      <c r="A519" s="97">
        <v>14</v>
      </c>
      <c r="B519" s="99">
        <v>527</v>
      </c>
      <c r="C519" s="116">
        <v>42808</v>
      </c>
      <c r="D519" s="101" t="s">
        <v>774</v>
      </c>
      <c r="E519" s="101">
        <v>18236</v>
      </c>
      <c r="F519" s="101">
        <v>3453757</v>
      </c>
      <c r="G519" s="101" t="s">
        <v>12</v>
      </c>
      <c r="H519" s="101" t="s">
        <v>94</v>
      </c>
      <c r="I519" s="102">
        <v>33000</v>
      </c>
      <c r="J519" s="101" t="s">
        <v>172</v>
      </c>
      <c r="K519" s="103" t="str">
        <f t="shared" si="7"/>
        <v>INDEPENDENT</v>
      </c>
    </row>
    <row r="520" spans="1:11" x14ac:dyDescent="0.25">
      <c r="A520" s="97">
        <v>15</v>
      </c>
      <c r="B520" s="99">
        <v>528</v>
      </c>
      <c r="C520" s="116">
        <v>42808</v>
      </c>
      <c r="D520" s="101" t="s">
        <v>775</v>
      </c>
      <c r="E520" s="101">
        <v>18230</v>
      </c>
      <c r="F520" s="101">
        <v>3453751</v>
      </c>
      <c r="G520" s="101" t="s">
        <v>12</v>
      </c>
      <c r="H520" s="101" t="s">
        <v>776</v>
      </c>
      <c r="I520" s="102">
        <v>45000</v>
      </c>
      <c r="J520" s="101" t="s">
        <v>63</v>
      </c>
      <c r="K520" s="103" t="str">
        <f t="shared" si="7"/>
        <v>INDEPENDENT</v>
      </c>
    </row>
    <row r="521" spans="1:11" x14ac:dyDescent="0.25">
      <c r="A521" s="97">
        <v>16</v>
      </c>
      <c r="B521" s="99">
        <v>529</v>
      </c>
      <c r="C521" s="116">
        <v>42808</v>
      </c>
      <c r="D521" s="101" t="s">
        <v>777</v>
      </c>
      <c r="E521" s="101">
        <v>18233</v>
      </c>
      <c r="F521" s="101">
        <v>3453396</v>
      </c>
      <c r="G521" s="101" t="s">
        <v>12</v>
      </c>
      <c r="H521" s="101" t="s">
        <v>778</v>
      </c>
      <c r="I521" s="102">
        <v>33000</v>
      </c>
      <c r="J521" s="101" t="s">
        <v>66</v>
      </c>
      <c r="K521" s="103" t="str">
        <f t="shared" si="7"/>
        <v>INDEPENDENT</v>
      </c>
    </row>
    <row r="522" spans="1:11" x14ac:dyDescent="0.25">
      <c r="A522" s="97">
        <v>17</v>
      </c>
      <c r="B522" s="99">
        <v>530</v>
      </c>
      <c r="C522" s="116">
        <v>42808</v>
      </c>
      <c r="D522" s="101" t="s">
        <v>91</v>
      </c>
      <c r="E522" s="101">
        <v>18232</v>
      </c>
      <c r="F522" s="101">
        <v>3453363</v>
      </c>
      <c r="G522" s="101" t="s">
        <v>12</v>
      </c>
      <c r="H522" s="101" t="s">
        <v>779</v>
      </c>
      <c r="I522" s="102">
        <v>33000</v>
      </c>
      <c r="J522" s="101" t="s">
        <v>50</v>
      </c>
      <c r="K522" s="103" t="str">
        <f t="shared" si="7"/>
        <v>INDEPENDENT</v>
      </c>
    </row>
    <row r="523" spans="1:11" x14ac:dyDescent="0.25">
      <c r="A523" s="97">
        <v>18</v>
      </c>
      <c r="B523" s="99">
        <v>531</v>
      </c>
      <c r="C523" s="116">
        <v>42808</v>
      </c>
      <c r="D523" s="101" t="s">
        <v>200</v>
      </c>
      <c r="E523" s="101">
        <v>18231</v>
      </c>
      <c r="F523" s="101">
        <v>3453696</v>
      </c>
      <c r="G523" s="101" t="s">
        <v>12</v>
      </c>
      <c r="H523" s="101" t="s">
        <v>298</v>
      </c>
      <c r="I523" s="102">
        <v>33000</v>
      </c>
      <c r="J523" s="101" t="s">
        <v>52</v>
      </c>
      <c r="K523" s="103" t="str">
        <f t="shared" si="7"/>
        <v>INDEPENDENT</v>
      </c>
    </row>
    <row r="524" spans="1:11" x14ac:dyDescent="0.25">
      <c r="A524" s="97">
        <v>19</v>
      </c>
      <c r="B524" s="99">
        <v>532</v>
      </c>
      <c r="C524" s="116">
        <v>42808</v>
      </c>
      <c r="D524" s="101" t="s">
        <v>763</v>
      </c>
      <c r="E524" s="101">
        <v>18229</v>
      </c>
      <c r="F524" s="101">
        <v>3453823</v>
      </c>
      <c r="G524" s="101" t="s">
        <v>12</v>
      </c>
      <c r="H524" s="101" t="s">
        <v>780</v>
      </c>
      <c r="I524" s="102">
        <v>33000</v>
      </c>
      <c r="J524" s="101" t="s">
        <v>52</v>
      </c>
      <c r="K524" s="103" t="str">
        <f t="shared" si="7"/>
        <v>INDEPENDENT</v>
      </c>
    </row>
    <row r="525" spans="1:11" x14ac:dyDescent="0.25">
      <c r="A525" s="97">
        <v>20</v>
      </c>
      <c r="B525" s="99">
        <v>533</v>
      </c>
      <c r="C525" s="116">
        <v>42808</v>
      </c>
      <c r="D525" s="101" t="s">
        <v>775</v>
      </c>
      <c r="E525" s="101">
        <v>18223</v>
      </c>
      <c r="F525" s="101">
        <v>3453390</v>
      </c>
      <c r="G525" s="101" t="s">
        <v>12</v>
      </c>
      <c r="H525" s="101" t="s">
        <v>781</v>
      </c>
      <c r="I525" s="102">
        <v>45000</v>
      </c>
      <c r="J525" s="101" t="s">
        <v>63</v>
      </c>
      <c r="K525" s="103" t="str">
        <f t="shared" si="7"/>
        <v>INDEPENDENT</v>
      </c>
    </row>
    <row r="526" spans="1:11" x14ac:dyDescent="0.25">
      <c r="A526" s="97">
        <v>21</v>
      </c>
      <c r="B526" s="99">
        <v>534</v>
      </c>
      <c r="C526" s="116">
        <v>42808</v>
      </c>
      <c r="D526" s="101" t="s">
        <v>775</v>
      </c>
      <c r="E526" s="101">
        <v>18222</v>
      </c>
      <c r="F526" s="101">
        <v>3453409</v>
      </c>
      <c r="G526" s="101" t="s">
        <v>12</v>
      </c>
      <c r="H526" s="101" t="s">
        <v>782</v>
      </c>
      <c r="I526" s="102">
        <v>45000</v>
      </c>
      <c r="J526" s="101" t="s">
        <v>63</v>
      </c>
      <c r="K526" s="103" t="str">
        <f t="shared" si="7"/>
        <v>INDEPENDENT</v>
      </c>
    </row>
    <row r="527" spans="1:11" x14ac:dyDescent="0.25">
      <c r="A527" s="97">
        <v>22</v>
      </c>
      <c r="B527" s="99">
        <v>535</v>
      </c>
      <c r="C527" s="116">
        <v>42808</v>
      </c>
      <c r="D527" s="101" t="s">
        <v>783</v>
      </c>
      <c r="E527" s="101">
        <v>18226</v>
      </c>
      <c r="F527" s="101">
        <v>3453352</v>
      </c>
      <c r="G527" s="101" t="s">
        <v>12</v>
      </c>
      <c r="H527" s="101" t="s">
        <v>784</v>
      </c>
      <c r="I527" s="102">
        <v>33000</v>
      </c>
      <c r="J527" s="101" t="s">
        <v>66</v>
      </c>
      <c r="K527" s="103" t="str">
        <f t="shared" si="7"/>
        <v>INDEPENDENT</v>
      </c>
    </row>
    <row r="528" spans="1:11" x14ac:dyDescent="0.25">
      <c r="A528" s="97">
        <v>23</v>
      </c>
      <c r="B528" s="99">
        <v>536</v>
      </c>
      <c r="C528" s="116">
        <v>42808</v>
      </c>
      <c r="D528" s="101" t="s">
        <v>785</v>
      </c>
      <c r="E528" s="101">
        <v>18225</v>
      </c>
      <c r="F528" s="101">
        <v>3453420</v>
      </c>
      <c r="G528" s="101" t="s">
        <v>12</v>
      </c>
      <c r="H528" s="101" t="s">
        <v>81</v>
      </c>
      <c r="I528" s="102">
        <v>33000</v>
      </c>
      <c r="J528" s="101" t="s">
        <v>52</v>
      </c>
      <c r="K528" s="103" t="str">
        <f t="shared" si="7"/>
        <v>INDEPENDENT</v>
      </c>
    </row>
    <row r="529" spans="1:11" x14ac:dyDescent="0.25">
      <c r="A529" s="97">
        <v>24</v>
      </c>
      <c r="B529" s="99">
        <v>537</v>
      </c>
      <c r="C529" s="116">
        <v>42808</v>
      </c>
      <c r="D529" s="101" t="s">
        <v>775</v>
      </c>
      <c r="E529" s="101">
        <v>18216</v>
      </c>
      <c r="F529" s="101">
        <v>3453752</v>
      </c>
      <c r="G529" s="101" t="s">
        <v>12</v>
      </c>
      <c r="H529" s="101" t="s">
        <v>786</v>
      </c>
      <c r="I529" s="102">
        <v>45000</v>
      </c>
      <c r="J529" s="101" t="s">
        <v>63</v>
      </c>
      <c r="K529" s="103" t="str">
        <f t="shared" si="7"/>
        <v>INDEPENDENT</v>
      </c>
    </row>
    <row r="530" spans="1:11" x14ac:dyDescent="0.25">
      <c r="A530" s="97">
        <v>25</v>
      </c>
      <c r="B530" s="99">
        <v>538</v>
      </c>
      <c r="C530" s="116">
        <v>42808</v>
      </c>
      <c r="D530" s="101" t="s">
        <v>766</v>
      </c>
      <c r="E530" s="101">
        <v>18221</v>
      </c>
      <c r="F530" s="101">
        <v>3453756</v>
      </c>
      <c r="G530" s="101" t="s">
        <v>12</v>
      </c>
      <c r="H530" s="101" t="s">
        <v>787</v>
      </c>
      <c r="I530" s="102">
        <v>33000</v>
      </c>
      <c r="J530" s="101" t="s">
        <v>63</v>
      </c>
      <c r="K530" s="103" t="str">
        <f t="shared" si="7"/>
        <v>INDEPENDENT</v>
      </c>
    </row>
    <row r="531" spans="1:11" x14ac:dyDescent="0.25">
      <c r="A531" s="97">
        <v>26</v>
      </c>
      <c r="B531" s="99">
        <v>539</v>
      </c>
      <c r="C531" s="116">
        <v>42808</v>
      </c>
      <c r="D531" s="101" t="s">
        <v>777</v>
      </c>
      <c r="E531" s="101">
        <v>18219</v>
      </c>
      <c r="F531" s="101">
        <v>3453397</v>
      </c>
      <c r="G531" s="101" t="s">
        <v>12</v>
      </c>
      <c r="H531" s="101" t="s">
        <v>435</v>
      </c>
      <c r="I531" s="102">
        <v>33000</v>
      </c>
      <c r="J531" s="101" t="s">
        <v>66</v>
      </c>
      <c r="K531" s="103" t="str">
        <f t="shared" si="7"/>
        <v>INDEPENDENT</v>
      </c>
    </row>
    <row r="532" spans="1:11" x14ac:dyDescent="0.25">
      <c r="A532" s="97">
        <v>27</v>
      </c>
      <c r="B532" s="99">
        <v>540</v>
      </c>
      <c r="C532" s="116">
        <v>42808</v>
      </c>
      <c r="D532" s="101" t="s">
        <v>771</v>
      </c>
      <c r="E532" s="101">
        <v>18218</v>
      </c>
      <c r="F532" s="101">
        <v>3453388</v>
      </c>
      <c r="G532" s="101" t="s">
        <v>12</v>
      </c>
      <c r="H532" s="101" t="s">
        <v>311</v>
      </c>
      <c r="I532" s="102">
        <v>33000</v>
      </c>
      <c r="J532" s="101" t="s">
        <v>346</v>
      </c>
      <c r="K532" s="103" t="str">
        <f t="shared" si="7"/>
        <v>INDEPENDENT</v>
      </c>
    </row>
    <row r="533" spans="1:11" x14ac:dyDescent="0.25">
      <c r="A533" s="97">
        <v>28</v>
      </c>
      <c r="B533" s="99">
        <v>541</v>
      </c>
      <c r="C533" s="116">
        <v>42808</v>
      </c>
      <c r="D533" s="101" t="s">
        <v>788</v>
      </c>
      <c r="E533" s="101">
        <v>18217</v>
      </c>
      <c r="F533" s="101">
        <v>3453381</v>
      </c>
      <c r="G533" s="101" t="s">
        <v>12</v>
      </c>
      <c r="H533" s="101" t="s">
        <v>352</v>
      </c>
      <c r="I533" s="102">
        <v>33000</v>
      </c>
      <c r="J533" s="101" t="s">
        <v>223</v>
      </c>
      <c r="K533" s="103" t="str">
        <f t="shared" si="7"/>
        <v>INDEPENDENT</v>
      </c>
    </row>
    <row r="534" spans="1:11" x14ac:dyDescent="0.25">
      <c r="A534" s="97">
        <v>29</v>
      </c>
      <c r="B534" s="99">
        <v>542</v>
      </c>
      <c r="C534" s="116">
        <v>42808</v>
      </c>
      <c r="D534" s="101" t="s">
        <v>789</v>
      </c>
      <c r="E534" s="101">
        <v>18215</v>
      </c>
      <c r="F534" s="101">
        <v>3453367</v>
      </c>
      <c r="G534" s="101" t="s">
        <v>12</v>
      </c>
      <c r="H534" s="101" t="s">
        <v>790</v>
      </c>
      <c r="I534" s="102">
        <v>33000</v>
      </c>
      <c r="J534" s="101" t="s">
        <v>50</v>
      </c>
      <c r="K534" s="103" t="str">
        <f t="shared" si="7"/>
        <v>INDEPENDENT</v>
      </c>
    </row>
    <row r="535" spans="1:11" x14ac:dyDescent="0.25">
      <c r="A535" s="97">
        <v>30</v>
      </c>
      <c r="B535" s="99">
        <v>543</v>
      </c>
      <c r="C535" s="116">
        <v>42808</v>
      </c>
      <c r="D535" s="101" t="s">
        <v>466</v>
      </c>
      <c r="E535" s="101">
        <v>18212</v>
      </c>
      <c r="F535" s="101">
        <v>3453755</v>
      </c>
      <c r="G535" s="101" t="s">
        <v>12</v>
      </c>
      <c r="H535" s="101" t="s">
        <v>560</v>
      </c>
      <c r="I535" s="102">
        <v>45000</v>
      </c>
      <c r="J535" s="101" t="s">
        <v>170</v>
      </c>
      <c r="K535" s="103" t="str">
        <f t="shared" si="7"/>
        <v>INDEPENDENT</v>
      </c>
    </row>
    <row r="536" spans="1:11" x14ac:dyDescent="0.25">
      <c r="A536" s="97">
        <v>31</v>
      </c>
      <c r="B536" s="99">
        <v>544</v>
      </c>
      <c r="C536" s="116">
        <v>42808</v>
      </c>
      <c r="D536" s="101" t="s">
        <v>112</v>
      </c>
      <c r="E536" s="101">
        <v>18213</v>
      </c>
      <c r="F536" s="101">
        <v>3453412</v>
      </c>
      <c r="G536" s="101" t="s">
        <v>12</v>
      </c>
      <c r="H536" s="101" t="s">
        <v>348</v>
      </c>
      <c r="I536" s="102">
        <v>33000</v>
      </c>
      <c r="J536" s="101" t="s">
        <v>52</v>
      </c>
      <c r="K536" s="103" t="str">
        <f t="shared" si="7"/>
        <v>INDEPENDENT</v>
      </c>
    </row>
    <row r="537" spans="1:11" x14ac:dyDescent="0.25">
      <c r="A537" s="97">
        <v>32</v>
      </c>
      <c r="B537" s="99">
        <v>545</v>
      </c>
      <c r="C537" s="116">
        <v>42808</v>
      </c>
      <c r="D537" s="101" t="s">
        <v>791</v>
      </c>
      <c r="E537" s="101">
        <v>18214</v>
      </c>
      <c r="F537" s="101">
        <v>3453385</v>
      </c>
      <c r="G537" s="101" t="s">
        <v>12</v>
      </c>
      <c r="H537" s="101" t="s">
        <v>792</v>
      </c>
      <c r="I537" s="102">
        <v>33000</v>
      </c>
      <c r="J537" s="101" t="s">
        <v>66</v>
      </c>
      <c r="K537" s="103" t="str">
        <f t="shared" si="7"/>
        <v>INDEPENDENT</v>
      </c>
    </row>
    <row r="538" spans="1:11" x14ac:dyDescent="0.25">
      <c r="A538" s="97">
        <v>33</v>
      </c>
      <c r="B538" s="99">
        <v>546</v>
      </c>
      <c r="C538" s="116">
        <v>42808</v>
      </c>
      <c r="D538" s="101" t="s">
        <v>793</v>
      </c>
      <c r="E538" s="101" t="s">
        <v>794</v>
      </c>
      <c r="F538" s="101">
        <v>3453383</v>
      </c>
      <c r="G538" s="101" t="s">
        <v>12</v>
      </c>
      <c r="H538" s="101" t="s">
        <v>142</v>
      </c>
      <c r="I538" s="102">
        <v>33000</v>
      </c>
      <c r="J538" s="101" t="s">
        <v>66</v>
      </c>
      <c r="K538" s="103" t="str">
        <f t="shared" si="7"/>
        <v>INDEPENDENT</v>
      </c>
    </row>
    <row r="539" spans="1:11" x14ac:dyDescent="0.25">
      <c r="A539" s="97">
        <v>34</v>
      </c>
      <c r="B539" s="99">
        <v>547</v>
      </c>
      <c r="C539" s="116">
        <v>42808</v>
      </c>
      <c r="D539" s="101" t="s">
        <v>793</v>
      </c>
      <c r="E539" s="101">
        <v>18206</v>
      </c>
      <c r="F539" s="101">
        <v>3453384</v>
      </c>
      <c r="G539" s="101" t="s">
        <v>12</v>
      </c>
      <c r="H539" s="101" t="s">
        <v>134</v>
      </c>
      <c r="I539" s="102">
        <v>33000</v>
      </c>
      <c r="J539" s="101" t="s">
        <v>66</v>
      </c>
      <c r="K539" s="103" t="str">
        <f t="shared" si="7"/>
        <v>INDEPENDENT</v>
      </c>
    </row>
    <row r="540" spans="1:11" x14ac:dyDescent="0.25">
      <c r="A540" s="97">
        <v>35</v>
      </c>
      <c r="B540" s="99">
        <v>548</v>
      </c>
      <c r="C540" s="116">
        <v>42808</v>
      </c>
      <c r="D540" s="101" t="s">
        <v>795</v>
      </c>
      <c r="E540" s="101">
        <v>18210</v>
      </c>
      <c r="F540" s="101">
        <v>3453356</v>
      </c>
      <c r="G540" s="101" t="s">
        <v>12</v>
      </c>
      <c r="H540" s="101" t="s">
        <v>437</v>
      </c>
      <c r="I540" s="102">
        <v>33000</v>
      </c>
      <c r="J540" s="101" t="s">
        <v>66</v>
      </c>
      <c r="K540" s="103" t="str">
        <f t="shared" si="7"/>
        <v>INDEPENDENT</v>
      </c>
    </row>
    <row r="541" spans="1:11" x14ac:dyDescent="0.25">
      <c r="A541" s="97">
        <v>36</v>
      </c>
      <c r="B541" s="99">
        <v>549</v>
      </c>
      <c r="C541" s="116">
        <v>42808</v>
      </c>
      <c r="D541" s="101" t="s">
        <v>466</v>
      </c>
      <c r="E541" s="101">
        <v>18211</v>
      </c>
      <c r="F541" s="101">
        <v>3453494</v>
      </c>
      <c r="G541" s="101" t="s">
        <v>12</v>
      </c>
      <c r="H541" s="101" t="s">
        <v>796</v>
      </c>
      <c r="I541" s="102">
        <v>45000</v>
      </c>
      <c r="J541" s="101" t="s">
        <v>170</v>
      </c>
      <c r="K541" s="103" t="str">
        <f t="shared" si="7"/>
        <v>INDEPENDENT</v>
      </c>
    </row>
    <row r="542" spans="1:11" x14ac:dyDescent="0.25">
      <c r="A542" s="97">
        <v>37</v>
      </c>
      <c r="B542" s="99">
        <v>550</v>
      </c>
      <c r="C542" s="116">
        <v>42808</v>
      </c>
      <c r="D542" s="101" t="s">
        <v>112</v>
      </c>
      <c r="E542" s="101" t="s">
        <v>797</v>
      </c>
      <c r="F542" s="101">
        <v>3453413</v>
      </c>
      <c r="G542" s="101" t="s">
        <v>12</v>
      </c>
      <c r="H542" s="101" t="s">
        <v>235</v>
      </c>
      <c r="I542" s="102">
        <v>33000</v>
      </c>
      <c r="J542" s="101" t="s">
        <v>52</v>
      </c>
      <c r="K542" s="103" t="str">
        <f t="shared" si="7"/>
        <v>INDEPENDENT</v>
      </c>
    </row>
    <row r="543" spans="1:11" x14ac:dyDescent="0.25">
      <c r="A543" s="97">
        <v>38</v>
      </c>
      <c r="B543" s="99">
        <v>551</v>
      </c>
      <c r="C543" s="116">
        <v>42808</v>
      </c>
      <c r="D543" s="101" t="s">
        <v>200</v>
      </c>
      <c r="E543" s="101">
        <v>18203</v>
      </c>
      <c r="F543" s="101">
        <v>3453693</v>
      </c>
      <c r="G543" s="101" t="s">
        <v>12</v>
      </c>
      <c r="H543" s="101" t="s">
        <v>798</v>
      </c>
      <c r="I543" s="102">
        <v>33000</v>
      </c>
      <c r="J543" s="101" t="s">
        <v>52</v>
      </c>
      <c r="K543" s="103" t="str">
        <f t="shared" si="7"/>
        <v>INDEPENDENT</v>
      </c>
    </row>
    <row r="544" spans="1:11" x14ac:dyDescent="0.25">
      <c r="A544" s="97">
        <v>39</v>
      </c>
      <c r="B544" s="99">
        <v>552</v>
      </c>
      <c r="C544" s="116">
        <v>42808</v>
      </c>
      <c r="D544" s="101" t="s">
        <v>200</v>
      </c>
      <c r="E544" s="101">
        <v>18198</v>
      </c>
      <c r="F544" s="101">
        <v>3453694</v>
      </c>
      <c r="G544" s="101" t="s">
        <v>12</v>
      </c>
      <c r="H544" s="101" t="s">
        <v>497</v>
      </c>
      <c r="I544" s="102">
        <v>33000</v>
      </c>
      <c r="J544" s="101" t="s">
        <v>52</v>
      </c>
      <c r="K544" s="103" t="str">
        <f t="shared" si="7"/>
        <v>INDEPENDENT</v>
      </c>
    </row>
    <row r="545" spans="1:11" x14ac:dyDescent="0.25">
      <c r="A545" s="97">
        <v>40</v>
      </c>
      <c r="B545" s="99">
        <v>553</v>
      </c>
      <c r="C545" s="116">
        <v>42808</v>
      </c>
      <c r="D545" s="101" t="s">
        <v>785</v>
      </c>
      <c r="E545" s="101">
        <v>18200</v>
      </c>
      <c r="F545" s="101">
        <v>3453422</v>
      </c>
      <c r="G545" s="101" t="s">
        <v>12</v>
      </c>
      <c r="H545" s="101" t="s">
        <v>179</v>
      </c>
      <c r="I545" s="102">
        <v>33000</v>
      </c>
      <c r="J545" s="101" t="s">
        <v>52</v>
      </c>
      <c r="K545" s="103" t="str">
        <f t="shared" si="7"/>
        <v>INDEPENDENT</v>
      </c>
    </row>
    <row r="546" spans="1:11" x14ac:dyDescent="0.25">
      <c r="A546" s="97">
        <v>41</v>
      </c>
      <c r="B546" s="99">
        <v>554</v>
      </c>
      <c r="C546" s="116">
        <v>42808</v>
      </c>
      <c r="D546" s="101" t="s">
        <v>466</v>
      </c>
      <c r="E546" s="101">
        <v>18201</v>
      </c>
      <c r="F546" s="101">
        <v>3453406</v>
      </c>
      <c r="G546" s="101" t="s">
        <v>12</v>
      </c>
      <c r="H546" s="101" t="s">
        <v>221</v>
      </c>
      <c r="I546" s="102">
        <v>45000</v>
      </c>
      <c r="J546" s="101" t="s">
        <v>170</v>
      </c>
      <c r="K546" s="103" t="str">
        <f t="shared" si="7"/>
        <v>INDEPENDENT</v>
      </c>
    </row>
    <row r="547" spans="1:11" x14ac:dyDescent="0.25">
      <c r="A547" s="97">
        <v>42</v>
      </c>
      <c r="B547" s="99">
        <v>555</v>
      </c>
      <c r="C547" s="116">
        <v>42808</v>
      </c>
      <c r="D547" s="101" t="s">
        <v>214</v>
      </c>
      <c r="E547" s="101" t="s">
        <v>799</v>
      </c>
      <c r="F547" s="101">
        <v>3453401</v>
      </c>
      <c r="G547" s="101" t="s">
        <v>12</v>
      </c>
      <c r="H547" s="101" t="s">
        <v>263</v>
      </c>
      <c r="I547" s="102">
        <v>33000</v>
      </c>
      <c r="J547" s="101" t="s">
        <v>228</v>
      </c>
      <c r="K547" s="103" t="str">
        <f t="shared" si="7"/>
        <v>INDEPENDENT</v>
      </c>
    </row>
    <row r="548" spans="1:11" x14ac:dyDescent="0.25">
      <c r="A548" s="97">
        <v>43</v>
      </c>
      <c r="B548" s="99">
        <v>556</v>
      </c>
      <c r="C548" s="116">
        <v>42808</v>
      </c>
      <c r="D548" s="101" t="s">
        <v>800</v>
      </c>
      <c r="E548" s="101">
        <v>18195</v>
      </c>
      <c r="F548" s="101">
        <v>3453402</v>
      </c>
      <c r="G548" s="101" t="s">
        <v>12</v>
      </c>
      <c r="H548" s="101" t="s">
        <v>257</v>
      </c>
      <c r="I548" s="102">
        <v>33000</v>
      </c>
      <c r="J548" s="101" t="s">
        <v>205</v>
      </c>
      <c r="K548" s="103" t="str">
        <f t="shared" si="7"/>
        <v>INDEPENDENT</v>
      </c>
    </row>
    <row r="549" spans="1:11" x14ac:dyDescent="0.25">
      <c r="A549" s="97">
        <v>44</v>
      </c>
      <c r="B549" s="99">
        <v>557</v>
      </c>
      <c r="C549" s="116">
        <v>42808</v>
      </c>
      <c r="D549" s="101" t="s">
        <v>800</v>
      </c>
      <c r="E549" s="101">
        <v>18193</v>
      </c>
      <c r="F549" s="101">
        <v>3453403</v>
      </c>
      <c r="G549" s="101" t="s">
        <v>12</v>
      </c>
      <c r="H549" s="101" t="s">
        <v>255</v>
      </c>
      <c r="I549" s="102">
        <v>33000</v>
      </c>
      <c r="J549" s="101" t="s">
        <v>205</v>
      </c>
      <c r="K549" s="103" t="str">
        <f t="shared" si="7"/>
        <v>INDEPENDENT</v>
      </c>
    </row>
    <row r="550" spans="1:11" x14ac:dyDescent="0.25">
      <c r="A550" s="97">
        <v>45</v>
      </c>
      <c r="B550" s="99">
        <v>558</v>
      </c>
      <c r="C550" s="116">
        <v>42808</v>
      </c>
      <c r="D550" s="101" t="s">
        <v>61</v>
      </c>
      <c r="E550" s="101">
        <v>18190</v>
      </c>
      <c r="F550" s="101">
        <v>3453366</v>
      </c>
      <c r="G550" s="101" t="s">
        <v>12</v>
      </c>
      <c r="H550" s="101" t="s">
        <v>801</v>
      </c>
      <c r="I550" s="102">
        <v>33000</v>
      </c>
      <c r="J550" s="101" t="s">
        <v>63</v>
      </c>
      <c r="K550" s="103" t="str">
        <f t="shared" si="7"/>
        <v>INDEPENDENT</v>
      </c>
    </row>
    <row r="551" spans="1:11" x14ac:dyDescent="0.25">
      <c r="A551" s="97">
        <v>46</v>
      </c>
      <c r="B551" s="99">
        <v>559</v>
      </c>
      <c r="C551" s="116">
        <v>42808</v>
      </c>
      <c r="D551" s="101" t="s">
        <v>466</v>
      </c>
      <c r="E551" s="101">
        <v>18192</v>
      </c>
      <c r="F551" s="101">
        <v>3453748</v>
      </c>
      <c r="G551" s="101" t="s">
        <v>12</v>
      </c>
      <c r="H551" s="101" t="s">
        <v>542</v>
      </c>
      <c r="I551" s="102">
        <v>45000</v>
      </c>
      <c r="J551" s="101" t="s">
        <v>170</v>
      </c>
      <c r="K551" s="103" t="str">
        <f t="shared" si="7"/>
        <v>INDEPENDENT</v>
      </c>
    </row>
    <row r="552" spans="1:11" x14ac:dyDescent="0.25">
      <c r="A552" s="97">
        <v>47</v>
      </c>
      <c r="B552" s="99">
        <v>560</v>
      </c>
      <c r="C552" s="116">
        <v>42808</v>
      </c>
      <c r="D552" s="101" t="s">
        <v>785</v>
      </c>
      <c r="E552" s="101">
        <v>18194</v>
      </c>
      <c r="F552" s="101">
        <v>3453428</v>
      </c>
      <c r="G552" s="101" t="s">
        <v>12</v>
      </c>
      <c r="H552" s="101" t="s">
        <v>802</v>
      </c>
      <c r="I552" s="102">
        <v>33000</v>
      </c>
      <c r="J552" s="101" t="s">
        <v>52</v>
      </c>
      <c r="K552" s="103" t="str">
        <f t="shared" si="7"/>
        <v>INDEPENDENT</v>
      </c>
    </row>
    <row r="553" spans="1:11" x14ac:dyDescent="0.25">
      <c r="A553" s="97">
        <v>48</v>
      </c>
      <c r="B553" s="99">
        <v>561</v>
      </c>
      <c r="C553" s="116">
        <v>42808</v>
      </c>
      <c r="D553" s="101" t="s">
        <v>803</v>
      </c>
      <c r="E553" s="101">
        <v>18191</v>
      </c>
      <c r="F553" s="101">
        <v>3427283</v>
      </c>
      <c r="G553" s="101" t="s">
        <v>12</v>
      </c>
      <c r="H553" s="101" t="s">
        <v>175</v>
      </c>
      <c r="I553" s="102">
        <v>30000</v>
      </c>
      <c r="J553" s="101" t="s">
        <v>433</v>
      </c>
      <c r="K553" s="103" t="str">
        <f t="shared" si="7"/>
        <v>INDEPENDENT</v>
      </c>
    </row>
    <row r="554" spans="1:11" x14ac:dyDescent="0.25">
      <c r="A554" s="97">
        <v>49</v>
      </c>
      <c r="B554" s="99">
        <v>562</v>
      </c>
      <c r="C554" s="116">
        <v>42808</v>
      </c>
      <c r="D554" s="101" t="s">
        <v>804</v>
      </c>
      <c r="E554" s="101">
        <v>18189</v>
      </c>
      <c r="F554" s="101">
        <v>3453431</v>
      </c>
      <c r="G554" s="101" t="s">
        <v>12</v>
      </c>
      <c r="H554" s="101" t="s">
        <v>212</v>
      </c>
      <c r="I554" s="102">
        <v>33000</v>
      </c>
      <c r="J554" s="101" t="s">
        <v>52</v>
      </c>
      <c r="K554" s="103" t="str">
        <f t="shared" ref="K554:K609" si="8">IF(OR(D554="MOBIL",D554="CONOIL",D554="FORTE",D554="MRS",D554="OANDO",D554="TOTAL"),"MAJORS","INDEPENDENT")</f>
        <v>INDEPENDENT</v>
      </c>
    </row>
    <row r="555" spans="1:11" x14ac:dyDescent="0.25">
      <c r="A555" s="97">
        <v>50</v>
      </c>
      <c r="B555" s="99">
        <v>563</v>
      </c>
      <c r="C555" s="116">
        <v>42808</v>
      </c>
      <c r="D555" s="101" t="s">
        <v>466</v>
      </c>
      <c r="E555" s="101">
        <v>18187</v>
      </c>
      <c r="F555" s="101">
        <v>3453405</v>
      </c>
      <c r="G555" s="101" t="s">
        <v>12</v>
      </c>
      <c r="H555" s="101" t="s">
        <v>471</v>
      </c>
      <c r="I555" s="102">
        <v>45000</v>
      </c>
      <c r="J555" s="101" t="s">
        <v>170</v>
      </c>
      <c r="K555" s="103" t="str">
        <f t="shared" si="8"/>
        <v>INDEPENDENT</v>
      </c>
    </row>
    <row r="556" spans="1:11" x14ac:dyDescent="0.25">
      <c r="A556" s="97">
        <v>51</v>
      </c>
      <c r="B556" s="99">
        <v>564</v>
      </c>
      <c r="C556" s="116">
        <v>42808</v>
      </c>
      <c r="D556" s="101" t="s">
        <v>805</v>
      </c>
      <c r="E556" s="101">
        <v>18186</v>
      </c>
      <c r="F556" s="101">
        <v>3427279</v>
      </c>
      <c r="G556" s="101" t="s">
        <v>12</v>
      </c>
      <c r="H556" s="101" t="s">
        <v>806</v>
      </c>
      <c r="I556" s="102">
        <v>30000</v>
      </c>
      <c r="J556" s="101" t="s">
        <v>807</v>
      </c>
      <c r="K556" s="103" t="str">
        <f t="shared" si="8"/>
        <v>INDEPENDENT</v>
      </c>
    </row>
    <row r="557" spans="1:11" x14ac:dyDescent="0.25">
      <c r="A557" s="97">
        <v>52</v>
      </c>
      <c r="B557" s="99">
        <v>565</v>
      </c>
      <c r="C557" s="116">
        <v>42808</v>
      </c>
      <c r="D557" s="101" t="s">
        <v>808</v>
      </c>
      <c r="E557" s="101">
        <v>18185</v>
      </c>
      <c r="F557" s="101">
        <v>3427291</v>
      </c>
      <c r="G557" s="101" t="s">
        <v>12</v>
      </c>
      <c r="H557" s="101" t="s">
        <v>809</v>
      </c>
      <c r="I557" s="102">
        <v>30000</v>
      </c>
      <c r="J557" s="101" t="s">
        <v>349</v>
      </c>
      <c r="K557" s="103" t="str">
        <f t="shared" si="8"/>
        <v>INDEPENDENT</v>
      </c>
    </row>
    <row r="558" spans="1:11" x14ac:dyDescent="0.25">
      <c r="A558" s="97">
        <v>53</v>
      </c>
      <c r="B558" s="99">
        <v>566</v>
      </c>
      <c r="C558" s="116">
        <v>42808</v>
      </c>
      <c r="D558" s="101" t="s">
        <v>287</v>
      </c>
      <c r="E558" s="101">
        <v>18182</v>
      </c>
      <c r="F558" s="101">
        <v>3453408</v>
      </c>
      <c r="G558" s="101" t="s">
        <v>12</v>
      </c>
      <c r="H558" s="101" t="s">
        <v>810</v>
      </c>
      <c r="I558" s="102">
        <v>33000</v>
      </c>
      <c r="J558" s="101" t="s">
        <v>223</v>
      </c>
      <c r="K558" s="103" t="str">
        <f t="shared" si="8"/>
        <v>INDEPENDENT</v>
      </c>
    </row>
    <row r="559" spans="1:11" x14ac:dyDescent="0.25">
      <c r="A559" s="97">
        <v>54</v>
      </c>
      <c r="B559" s="99">
        <v>567</v>
      </c>
      <c r="C559" s="116">
        <v>42808</v>
      </c>
      <c r="D559" s="101" t="s">
        <v>287</v>
      </c>
      <c r="E559" s="101">
        <v>18184</v>
      </c>
      <c r="F559" s="101">
        <v>3453749</v>
      </c>
      <c r="G559" s="101" t="s">
        <v>12</v>
      </c>
      <c r="H559" s="101" t="s">
        <v>811</v>
      </c>
      <c r="I559" s="102">
        <v>33000</v>
      </c>
      <c r="J559" s="101" t="s">
        <v>114</v>
      </c>
      <c r="K559" s="103" t="str">
        <f t="shared" si="8"/>
        <v>INDEPENDENT</v>
      </c>
    </row>
    <row r="560" spans="1:11" ht="15.75" thickBot="1" x14ac:dyDescent="0.3">
      <c r="A560" s="98">
        <v>55</v>
      </c>
      <c r="B560" s="104">
        <v>568</v>
      </c>
      <c r="C560" s="117">
        <v>42808</v>
      </c>
      <c r="D560" s="106" t="s">
        <v>287</v>
      </c>
      <c r="E560" s="106">
        <v>18183</v>
      </c>
      <c r="F560" s="106">
        <v>3453407</v>
      </c>
      <c r="G560" s="106" t="s">
        <v>12</v>
      </c>
      <c r="H560" s="106" t="s">
        <v>812</v>
      </c>
      <c r="I560" s="107">
        <v>33000</v>
      </c>
      <c r="J560" s="106" t="s">
        <v>813</v>
      </c>
      <c r="K560" s="108" t="str">
        <f t="shared" si="8"/>
        <v>INDEPENDENT</v>
      </c>
    </row>
    <row r="561" spans="1:11" x14ac:dyDescent="0.25">
      <c r="A561" s="97">
        <v>1</v>
      </c>
      <c r="B561" s="111">
        <v>569</v>
      </c>
      <c r="C561" s="112">
        <v>42809</v>
      </c>
      <c r="D561" s="113" t="s">
        <v>608</v>
      </c>
      <c r="E561" s="113">
        <v>18261</v>
      </c>
      <c r="F561" s="113">
        <v>111290</v>
      </c>
      <c r="G561" s="113" t="s">
        <v>12</v>
      </c>
      <c r="H561" s="113" t="s">
        <v>815</v>
      </c>
      <c r="I561" s="114">
        <v>40000</v>
      </c>
      <c r="J561" s="113" t="s">
        <v>63</v>
      </c>
      <c r="K561" s="115" t="str">
        <f t="shared" si="8"/>
        <v>MAJORS</v>
      </c>
    </row>
    <row r="562" spans="1:11" x14ac:dyDescent="0.25">
      <c r="A562" s="97">
        <v>2</v>
      </c>
      <c r="B562" s="99">
        <v>570</v>
      </c>
      <c r="C562" s="116">
        <v>42809</v>
      </c>
      <c r="D562" s="101" t="s">
        <v>608</v>
      </c>
      <c r="E562" s="101">
        <v>18281</v>
      </c>
      <c r="F562" s="101">
        <v>111279</v>
      </c>
      <c r="G562" s="101" t="s">
        <v>12</v>
      </c>
      <c r="H562" s="101" t="s">
        <v>816</v>
      </c>
      <c r="I562" s="102">
        <v>33000</v>
      </c>
      <c r="J562" s="101" t="s">
        <v>63</v>
      </c>
      <c r="K562" s="103" t="str">
        <f t="shared" si="8"/>
        <v>MAJORS</v>
      </c>
    </row>
    <row r="563" spans="1:11" ht="15.75" thickBot="1" x14ac:dyDescent="0.3">
      <c r="A563" s="98">
        <v>3</v>
      </c>
      <c r="B563" s="104">
        <v>571</v>
      </c>
      <c r="C563" s="117">
        <v>42809</v>
      </c>
      <c r="D563" s="106" t="s">
        <v>608</v>
      </c>
      <c r="E563" s="106">
        <v>18258</v>
      </c>
      <c r="F563" s="106">
        <v>125779</v>
      </c>
      <c r="G563" s="106" t="s">
        <v>12</v>
      </c>
      <c r="H563" s="106" t="s">
        <v>398</v>
      </c>
      <c r="I563" s="107">
        <v>33000</v>
      </c>
      <c r="J563" s="106" t="s">
        <v>433</v>
      </c>
      <c r="K563" s="108" t="str">
        <f t="shared" si="8"/>
        <v>MAJORS</v>
      </c>
    </row>
    <row r="564" spans="1:11" x14ac:dyDescent="0.25">
      <c r="A564" s="97">
        <v>1</v>
      </c>
      <c r="B564" s="111">
        <v>572</v>
      </c>
      <c r="C564" s="119">
        <v>42809</v>
      </c>
      <c r="D564" s="113" t="s">
        <v>818</v>
      </c>
      <c r="E564" s="113">
        <v>18297</v>
      </c>
      <c r="F564" s="113">
        <v>304220</v>
      </c>
      <c r="G564" s="113" t="s">
        <v>12</v>
      </c>
      <c r="H564" s="113" t="s">
        <v>819</v>
      </c>
      <c r="I564" s="114">
        <v>33000</v>
      </c>
      <c r="J564" s="113" t="s">
        <v>761</v>
      </c>
      <c r="K564" s="115" t="str">
        <f t="shared" si="8"/>
        <v>INDEPENDENT</v>
      </c>
    </row>
    <row r="565" spans="1:11" x14ac:dyDescent="0.25">
      <c r="A565" s="97">
        <v>2</v>
      </c>
      <c r="B565" s="99">
        <v>573</v>
      </c>
      <c r="C565" s="100">
        <v>42809</v>
      </c>
      <c r="D565" s="101" t="s">
        <v>818</v>
      </c>
      <c r="E565" s="101">
        <v>18299</v>
      </c>
      <c r="F565" s="101">
        <v>423454</v>
      </c>
      <c r="G565" s="101" t="s">
        <v>12</v>
      </c>
      <c r="H565" s="101" t="s">
        <v>820</v>
      </c>
      <c r="I565" s="102">
        <v>40000</v>
      </c>
      <c r="J565" s="101" t="s">
        <v>63</v>
      </c>
      <c r="K565" s="103" t="str">
        <f t="shared" si="8"/>
        <v>INDEPENDENT</v>
      </c>
    </row>
    <row r="566" spans="1:11" x14ac:dyDescent="0.25">
      <c r="A566" s="97">
        <v>3</v>
      </c>
      <c r="B566" s="99">
        <v>574</v>
      </c>
      <c r="C566" s="100">
        <v>42809</v>
      </c>
      <c r="D566" s="101" t="s">
        <v>818</v>
      </c>
      <c r="E566" s="101">
        <v>18294</v>
      </c>
      <c r="F566" s="101">
        <v>304221</v>
      </c>
      <c r="G566" s="101" t="s">
        <v>12</v>
      </c>
      <c r="H566" s="101" t="s">
        <v>821</v>
      </c>
      <c r="I566" s="102">
        <v>33000</v>
      </c>
      <c r="J566" s="101" t="s">
        <v>761</v>
      </c>
      <c r="K566" s="103" t="str">
        <f t="shared" si="8"/>
        <v>INDEPENDENT</v>
      </c>
    </row>
    <row r="567" spans="1:11" x14ac:dyDescent="0.25">
      <c r="A567" s="97">
        <v>4</v>
      </c>
      <c r="B567" s="99">
        <v>575</v>
      </c>
      <c r="C567" s="100">
        <v>42809</v>
      </c>
      <c r="D567" s="101" t="s">
        <v>818</v>
      </c>
      <c r="E567" s="101">
        <v>18295</v>
      </c>
      <c r="F567" s="101">
        <v>423457</v>
      </c>
      <c r="G567" s="101" t="s">
        <v>12</v>
      </c>
      <c r="H567" s="101" t="s">
        <v>822</v>
      </c>
      <c r="I567" s="102">
        <v>40000</v>
      </c>
      <c r="J567" s="101" t="s">
        <v>63</v>
      </c>
      <c r="K567" s="103" t="str">
        <f t="shared" si="8"/>
        <v>INDEPENDENT</v>
      </c>
    </row>
    <row r="568" spans="1:11" x14ac:dyDescent="0.25">
      <c r="A568" s="97">
        <v>5</v>
      </c>
      <c r="B568" s="99">
        <v>576</v>
      </c>
      <c r="C568" s="100">
        <v>42809</v>
      </c>
      <c r="D568" s="101" t="s">
        <v>818</v>
      </c>
      <c r="E568" s="101">
        <v>18296</v>
      </c>
      <c r="F568" s="101">
        <v>304216</v>
      </c>
      <c r="G568" s="101" t="s">
        <v>12</v>
      </c>
      <c r="H568" s="101" t="s">
        <v>823</v>
      </c>
      <c r="I568" s="102">
        <v>33000</v>
      </c>
      <c r="J568" s="101" t="s">
        <v>761</v>
      </c>
      <c r="K568" s="103" t="str">
        <f t="shared" si="8"/>
        <v>INDEPENDENT</v>
      </c>
    </row>
    <row r="569" spans="1:11" x14ac:dyDescent="0.25">
      <c r="A569" s="97">
        <v>6</v>
      </c>
      <c r="B569" s="99">
        <v>577</v>
      </c>
      <c r="C569" s="100">
        <v>42809</v>
      </c>
      <c r="D569" s="101" t="s">
        <v>824</v>
      </c>
      <c r="E569" s="101">
        <v>18289</v>
      </c>
      <c r="F569" s="101">
        <v>3453862</v>
      </c>
      <c r="G569" s="101" t="s">
        <v>12</v>
      </c>
      <c r="H569" s="101" t="s">
        <v>825</v>
      </c>
      <c r="I569" s="102">
        <v>60000</v>
      </c>
      <c r="J569" s="101" t="s">
        <v>826</v>
      </c>
      <c r="K569" s="103" t="str">
        <f t="shared" si="8"/>
        <v>INDEPENDENT</v>
      </c>
    </row>
    <row r="570" spans="1:11" x14ac:dyDescent="0.25">
      <c r="A570" s="97">
        <v>7</v>
      </c>
      <c r="B570" s="99">
        <v>578</v>
      </c>
      <c r="C570" s="100">
        <v>42809</v>
      </c>
      <c r="D570" s="101" t="s">
        <v>824</v>
      </c>
      <c r="E570" s="101">
        <v>18288</v>
      </c>
      <c r="F570" s="101">
        <v>3453864</v>
      </c>
      <c r="G570" s="101" t="s">
        <v>12</v>
      </c>
      <c r="H570" s="101" t="s">
        <v>827</v>
      </c>
      <c r="I570" s="102">
        <v>60000</v>
      </c>
      <c r="J570" s="101" t="s">
        <v>63</v>
      </c>
      <c r="K570" s="103" t="str">
        <f t="shared" si="8"/>
        <v>INDEPENDENT</v>
      </c>
    </row>
    <row r="571" spans="1:11" x14ac:dyDescent="0.25">
      <c r="A571" s="97">
        <v>8</v>
      </c>
      <c r="B571" s="99">
        <v>579</v>
      </c>
      <c r="C571" s="100">
        <v>42809</v>
      </c>
      <c r="D571" s="101" t="s">
        <v>824</v>
      </c>
      <c r="E571" s="101">
        <v>18293</v>
      </c>
      <c r="F571" s="101">
        <v>3453363</v>
      </c>
      <c r="G571" s="101" t="s">
        <v>12</v>
      </c>
      <c r="H571" s="101" t="s">
        <v>828</v>
      </c>
      <c r="I571" s="102">
        <v>60000</v>
      </c>
      <c r="J571" s="101" t="s">
        <v>63</v>
      </c>
      <c r="K571" s="103" t="str">
        <f t="shared" si="8"/>
        <v>INDEPENDENT</v>
      </c>
    </row>
    <row r="572" spans="1:11" x14ac:dyDescent="0.25">
      <c r="A572" s="97">
        <v>9</v>
      </c>
      <c r="B572" s="99">
        <v>580</v>
      </c>
      <c r="C572" s="100">
        <v>42809</v>
      </c>
      <c r="D572" s="101" t="s">
        <v>687</v>
      </c>
      <c r="E572" s="101">
        <v>18292</v>
      </c>
      <c r="F572" s="101">
        <v>3453435</v>
      </c>
      <c r="G572" s="101" t="s">
        <v>12</v>
      </c>
      <c r="H572" s="101" t="s">
        <v>829</v>
      </c>
      <c r="I572" s="102">
        <v>33000</v>
      </c>
      <c r="J572" s="101" t="s">
        <v>830</v>
      </c>
      <c r="K572" s="103" t="str">
        <f t="shared" si="8"/>
        <v>INDEPENDENT</v>
      </c>
    </row>
    <row r="573" spans="1:11" x14ac:dyDescent="0.25">
      <c r="A573" s="97">
        <v>10</v>
      </c>
      <c r="B573" s="99">
        <v>581</v>
      </c>
      <c r="C573" s="100">
        <v>42809</v>
      </c>
      <c r="D573" s="101" t="s">
        <v>831</v>
      </c>
      <c r="E573" s="101">
        <v>18291</v>
      </c>
      <c r="F573" s="101">
        <v>304227</v>
      </c>
      <c r="G573" s="101" t="s">
        <v>12</v>
      </c>
      <c r="H573" s="101" t="s">
        <v>832</v>
      </c>
      <c r="I573" s="102">
        <v>40000</v>
      </c>
      <c r="J573" s="101" t="s">
        <v>761</v>
      </c>
      <c r="K573" s="103" t="str">
        <f t="shared" si="8"/>
        <v>INDEPENDENT</v>
      </c>
    </row>
    <row r="574" spans="1:11" x14ac:dyDescent="0.25">
      <c r="A574" s="97">
        <v>11</v>
      </c>
      <c r="B574" s="99">
        <v>582</v>
      </c>
      <c r="C574" s="100">
        <v>42809</v>
      </c>
      <c r="D574" s="101" t="s">
        <v>293</v>
      </c>
      <c r="E574" s="101">
        <v>18287</v>
      </c>
      <c r="F574" s="101">
        <v>3453817</v>
      </c>
      <c r="G574" s="101" t="s">
        <v>12</v>
      </c>
      <c r="H574" s="101" t="s">
        <v>833</v>
      </c>
      <c r="I574" s="102">
        <v>33000</v>
      </c>
      <c r="J574" s="101" t="s">
        <v>84</v>
      </c>
      <c r="K574" s="103" t="str">
        <f t="shared" si="8"/>
        <v>INDEPENDENT</v>
      </c>
    </row>
    <row r="575" spans="1:11" x14ac:dyDescent="0.25">
      <c r="A575" s="97">
        <v>12</v>
      </c>
      <c r="B575" s="99">
        <v>583</v>
      </c>
      <c r="C575" s="100">
        <v>42809</v>
      </c>
      <c r="D575" s="101" t="s">
        <v>834</v>
      </c>
      <c r="E575" s="101">
        <v>18290</v>
      </c>
      <c r="F575" s="101">
        <v>3453610</v>
      </c>
      <c r="G575" s="101" t="s">
        <v>12</v>
      </c>
      <c r="H575" s="101" t="s">
        <v>271</v>
      </c>
      <c r="I575" s="102">
        <v>33000</v>
      </c>
      <c r="J575" s="101" t="s">
        <v>63</v>
      </c>
      <c r="K575" s="103" t="str">
        <f t="shared" si="8"/>
        <v>INDEPENDENT</v>
      </c>
    </row>
    <row r="576" spans="1:11" x14ac:dyDescent="0.25">
      <c r="A576" s="97">
        <v>13</v>
      </c>
      <c r="B576" s="99">
        <v>584</v>
      </c>
      <c r="C576" s="100">
        <v>42809</v>
      </c>
      <c r="D576" s="101" t="s">
        <v>112</v>
      </c>
      <c r="E576" s="101">
        <v>18286</v>
      </c>
      <c r="F576" s="101">
        <v>3453787</v>
      </c>
      <c r="G576" s="101" t="s">
        <v>12</v>
      </c>
      <c r="H576" s="101" t="s">
        <v>354</v>
      </c>
      <c r="I576" s="102">
        <v>33000</v>
      </c>
      <c r="J576" s="101" t="s">
        <v>114</v>
      </c>
      <c r="K576" s="103" t="str">
        <f t="shared" si="8"/>
        <v>INDEPENDENT</v>
      </c>
    </row>
    <row r="577" spans="1:11" x14ac:dyDescent="0.25">
      <c r="A577" s="97">
        <v>14</v>
      </c>
      <c r="B577" s="99">
        <v>585</v>
      </c>
      <c r="C577" s="100">
        <v>42809</v>
      </c>
      <c r="D577" s="101" t="s">
        <v>766</v>
      </c>
      <c r="E577" s="101">
        <v>18285</v>
      </c>
      <c r="F577" s="101">
        <v>3453870</v>
      </c>
      <c r="G577" s="101" t="s">
        <v>12</v>
      </c>
      <c r="H577" s="101" t="s">
        <v>835</v>
      </c>
      <c r="I577" s="102">
        <v>36000</v>
      </c>
      <c r="J577" s="101" t="s">
        <v>63</v>
      </c>
      <c r="K577" s="103" t="str">
        <f t="shared" si="8"/>
        <v>INDEPENDENT</v>
      </c>
    </row>
    <row r="578" spans="1:11" x14ac:dyDescent="0.25">
      <c r="A578" s="97">
        <v>15</v>
      </c>
      <c r="B578" s="99">
        <v>586</v>
      </c>
      <c r="C578" s="100">
        <v>42809</v>
      </c>
      <c r="D578" s="101" t="s">
        <v>466</v>
      </c>
      <c r="E578" s="101">
        <v>18298</v>
      </c>
      <c r="F578" s="101">
        <v>3453892</v>
      </c>
      <c r="G578" s="101" t="s">
        <v>12</v>
      </c>
      <c r="H578" s="101" t="s">
        <v>836</v>
      </c>
      <c r="I578" s="102">
        <v>45000</v>
      </c>
      <c r="J578" s="101" t="s">
        <v>133</v>
      </c>
      <c r="K578" s="103" t="str">
        <f t="shared" si="8"/>
        <v>INDEPENDENT</v>
      </c>
    </row>
    <row r="579" spans="1:11" x14ac:dyDescent="0.25">
      <c r="A579" s="97">
        <v>16</v>
      </c>
      <c r="B579" s="99">
        <v>587</v>
      </c>
      <c r="C579" s="100">
        <v>42809</v>
      </c>
      <c r="D579" s="101" t="s">
        <v>818</v>
      </c>
      <c r="E579" s="101">
        <v>18300</v>
      </c>
      <c r="F579" s="101">
        <v>304219</v>
      </c>
      <c r="G579" s="101" t="s">
        <v>12</v>
      </c>
      <c r="H579" s="101" t="s">
        <v>837</v>
      </c>
      <c r="I579" s="102">
        <v>33000</v>
      </c>
      <c r="J579" s="101" t="s">
        <v>761</v>
      </c>
      <c r="K579" s="103" t="str">
        <f t="shared" si="8"/>
        <v>INDEPENDENT</v>
      </c>
    </row>
    <row r="580" spans="1:11" x14ac:dyDescent="0.25">
      <c r="A580" s="97">
        <v>17</v>
      </c>
      <c r="B580" s="99">
        <v>588</v>
      </c>
      <c r="C580" s="100">
        <v>42809</v>
      </c>
      <c r="D580" s="101" t="s">
        <v>838</v>
      </c>
      <c r="E580" s="101">
        <v>18280</v>
      </c>
      <c r="F580" s="101">
        <v>3453818</v>
      </c>
      <c r="G580" s="101" t="s">
        <v>12</v>
      </c>
      <c r="H580" s="101" t="s">
        <v>839</v>
      </c>
      <c r="I580" s="102">
        <v>33000</v>
      </c>
      <c r="J580" s="101" t="s">
        <v>84</v>
      </c>
      <c r="K580" s="103" t="str">
        <f t="shared" si="8"/>
        <v>INDEPENDENT</v>
      </c>
    </row>
    <row r="581" spans="1:11" x14ac:dyDescent="0.25">
      <c r="A581" s="97">
        <v>18</v>
      </c>
      <c r="B581" s="99">
        <v>589</v>
      </c>
      <c r="C581" s="100">
        <v>42809</v>
      </c>
      <c r="D581" s="101" t="s">
        <v>96</v>
      </c>
      <c r="E581" s="101">
        <v>18284</v>
      </c>
      <c r="F581" s="101">
        <v>3453887</v>
      </c>
      <c r="G581" s="101" t="s">
        <v>12</v>
      </c>
      <c r="H581" s="101" t="s">
        <v>125</v>
      </c>
      <c r="I581" s="102">
        <v>33000</v>
      </c>
      <c r="J581" s="101" t="s">
        <v>52</v>
      </c>
      <c r="K581" s="103" t="str">
        <f t="shared" si="8"/>
        <v>INDEPENDENT</v>
      </c>
    </row>
    <row r="582" spans="1:11" x14ac:dyDescent="0.25">
      <c r="A582" s="97">
        <v>19</v>
      </c>
      <c r="B582" s="99">
        <v>590</v>
      </c>
      <c r="C582" s="100">
        <v>42809</v>
      </c>
      <c r="D582" s="101" t="s">
        <v>771</v>
      </c>
      <c r="E582" s="101">
        <v>18282</v>
      </c>
      <c r="F582" s="101">
        <v>3453789</v>
      </c>
      <c r="G582" s="101" t="s">
        <v>12</v>
      </c>
      <c r="H582" s="101" t="s">
        <v>193</v>
      </c>
      <c r="I582" s="102">
        <v>33000</v>
      </c>
      <c r="J582" s="101" t="s">
        <v>84</v>
      </c>
      <c r="K582" s="103" t="str">
        <f t="shared" si="8"/>
        <v>INDEPENDENT</v>
      </c>
    </row>
    <row r="583" spans="1:11" x14ac:dyDescent="0.25">
      <c r="A583" s="97">
        <v>20</v>
      </c>
      <c r="B583" s="99">
        <v>591</v>
      </c>
      <c r="C583" s="100">
        <v>42809</v>
      </c>
      <c r="D583" s="101" t="s">
        <v>840</v>
      </c>
      <c r="E583" s="101">
        <v>18283</v>
      </c>
      <c r="F583" s="101">
        <v>3453861</v>
      </c>
      <c r="G583" s="101" t="s">
        <v>12</v>
      </c>
      <c r="H583" s="101" t="s">
        <v>841</v>
      </c>
      <c r="I583" s="102">
        <v>33000</v>
      </c>
      <c r="J583" s="101" t="s">
        <v>84</v>
      </c>
      <c r="K583" s="103" t="str">
        <f t="shared" si="8"/>
        <v>INDEPENDENT</v>
      </c>
    </row>
    <row r="584" spans="1:11" x14ac:dyDescent="0.25">
      <c r="A584" s="97">
        <v>21</v>
      </c>
      <c r="B584" s="99">
        <v>592</v>
      </c>
      <c r="C584" s="100">
        <v>42809</v>
      </c>
      <c r="D584" s="101" t="s">
        <v>842</v>
      </c>
      <c r="E584" s="101">
        <v>18277</v>
      </c>
      <c r="F584" s="101">
        <v>3453697</v>
      </c>
      <c r="G584" s="101" t="s">
        <v>12</v>
      </c>
      <c r="H584" s="101" t="s">
        <v>843</v>
      </c>
      <c r="I584" s="102">
        <v>33000</v>
      </c>
      <c r="J584" s="101" t="s">
        <v>52</v>
      </c>
      <c r="K584" s="103" t="str">
        <f t="shared" si="8"/>
        <v>INDEPENDENT</v>
      </c>
    </row>
    <row r="585" spans="1:11" x14ac:dyDescent="0.25">
      <c r="A585" s="97">
        <v>22</v>
      </c>
      <c r="B585" s="99">
        <v>593</v>
      </c>
      <c r="C585" s="100">
        <v>42809</v>
      </c>
      <c r="D585" s="101" t="s">
        <v>844</v>
      </c>
      <c r="E585" s="101">
        <v>18278</v>
      </c>
      <c r="F585" s="101">
        <v>3453753</v>
      </c>
      <c r="G585" s="101" t="s">
        <v>12</v>
      </c>
      <c r="H585" s="101" t="s">
        <v>845</v>
      </c>
      <c r="I585" s="102">
        <v>45000</v>
      </c>
      <c r="J585" s="101" t="s">
        <v>63</v>
      </c>
      <c r="K585" s="103" t="str">
        <f t="shared" si="8"/>
        <v>INDEPENDENT</v>
      </c>
    </row>
    <row r="586" spans="1:11" x14ac:dyDescent="0.25">
      <c r="A586" s="97">
        <v>23</v>
      </c>
      <c r="B586" s="99">
        <v>594</v>
      </c>
      <c r="C586" s="100">
        <v>42809</v>
      </c>
      <c r="D586" s="101" t="s">
        <v>321</v>
      </c>
      <c r="E586" s="101">
        <v>18279</v>
      </c>
      <c r="F586" s="101">
        <v>3453777</v>
      </c>
      <c r="G586" s="101" t="s">
        <v>12</v>
      </c>
      <c r="H586" s="101" t="s">
        <v>846</v>
      </c>
      <c r="I586" s="102">
        <v>33000</v>
      </c>
      <c r="J586" s="101" t="s">
        <v>813</v>
      </c>
      <c r="K586" s="103" t="str">
        <f t="shared" si="8"/>
        <v>INDEPENDENT</v>
      </c>
    </row>
    <row r="587" spans="1:11" x14ac:dyDescent="0.25">
      <c r="A587" s="97">
        <v>24</v>
      </c>
      <c r="B587" s="99">
        <v>595</v>
      </c>
      <c r="C587" s="100">
        <v>42809</v>
      </c>
      <c r="D587" s="101" t="s">
        <v>765</v>
      </c>
      <c r="E587" s="101">
        <v>18273</v>
      </c>
      <c r="F587" s="101">
        <v>3453387</v>
      </c>
      <c r="G587" s="101" t="s">
        <v>12</v>
      </c>
      <c r="H587" s="101" t="s">
        <v>261</v>
      </c>
      <c r="I587" s="102">
        <v>36000</v>
      </c>
      <c r="J587" s="101" t="s">
        <v>63</v>
      </c>
      <c r="K587" s="103" t="str">
        <f t="shared" si="8"/>
        <v>INDEPENDENT</v>
      </c>
    </row>
    <row r="588" spans="1:11" x14ac:dyDescent="0.25">
      <c r="A588" s="97">
        <v>25</v>
      </c>
      <c r="B588" s="99">
        <v>596</v>
      </c>
      <c r="C588" s="100">
        <v>42809</v>
      </c>
      <c r="D588" s="101" t="s">
        <v>847</v>
      </c>
      <c r="E588" s="101">
        <v>18276</v>
      </c>
      <c r="F588" s="101">
        <v>3453891</v>
      </c>
      <c r="G588" s="101" t="s">
        <v>12</v>
      </c>
      <c r="H588" s="101" t="s">
        <v>373</v>
      </c>
      <c r="I588" s="102">
        <v>33000</v>
      </c>
      <c r="J588" s="101" t="s">
        <v>452</v>
      </c>
      <c r="K588" s="103" t="str">
        <f t="shared" si="8"/>
        <v>INDEPENDENT</v>
      </c>
    </row>
    <row r="589" spans="1:11" x14ac:dyDescent="0.25">
      <c r="A589" s="97">
        <v>26</v>
      </c>
      <c r="B589" s="99">
        <v>597</v>
      </c>
      <c r="C589" s="100">
        <v>42809</v>
      </c>
      <c r="D589" s="101" t="s">
        <v>848</v>
      </c>
      <c r="E589" s="101">
        <v>18272</v>
      </c>
      <c r="F589" s="101">
        <v>3453783</v>
      </c>
      <c r="G589" s="101" t="s">
        <v>12</v>
      </c>
      <c r="H589" s="101" t="s">
        <v>401</v>
      </c>
      <c r="I589" s="102">
        <v>33000</v>
      </c>
      <c r="J589" s="101" t="s">
        <v>52</v>
      </c>
      <c r="K589" s="103" t="str">
        <f t="shared" si="8"/>
        <v>INDEPENDENT</v>
      </c>
    </row>
    <row r="590" spans="1:11" x14ac:dyDescent="0.25">
      <c r="A590" s="97">
        <v>27</v>
      </c>
      <c r="B590" s="99">
        <v>598</v>
      </c>
      <c r="C590" s="100">
        <v>42809</v>
      </c>
      <c r="D590" s="101" t="s">
        <v>849</v>
      </c>
      <c r="E590" s="101">
        <v>18275</v>
      </c>
      <c r="F590" s="101">
        <v>3453784</v>
      </c>
      <c r="G590" s="101" t="s">
        <v>12</v>
      </c>
      <c r="H590" s="101" t="s">
        <v>850</v>
      </c>
      <c r="I590" s="102">
        <v>33000</v>
      </c>
      <c r="J590" s="101" t="s">
        <v>851</v>
      </c>
      <c r="K590" s="103" t="str">
        <f t="shared" si="8"/>
        <v>INDEPENDENT</v>
      </c>
    </row>
    <row r="591" spans="1:11" x14ac:dyDescent="0.25">
      <c r="A591" s="97">
        <v>28</v>
      </c>
      <c r="B591" s="99">
        <v>599</v>
      </c>
      <c r="C591" s="100">
        <v>42809</v>
      </c>
      <c r="D591" s="101" t="s">
        <v>849</v>
      </c>
      <c r="E591" s="101">
        <v>18274</v>
      </c>
      <c r="F591" s="101">
        <v>3453785</v>
      </c>
      <c r="G591" s="101" t="s">
        <v>12</v>
      </c>
      <c r="H591" s="101" t="s">
        <v>281</v>
      </c>
      <c r="I591" s="102">
        <v>33000</v>
      </c>
      <c r="J591" s="101" t="s">
        <v>851</v>
      </c>
      <c r="K591" s="103" t="str">
        <f t="shared" si="8"/>
        <v>INDEPENDENT</v>
      </c>
    </row>
    <row r="592" spans="1:11" x14ac:dyDescent="0.25">
      <c r="A592" s="97">
        <v>29</v>
      </c>
      <c r="B592" s="99">
        <v>600</v>
      </c>
      <c r="C592" s="100">
        <v>42809</v>
      </c>
      <c r="D592" s="101" t="s">
        <v>765</v>
      </c>
      <c r="E592" s="101">
        <v>18271</v>
      </c>
      <c r="F592" s="101">
        <v>3453364</v>
      </c>
      <c r="G592" s="101" t="s">
        <v>12</v>
      </c>
      <c r="H592" s="101" t="s">
        <v>259</v>
      </c>
      <c r="I592" s="102">
        <v>33000</v>
      </c>
      <c r="J592" s="101" t="s">
        <v>63</v>
      </c>
      <c r="K592" s="103" t="str">
        <f t="shared" si="8"/>
        <v>INDEPENDENT</v>
      </c>
    </row>
    <row r="593" spans="1:11" x14ac:dyDescent="0.25">
      <c r="A593" s="97">
        <v>30</v>
      </c>
      <c r="B593" s="99">
        <v>601</v>
      </c>
      <c r="C593" s="100">
        <v>42809</v>
      </c>
      <c r="D593" s="101" t="s">
        <v>687</v>
      </c>
      <c r="E593" s="101">
        <v>18270</v>
      </c>
      <c r="F593" s="101">
        <v>3453434</v>
      </c>
      <c r="G593" s="101" t="s">
        <v>12</v>
      </c>
      <c r="H593" s="101" t="s">
        <v>852</v>
      </c>
      <c r="I593" s="102">
        <v>33000</v>
      </c>
      <c r="J593" s="101" t="s">
        <v>830</v>
      </c>
      <c r="K593" s="103" t="str">
        <f t="shared" si="8"/>
        <v>INDEPENDENT</v>
      </c>
    </row>
    <row r="594" spans="1:11" x14ac:dyDescent="0.25">
      <c r="A594" s="97">
        <v>31</v>
      </c>
      <c r="B594" s="99">
        <v>602</v>
      </c>
      <c r="C594" s="100">
        <v>42809</v>
      </c>
      <c r="D594" s="101" t="s">
        <v>853</v>
      </c>
      <c r="E594" s="101">
        <v>18266</v>
      </c>
      <c r="F594" s="101">
        <v>422307</v>
      </c>
      <c r="G594" s="101" t="s">
        <v>12</v>
      </c>
      <c r="H594" s="101" t="s">
        <v>854</v>
      </c>
      <c r="I594" s="102">
        <v>40000</v>
      </c>
      <c r="J594" s="101" t="s">
        <v>374</v>
      </c>
      <c r="K594" s="103" t="str">
        <f t="shared" si="8"/>
        <v>INDEPENDENT</v>
      </c>
    </row>
    <row r="595" spans="1:11" x14ac:dyDescent="0.25">
      <c r="A595" s="97">
        <v>32</v>
      </c>
      <c r="B595" s="99">
        <v>603</v>
      </c>
      <c r="C595" s="100">
        <v>42809</v>
      </c>
      <c r="D595" s="101" t="s">
        <v>855</v>
      </c>
      <c r="E595" s="101">
        <v>18269</v>
      </c>
      <c r="F595" s="101">
        <v>3453828</v>
      </c>
      <c r="G595" s="101" t="s">
        <v>12</v>
      </c>
      <c r="H595" s="101" t="s">
        <v>325</v>
      </c>
      <c r="I595" s="102">
        <v>33000</v>
      </c>
      <c r="J595" s="101" t="s">
        <v>52</v>
      </c>
      <c r="K595" s="103" t="str">
        <f t="shared" si="8"/>
        <v>INDEPENDENT</v>
      </c>
    </row>
    <row r="596" spans="1:11" x14ac:dyDescent="0.25">
      <c r="A596" s="97">
        <v>33</v>
      </c>
      <c r="B596" s="99">
        <v>604</v>
      </c>
      <c r="C596" s="100">
        <v>42809</v>
      </c>
      <c r="D596" s="101" t="s">
        <v>96</v>
      </c>
      <c r="E596" s="101">
        <v>18268</v>
      </c>
      <c r="F596" s="101">
        <v>3453779</v>
      </c>
      <c r="G596" s="101" t="s">
        <v>12</v>
      </c>
      <c r="H596" s="101" t="s">
        <v>780</v>
      </c>
      <c r="I596" s="102">
        <v>33000</v>
      </c>
      <c r="J596" s="101" t="s">
        <v>84</v>
      </c>
      <c r="K596" s="103" t="str">
        <f t="shared" si="8"/>
        <v>INDEPENDENT</v>
      </c>
    </row>
    <row r="597" spans="1:11" x14ac:dyDescent="0.25">
      <c r="A597" s="97">
        <v>34</v>
      </c>
      <c r="B597" s="99">
        <v>605</v>
      </c>
      <c r="C597" s="100">
        <v>42809</v>
      </c>
      <c r="D597" s="101" t="s">
        <v>840</v>
      </c>
      <c r="E597" s="101">
        <v>18265</v>
      </c>
      <c r="F597" s="101">
        <v>3453860</v>
      </c>
      <c r="G597" s="101" t="s">
        <v>12</v>
      </c>
      <c r="H597" s="101" t="s">
        <v>856</v>
      </c>
      <c r="I597" s="102">
        <v>33000</v>
      </c>
      <c r="J597" s="101" t="s">
        <v>84</v>
      </c>
      <c r="K597" s="103" t="str">
        <f t="shared" si="8"/>
        <v>INDEPENDENT</v>
      </c>
    </row>
    <row r="598" spans="1:11" x14ac:dyDescent="0.25">
      <c r="A598" s="97">
        <v>35</v>
      </c>
      <c r="B598" s="99">
        <v>606</v>
      </c>
      <c r="C598" s="100">
        <v>42809</v>
      </c>
      <c r="D598" s="101" t="s">
        <v>777</v>
      </c>
      <c r="E598" s="101">
        <v>18267</v>
      </c>
      <c r="F598" s="101">
        <v>3453793</v>
      </c>
      <c r="G598" s="101" t="s">
        <v>12</v>
      </c>
      <c r="H598" s="101" t="s">
        <v>435</v>
      </c>
      <c r="I598" s="102">
        <v>33000</v>
      </c>
      <c r="J598" s="101" t="s">
        <v>66</v>
      </c>
      <c r="K598" s="103" t="str">
        <f t="shared" si="8"/>
        <v>INDEPENDENT</v>
      </c>
    </row>
    <row r="599" spans="1:11" x14ac:dyDescent="0.25">
      <c r="A599" s="97">
        <v>36</v>
      </c>
      <c r="B599" s="99">
        <v>607</v>
      </c>
      <c r="C599" s="100">
        <v>42809</v>
      </c>
      <c r="D599" s="101" t="s">
        <v>96</v>
      </c>
      <c r="E599" s="101">
        <v>18264</v>
      </c>
      <c r="F599" s="101">
        <v>3453888</v>
      </c>
      <c r="G599" s="101" t="s">
        <v>12</v>
      </c>
      <c r="H599" s="101" t="s">
        <v>100</v>
      </c>
      <c r="I599" s="102">
        <v>33000</v>
      </c>
      <c r="J599" s="101" t="s">
        <v>52</v>
      </c>
      <c r="K599" s="103" t="str">
        <f t="shared" si="8"/>
        <v>INDEPENDENT</v>
      </c>
    </row>
    <row r="600" spans="1:11" x14ac:dyDescent="0.25">
      <c r="A600" s="97">
        <v>37</v>
      </c>
      <c r="B600" s="99">
        <v>608</v>
      </c>
      <c r="C600" s="100">
        <v>42809</v>
      </c>
      <c r="D600" s="101" t="s">
        <v>777</v>
      </c>
      <c r="E600" s="101">
        <v>18263</v>
      </c>
      <c r="F600" s="101">
        <v>3453794</v>
      </c>
      <c r="G600" s="101" t="s">
        <v>12</v>
      </c>
      <c r="H600" s="101" t="s">
        <v>857</v>
      </c>
      <c r="I600" s="102">
        <v>33000</v>
      </c>
      <c r="J600" s="101" t="s">
        <v>66</v>
      </c>
      <c r="K600" s="103" t="str">
        <f t="shared" si="8"/>
        <v>INDEPENDENT</v>
      </c>
    </row>
    <row r="601" spans="1:11" x14ac:dyDescent="0.25">
      <c r="A601" s="97">
        <v>38</v>
      </c>
      <c r="B601" s="99">
        <v>609</v>
      </c>
      <c r="C601" s="100">
        <v>42809</v>
      </c>
      <c r="D601" s="101" t="s">
        <v>805</v>
      </c>
      <c r="E601" s="101">
        <v>18262</v>
      </c>
      <c r="F601" s="101">
        <v>3453445</v>
      </c>
      <c r="G601" s="101" t="s">
        <v>12</v>
      </c>
      <c r="H601" s="101" t="s">
        <v>858</v>
      </c>
      <c r="I601" s="102">
        <v>33000</v>
      </c>
      <c r="J601" s="101" t="s">
        <v>52</v>
      </c>
      <c r="K601" s="103" t="str">
        <f t="shared" si="8"/>
        <v>INDEPENDENT</v>
      </c>
    </row>
    <row r="602" spans="1:11" x14ac:dyDescent="0.25">
      <c r="A602" s="97">
        <v>39</v>
      </c>
      <c r="B602" s="99">
        <v>610</v>
      </c>
      <c r="C602" s="100">
        <v>42809</v>
      </c>
      <c r="D602" s="101" t="s">
        <v>200</v>
      </c>
      <c r="E602" s="101">
        <v>18257</v>
      </c>
      <c r="F602" s="101">
        <v>3453488</v>
      </c>
      <c r="G602" s="101" t="s">
        <v>12</v>
      </c>
      <c r="H602" s="101" t="s">
        <v>590</v>
      </c>
      <c r="I602" s="102">
        <v>33000</v>
      </c>
      <c r="J602" s="101" t="s">
        <v>52</v>
      </c>
      <c r="K602" s="103" t="str">
        <f t="shared" si="8"/>
        <v>INDEPENDENT</v>
      </c>
    </row>
    <row r="603" spans="1:11" x14ac:dyDescent="0.25">
      <c r="A603" s="97">
        <v>40</v>
      </c>
      <c r="B603" s="99">
        <v>611</v>
      </c>
      <c r="C603" s="100">
        <v>42809</v>
      </c>
      <c r="D603" s="101" t="s">
        <v>804</v>
      </c>
      <c r="E603" s="101">
        <v>18260</v>
      </c>
      <c r="F603" s="101">
        <v>3453430</v>
      </c>
      <c r="G603" s="101" t="s">
        <v>12</v>
      </c>
      <c r="H603" s="101" t="s">
        <v>81</v>
      </c>
      <c r="I603" s="102">
        <v>33000</v>
      </c>
      <c r="J603" s="101" t="s">
        <v>52</v>
      </c>
      <c r="K603" s="103" t="str">
        <f t="shared" si="8"/>
        <v>INDEPENDENT</v>
      </c>
    </row>
    <row r="604" spans="1:11" x14ac:dyDescent="0.25">
      <c r="A604" s="97">
        <v>41</v>
      </c>
      <c r="B604" s="99">
        <v>612</v>
      </c>
      <c r="C604" s="100">
        <v>42809</v>
      </c>
      <c r="D604" s="101" t="s">
        <v>805</v>
      </c>
      <c r="E604" s="101">
        <v>18259</v>
      </c>
      <c r="F604" s="101">
        <v>3453446</v>
      </c>
      <c r="G604" s="101" t="s">
        <v>12</v>
      </c>
      <c r="H604" s="101" t="s">
        <v>859</v>
      </c>
      <c r="I604" s="102">
        <v>33000</v>
      </c>
      <c r="J604" s="101" t="s">
        <v>52</v>
      </c>
      <c r="K604" s="103" t="str">
        <f t="shared" si="8"/>
        <v>INDEPENDENT</v>
      </c>
    </row>
    <row r="605" spans="1:11" x14ac:dyDescent="0.25">
      <c r="A605" s="97">
        <v>42</v>
      </c>
      <c r="B605" s="99">
        <v>613</v>
      </c>
      <c r="C605" s="100">
        <v>42809</v>
      </c>
      <c r="D605" s="101" t="s">
        <v>785</v>
      </c>
      <c r="E605" s="101">
        <v>18256</v>
      </c>
      <c r="F605" s="101">
        <v>3453421</v>
      </c>
      <c r="G605" s="101" t="s">
        <v>12</v>
      </c>
      <c r="H605" s="101" t="s">
        <v>73</v>
      </c>
      <c r="I605" s="102">
        <v>33000</v>
      </c>
      <c r="J605" s="101" t="s">
        <v>52</v>
      </c>
      <c r="K605" s="103" t="str">
        <f t="shared" si="8"/>
        <v>INDEPENDENT</v>
      </c>
    </row>
    <row r="606" spans="1:11" x14ac:dyDescent="0.25">
      <c r="A606" s="97">
        <v>43</v>
      </c>
      <c r="B606" s="99">
        <v>614</v>
      </c>
      <c r="C606" s="100">
        <v>42809</v>
      </c>
      <c r="D606" s="101" t="s">
        <v>112</v>
      </c>
      <c r="E606" s="101">
        <v>18255</v>
      </c>
      <c r="F606" s="101">
        <v>3453786</v>
      </c>
      <c r="G606" s="101" t="s">
        <v>12</v>
      </c>
      <c r="H606" s="101" t="s">
        <v>354</v>
      </c>
      <c r="I606" s="102">
        <v>33000</v>
      </c>
      <c r="J606" s="101" t="s">
        <v>114</v>
      </c>
      <c r="K606" s="103" t="str">
        <f t="shared" si="8"/>
        <v>INDEPENDENT</v>
      </c>
    </row>
    <row r="607" spans="1:11" ht="15.75" thickBot="1" x14ac:dyDescent="0.3">
      <c r="A607" s="98">
        <v>44</v>
      </c>
      <c r="B607" s="104">
        <v>615</v>
      </c>
      <c r="C607" s="105">
        <v>42809</v>
      </c>
      <c r="D607" s="106" t="s">
        <v>774</v>
      </c>
      <c r="E607" s="106">
        <v>18254</v>
      </c>
      <c r="F607" s="106">
        <v>3453758</v>
      </c>
      <c r="G607" s="106" t="s">
        <v>12</v>
      </c>
      <c r="H607" s="106" t="s">
        <v>406</v>
      </c>
      <c r="I607" s="107">
        <v>33000</v>
      </c>
      <c r="J607" s="106" t="s">
        <v>860</v>
      </c>
      <c r="K607" s="108" t="str">
        <f t="shared" si="8"/>
        <v>INDEPENDENT</v>
      </c>
    </row>
    <row r="608" spans="1:11" x14ac:dyDescent="0.25">
      <c r="A608" s="97">
        <v>1</v>
      </c>
      <c r="B608" s="111">
        <v>616</v>
      </c>
      <c r="C608" s="112">
        <v>42810</v>
      </c>
      <c r="D608" s="113" t="s">
        <v>150</v>
      </c>
      <c r="E608" s="113">
        <v>18337</v>
      </c>
      <c r="F608" s="113">
        <v>154284</v>
      </c>
      <c r="G608" s="113" t="s">
        <v>12</v>
      </c>
      <c r="H608" s="113" t="s">
        <v>861</v>
      </c>
      <c r="I608" s="114">
        <v>36000</v>
      </c>
      <c r="J608" s="113" t="s">
        <v>63</v>
      </c>
      <c r="K608" s="115" t="str">
        <f t="shared" si="8"/>
        <v>MAJORS</v>
      </c>
    </row>
    <row r="609" spans="1:11" x14ac:dyDescent="0.25">
      <c r="A609" s="97">
        <v>2</v>
      </c>
      <c r="B609" s="99">
        <v>617</v>
      </c>
      <c r="C609" s="116">
        <v>42810</v>
      </c>
      <c r="D609" s="101" t="s">
        <v>48</v>
      </c>
      <c r="E609" s="101">
        <v>18329</v>
      </c>
      <c r="F609" s="101">
        <v>125773</v>
      </c>
      <c r="G609" s="101" t="s">
        <v>12</v>
      </c>
      <c r="H609" s="101" t="s">
        <v>862</v>
      </c>
      <c r="I609" s="102">
        <v>33000</v>
      </c>
      <c r="J609" s="101" t="s">
        <v>433</v>
      </c>
      <c r="K609" s="103" t="str">
        <f t="shared" si="8"/>
        <v>MAJORS</v>
      </c>
    </row>
    <row r="610" spans="1:11" ht="15.75" thickBot="1" x14ac:dyDescent="0.3">
      <c r="A610" s="98">
        <v>3</v>
      </c>
      <c r="B610" s="104">
        <v>618</v>
      </c>
      <c r="C610" s="117">
        <v>42810</v>
      </c>
      <c r="D610" s="106" t="s">
        <v>608</v>
      </c>
      <c r="E610" s="106">
        <v>18324</v>
      </c>
      <c r="F610" s="106">
        <v>111278</v>
      </c>
      <c r="G610" s="106" t="s">
        <v>12</v>
      </c>
      <c r="H610" s="106" t="s">
        <v>863</v>
      </c>
      <c r="I610" s="107">
        <v>33000</v>
      </c>
      <c r="J610" s="106" t="s">
        <v>63</v>
      </c>
      <c r="K610" s="108" t="str">
        <f>IF(OR(D610="MOBIL",D610="CONOIL",D610="FORTE",D610="MRS",D610="OANDO",D610="TOTAL"),"MAJORS","INDEPENDENT")</f>
        <v>MAJORS</v>
      </c>
    </row>
    <row r="611" spans="1:11" x14ac:dyDescent="0.25">
      <c r="A611" s="97">
        <v>1</v>
      </c>
      <c r="B611" s="111">
        <v>619</v>
      </c>
      <c r="C611" s="112">
        <v>42810</v>
      </c>
      <c r="D611" s="113" t="s">
        <v>101</v>
      </c>
      <c r="E611" s="113">
        <v>18336</v>
      </c>
      <c r="F611" s="113">
        <v>3453791</v>
      </c>
      <c r="G611" s="113" t="s">
        <v>12</v>
      </c>
      <c r="H611" s="113" t="s">
        <v>864</v>
      </c>
      <c r="I611" s="114">
        <v>33000</v>
      </c>
      <c r="J611" s="113" t="s">
        <v>84</v>
      </c>
      <c r="K611" s="115" t="str">
        <f t="shared" ref="K611:K674" si="9">IF(OR(D611="MOBIL",D611="CONOIL",D611="FORTE",D611="MRS",D611="OANDO",D611="TOTAL"),"MAJORS","INDEPENDENT")</f>
        <v>INDEPENDENT</v>
      </c>
    </row>
    <row r="612" spans="1:11" x14ac:dyDescent="0.25">
      <c r="A612" s="97">
        <v>2</v>
      </c>
      <c r="B612" s="99">
        <v>620</v>
      </c>
      <c r="C612" s="116">
        <v>42810</v>
      </c>
      <c r="D612" s="101" t="s">
        <v>865</v>
      </c>
      <c r="E612" s="101">
        <v>18334</v>
      </c>
      <c r="F612" s="101">
        <v>3453910</v>
      </c>
      <c r="G612" s="101" t="s">
        <v>12</v>
      </c>
      <c r="H612" s="101" t="s">
        <v>866</v>
      </c>
      <c r="I612" s="102">
        <v>45000</v>
      </c>
      <c r="J612" s="101" t="s">
        <v>335</v>
      </c>
      <c r="K612" s="103" t="str">
        <f t="shared" si="9"/>
        <v>INDEPENDENT</v>
      </c>
    </row>
    <row r="613" spans="1:11" x14ac:dyDescent="0.25">
      <c r="A613" s="97">
        <v>3</v>
      </c>
      <c r="B613" s="99">
        <v>621</v>
      </c>
      <c r="C613" s="116">
        <v>42810</v>
      </c>
      <c r="D613" s="101" t="s">
        <v>865</v>
      </c>
      <c r="E613" s="101">
        <v>18330</v>
      </c>
      <c r="F613" s="101">
        <v>3453908</v>
      </c>
      <c r="G613" s="101" t="s">
        <v>12</v>
      </c>
      <c r="H613" s="101" t="s">
        <v>475</v>
      </c>
      <c r="I613" s="102">
        <v>45000</v>
      </c>
      <c r="J613" s="101" t="s">
        <v>335</v>
      </c>
      <c r="K613" s="103" t="str">
        <f t="shared" si="9"/>
        <v>INDEPENDENT</v>
      </c>
    </row>
    <row r="614" spans="1:11" x14ac:dyDescent="0.25">
      <c r="A614" s="97">
        <v>4</v>
      </c>
      <c r="B614" s="99">
        <v>622</v>
      </c>
      <c r="C614" s="116">
        <v>42810</v>
      </c>
      <c r="D614" s="101" t="s">
        <v>865</v>
      </c>
      <c r="E614" s="101">
        <v>18333</v>
      </c>
      <c r="F614" s="101">
        <v>3453905</v>
      </c>
      <c r="G614" s="101" t="s">
        <v>12</v>
      </c>
      <c r="H614" s="101" t="s">
        <v>867</v>
      </c>
      <c r="I614" s="102">
        <v>40000</v>
      </c>
      <c r="J614" s="101" t="s">
        <v>335</v>
      </c>
      <c r="K614" s="103" t="str">
        <f t="shared" si="9"/>
        <v>INDEPENDENT</v>
      </c>
    </row>
    <row r="615" spans="1:11" x14ac:dyDescent="0.25">
      <c r="A615" s="97">
        <v>5</v>
      </c>
      <c r="B615" s="99">
        <v>623</v>
      </c>
      <c r="C615" s="116">
        <v>42810</v>
      </c>
      <c r="D615" s="101" t="s">
        <v>865</v>
      </c>
      <c r="E615" s="101">
        <v>18335</v>
      </c>
      <c r="F615" s="101">
        <v>3453906</v>
      </c>
      <c r="G615" s="101" t="s">
        <v>12</v>
      </c>
      <c r="H615" s="101" t="s">
        <v>868</v>
      </c>
      <c r="I615" s="102">
        <v>45000</v>
      </c>
      <c r="J615" s="101" t="s">
        <v>335</v>
      </c>
      <c r="K615" s="103" t="str">
        <f t="shared" si="9"/>
        <v>INDEPENDENT</v>
      </c>
    </row>
    <row r="616" spans="1:11" x14ac:dyDescent="0.25">
      <c r="A616" s="97">
        <v>6</v>
      </c>
      <c r="B616" s="99">
        <v>624</v>
      </c>
      <c r="C616" s="116">
        <v>42810</v>
      </c>
      <c r="D616" s="166" t="s">
        <v>805</v>
      </c>
      <c r="E616" s="101">
        <v>18332</v>
      </c>
      <c r="F616" s="101">
        <v>3453447</v>
      </c>
      <c r="G616" s="101" t="s">
        <v>12</v>
      </c>
      <c r="H616" s="101" t="s">
        <v>869</v>
      </c>
      <c r="I616" s="102">
        <v>33000</v>
      </c>
      <c r="J616" s="101" t="s">
        <v>52</v>
      </c>
      <c r="K616" s="103" t="str">
        <f t="shared" si="9"/>
        <v>INDEPENDENT</v>
      </c>
    </row>
    <row r="617" spans="1:11" x14ac:dyDescent="0.25">
      <c r="A617" s="97">
        <v>7</v>
      </c>
      <c r="B617" s="99">
        <v>625</v>
      </c>
      <c r="C617" s="116">
        <v>42810</v>
      </c>
      <c r="D617" s="166" t="s">
        <v>112</v>
      </c>
      <c r="E617" s="101">
        <v>18331</v>
      </c>
      <c r="F617" s="101">
        <v>3453926</v>
      </c>
      <c r="G617" s="101" t="s">
        <v>12</v>
      </c>
      <c r="H617" s="101" t="s">
        <v>325</v>
      </c>
      <c r="I617" s="102">
        <v>33000</v>
      </c>
      <c r="J617" s="101" t="s">
        <v>114</v>
      </c>
      <c r="K617" s="103" t="str">
        <f t="shared" si="9"/>
        <v>INDEPENDENT</v>
      </c>
    </row>
    <row r="618" spans="1:11" x14ac:dyDescent="0.25">
      <c r="A618" s="97">
        <v>8</v>
      </c>
      <c r="B618" s="99">
        <v>626</v>
      </c>
      <c r="C618" s="116">
        <v>42810</v>
      </c>
      <c r="D618" s="166" t="s">
        <v>870</v>
      </c>
      <c r="E618" s="101">
        <v>18328</v>
      </c>
      <c r="F618" s="101">
        <v>3453895</v>
      </c>
      <c r="G618" s="101" t="s">
        <v>12</v>
      </c>
      <c r="H618" s="101" t="s">
        <v>545</v>
      </c>
      <c r="I618" s="102">
        <v>33000</v>
      </c>
      <c r="J618" s="101" t="s">
        <v>487</v>
      </c>
      <c r="K618" s="103" t="str">
        <f t="shared" si="9"/>
        <v>INDEPENDENT</v>
      </c>
    </row>
    <row r="619" spans="1:11" x14ac:dyDescent="0.25">
      <c r="A619" s="97">
        <v>9</v>
      </c>
      <c r="B619" s="99">
        <v>627</v>
      </c>
      <c r="C619" s="116">
        <v>42810</v>
      </c>
      <c r="D619" s="166" t="s">
        <v>766</v>
      </c>
      <c r="E619" s="101">
        <v>18326</v>
      </c>
      <c r="F619" s="101">
        <v>3453398</v>
      </c>
      <c r="G619" s="101" t="s">
        <v>12</v>
      </c>
      <c r="H619" s="101" t="s">
        <v>871</v>
      </c>
      <c r="I619" s="102">
        <v>40000</v>
      </c>
      <c r="J619" s="101" t="s">
        <v>63</v>
      </c>
      <c r="K619" s="103" t="str">
        <f t="shared" si="9"/>
        <v>INDEPENDENT</v>
      </c>
    </row>
    <row r="620" spans="1:11" x14ac:dyDescent="0.25">
      <c r="A620" s="97">
        <v>10</v>
      </c>
      <c r="B620" s="99">
        <v>628</v>
      </c>
      <c r="C620" s="116">
        <v>42810</v>
      </c>
      <c r="D620" s="166" t="s">
        <v>872</v>
      </c>
      <c r="E620" s="101">
        <v>18327</v>
      </c>
      <c r="F620" s="101">
        <v>3453896</v>
      </c>
      <c r="G620" s="101" t="s">
        <v>12</v>
      </c>
      <c r="H620" s="101" t="s">
        <v>167</v>
      </c>
      <c r="I620" s="102">
        <v>33000</v>
      </c>
      <c r="J620" s="101" t="s">
        <v>52</v>
      </c>
      <c r="K620" s="103" t="str">
        <f t="shared" si="9"/>
        <v>INDEPENDENT</v>
      </c>
    </row>
    <row r="621" spans="1:11" x14ac:dyDescent="0.25">
      <c r="A621" s="97">
        <v>11</v>
      </c>
      <c r="B621" s="99">
        <v>629</v>
      </c>
      <c r="C621" s="116">
        <v>42810</v>
      </c>
      <c r="D621" s="166" t="s">
        <v>174</v>
      </c>
      <c r="E621" s="101">
        <v>18325</v>
      </c>
      <c r="F621" s="101">
        <v>3453425</v>
      </c>
      <c r="G621" s="101" t="s">
        <v>12</v>
      </c>
      <c r="H621" s="101" t="s">
        <v>873</v>
      </c>
      <c r="I621" s="102">
        <v>33000</v>
      </c>
      <c r="J621" s="101" t="s">
        <v>16</v>
      </c>
      <c r="K621" s="103" t="str">
        <f t="shared" si="9"/>
        <v>INDEPENDENT</v>
      </c>
    </row>
    <row r="622" spans="1:11" x14ac:dyDescent="0.25">
      <c r="A622" s="97">
        <v>12</v>
      </c>
      <c r="B622" s="99">
        <v>630</v>
      </c>
      <c r="C622" s="116">
        <v>42810</v>
      </c>
      <c r="D622" s="166" t="s">
        <v>874</v>
      </c>
      <c r="E622" s="101">
        <v>18323</v>
      </c>
      <c r="F622" s="101">
        <v>3453771</v>
      </c>
      <c r="G622" s="101" t="s">
        <v>12</v>
      </c>
      <c r="H622" s="101" t="s">
        <v>875</v>
      </c>
      <c r="I622" s="102">
        <v>33000</v>
      </c>
      <c r="J622" s="101" t="s">
        <v>52</v>
      </c>
      <c r="K622" s="103" t="str">
        <f t="shared" si="9"/>
        <v>INDEPENDENT</v>
      </c>
    </row>
    <row r="623" spans="1:11" x14ac:dyDescent="0.25">
      <c r="A623" s="97">
        <v>13</v>
      </c>
      <c r="B623" s="99">
        <v>631</v>
      </c>
      <c r="C623" s="116">
        <v>42810</v>
      </c>
      <c r="D623" s="166" t="s">
        <v>773</v>
      </c>
      <c r="E623" s="101">
        <v>18321</v>
      </c>
      <c r="F623" s="101">
        <v>3453885</v>
      </c>
      <c r="G623" s="101" t="s">
        <v>12</v>
      </c>
      <c r="H623" s="101" t="s">
        <v>81</v>
      </c>
      <c r="I623" s="102">
        <v>33000</v>
      </c>
      <c r="J623" s="101" t="s">
        <v>52</v>
      </c>
      <c r="K623" s="103" t="str">
        <f t="shared" si="9"/>
        <v>INDEPENDENT</v>
      </c>
    </row>
    <row r="624" spans="1:11" x14ac:dyDescent="0.25">
      <c r="A624" s="97">
        <v>14</v>
      </c>
      <c r="B624" s="99">
        <v>632</v>
      </c>
      <c r="C624" s="116">
        <v>42810</v>
      </c>
      <c r="D624" s="166" t="s">
        <v>876</v>
      </c>
      <c r="E624" s="101">
        <v>18322</v>
      </c>
      <c r="F624" s="101">
        <v>304228</v>
      </c>
      <c r="G624" s="101" t="s">
        <v>12</v>
      </c>
      <c r="H624" s="101" t="s">
        <v>877</v>
      </c>
      <c r="I624" s="102">
        <v>40000</v>
      </c>
      <c r="J624" s="101" t="s">
        <v>761</v>
      </c>
      <c r="K624" s="103" t="str">
        <f t="shared" si="9"/>
        <v>INDEPENDENT</v>
      </c>
    </row>
    <row r="625" spans="1:11" x14ac:dyDescent="0.25">
      <c r="A625" s="97">
        <v>15</v>
      </c>
      <c r="B625" s="99">
        <v>633</v>
      </c>
      <c r="C625" s="116">
        <v>42810</v>
      </c>
      <c r="D625" s="166" t="s">
        <v>200</v>
      </c>
      <c r="E625" s="101">
        <v>18320</v>
      </c>
      <c r="F625" s="101">
        <v>3453581</v>
      </c>
      <c r="G625" s="101" t="s">
        <v>12</v>
      </c>
      <c r="H625" s="101" t="s">
        <v>266</v>
      </c>
      <c r="I625" s="102">
        <v>33000</v>
      </c>
      <c r="J625" s="101" t="s">
        <v>202</v>
      </c>
      <c r="K625" s="103" t="str">
        <f t="shared" si="9"/>
        <v>INDEPENDENT</v>
      </c>
    </row>
    <row r="626" spans="1:11" x14ac:dyDescent="0.25">
      <c r="A626" s="97">
        <v>16</v>
      </c>
      <c r="B626" s="99">
        <v>634</v>
      </c>
      <c r="C626" s="116">
        <v>42810</v>
      </c>
      <c r="D626" s="166" t="s">
        <v>174</v>
      </c>
      <c r="E626" s="101">
        <v>18319</v>
      </c>
      <c r="F626" s="101">
        <v>3453424</v>
      </c>
      <c r="G626" s="101" t="s">
        <v>12</v>
      </c>
      <c r="H626" s="101" t="s">
        <v>878</v>
      </c>
      <c r="I626" s="102">
        <v>33000</v>
      </c>
      <c r="J626" s="101" t="s">
        <v>52</v>
      </c>
      <c r="K626" s="103" t="str">
        <f t="shared" si="9"/>
        <v>INDEPENDENT</v>
      </c>
    </row>
    <row r="627" spans="1:11" x14ac:dyDescent="0.25">
      <c r="A627" s="97">
        <v>17</v>
      </c>
      <c r="B627" s="99">
        <v>635</v>
      </c>
      <c r="C627" s="116">
        <v>42810</v>
      </c>
      <c r="D627" s="166" t="s">
        <v>174</v>
      </c>
      <c r="E627" s="101">
        <v>18318</v>
      </c>
      <c r="F627" s="101">
        <v>3453426</v>
      </c>
      <c r="G627" s="101" t="s">
        <v>12</v>
      </c>
      <c r="H627" s="101" t="s">
        <v>72</v>
      </c>
      <c r="I627" s="102">
        <v>33000</v>
      </c>
      <c r="J627" s="101" t="s">
        <v>16</v>
      </c>
      <c r="K627" s="103" t="str">
        <f t="shared" si="9"/>
        <v>INDEPENDENT</v>
      </c>
    </row>
    <row r="628" spans="1:11" x14ac:dyDescent="0.25">
      <c r="A628" s="97">
        <v>18</v>
      </c>
      <c r="B628" s="99">
        <v>636</v>
      </c>
      <c r="C628" s="116">
        <v>42810</v>
      </c>
      <c r="D628" s="166" t="s">
        <v>200</v>
      </c>
      <c r="E628" s="101">
        <v>18316</v>
      </c>
      <c r="F628" s="101">
        <v>3453580</v>
      </c>
      <c r="G628" s="101" t="s">
        <v>12</v>
      </c>
      <c r="H628" s="101" t="s">
        <v>879</v>
      </c>
      <c r="I628" s="102">
        <v>33000</v>
      </c>
      <c r="J628" s="101" t="s">
        <v>202</v>
      </c>
      <c r="K628" s="103" t="str">
        <f t="shared" si="9"/>
        <v>INDEPENDENT</v>
      </c>
    </row>
    <row r="629" spans="1:11" x14ac:dyDescent="0.25">
      <c r="A629" s="97">
        <v>19</v>
      </c>
      <c r="B629" s="99">
        <v>637</v>
      </c>
      <c r="C629" s="116">
        <v>42810</v>
      </c>
      <c r="D629" s="166" t="s">
        <v>880</v>
      </c>
      <c r="E629" s="101">
        <v>18317</v>
      </c>
      <c r="F629" s="101">
        <v>3453420</v>
      </c>
      <c r="G629" s="101" t="s">
        <v>12</v>
      </c>
      <c r="H629" s="101" t="s">
        <v>881</v>
      </c>
      <c r="I629" s="102">
        <v>33000</v>
      </c>
      <c r="J629" s="101" t="s">
        <v>52</v>
      </c>
      <c r="K629" s="103" t="str">
        <f t="shared" si="9"/>
        <v>INDEPENDENT</v>
      </c>
    </row>
    <row r="630" spans="1:11" x14ac:dyDescent="0.25">
      <c r="A630" s="97">
        <v>20</v>
      </c>
      <c r="B630" s="99">
        <v>638</v>
      </c>
      <c r="C630" s="116">
        <v>42810</v>
      </c>
      <c r="D630" s="166" t="s">
        <v>882</v>
      </c>
      <c r="E630" s="101">
        <v>18311</v>
      </c>
      <c r="F630" s="101">
        <v>304214</v>
      </c>
      <c r="G630" s="101" t="s">
        <v>12</v>
      </c>
      <c r="H630" s="101" t="s">
        <v>883</v>
      </c>
      <c r="I630" s="102">
        <v>40000</v>
      </c>
      <c r="J630" s="101" t="s">
        <v>761</v>
      </c>
      <c r="K630" s="103" t="str">
        <f t="shared" si="9"/>
        <v>INDEPENDENT</v>
      </c>
    </row>
    <row r="631" spans="1:11" x14ac:dyDescent="0.25">
      <c r="A631" s="97">
        <v>21</v>
      </c>
      <c r="B631" s="99">
        <v>639</v>
      </c>
      <c r="C631" s="116">
        <v>42810</v>
      </c>
      <c r="D631" s="166" t="s">
        <v>884</v>
      </c>
      <c r="E631" s="101">
        <v>18313</v>
      </c>
      <c r="F631" s="101">
        <v>423401</v>
      </c>
      <c r="G631" s="101" t="s">
        <v>12</v>
      </c>
      <c r="H631" s="101" t="s">
        <v>885</v>
      </c>
      <c r="I631" s="102">
        <v>40000</v>
      </c>
      <c r="J631" s="101" t="s">
        <v>63</v>
      </c>
      <c r="K631" s="103" t="str">
        <f t="shared" si="9"/>
        <v>INDEPENDENT</v>
      </c>
    </row>
    <row r="632" spans="1:11" x14ac:dyDescent="0.25">
      <c r="A632" s="97">
        <v>22</v>
      </c>
      <c r="B632" s="99">
        <v>640</v>
      </c>
      <c r="C632" s="116">
        <v>42810</v>
      </c>
      <c r="D632" s="166" t="s">
        <v>200</v>
      </c>
      <c r="E632" s="101">
        <v>18315</v>
      </c>
      <c r="F632" s="101">
        <v>345307</v>
      </c>
      <c r="G632" s="101" t="s">
        <v>12</v>
      </c>
      <c r="H632" s="101" t="s">
        <v>886</v>
      </c>
      <c r="I632" s="102">
        <v>33000</v>
      </c>
      <c r="J632" s="101" t="s">
        <v>202</v>
      </c>
      <c r="K632" s="103" t="str">
        <f t="shared" si="9"/>
        <v>INDEPENDENT</v>
      </c>
    </row>
    <row r="633" spans="1:11" x14ac:dyDescent="0.25">
      <c r="A633" s="97">
        <v>23</v>
      </c>
      <c r="B633" s="99">
        <v>641</v>
      </c>
      <c r="C633" s="116">
        <v>42810</v>
      </c>
      <c r="D633" s="166" t="s">
        <v>200</v>
      </c>
      <c r="E633" s="101">
        <v>18314</v>
      </c>
      <c r="F633" s="101">
        <v>3453609</v>
      </c>
      <c r="G633" s="101" t="s">
        <v>12</v>
      </c>
      <c r="H633" s="101" t="s">
        <v>497</v>
      </c>
      <c r="I633" s="102">
        <v>33000</v>
      </c>
      <c r="J633" s="101" t="s">
        <v>52</v>
      </c>
      <c r="K633" s="103" t="str">
        <f t="shared" si="9"/>
        <v>INDEPENDENT</v>
      </c>
    </row>
    <row r="634" spans="1:11" x14ac:dyDescent="0.25">
      <c r="A634" s="97">
        <v>24</v>
      </c>
      <c r="B634" s="99">
        <v>642</v>
      </c>
      <c r="C634" s="116">
        <v>42810</v>
      </c>
      <c r="D634" s="166" t="s">
        <v>880</v>
      </c>
      <c r="E634" s="101">
        <v>18312</v>
      </c>
      <c r="F634" s="101">
        <v>3453428</v>
      </c>
      <c r="G634" s="101" t="s">
        <v>12</v>
      </c>
      <c r="H634" s="101" t="s">
        <v>235</v>
      </c>
      <c r="I634" s="102">
        <v>33000</v>
      </c>
      <c r="J634" s="101" t="s">
        <v>52</v>
      </c>
      <c r="K634" s="103" t="str">
        <f t="shared" si="9"/>
        <v>INDEPENDENT</v>
      </c>
    </row>
    <row r="635" spans="1:11" x14ac:dyDescent="0.25">
      <c r="A635" s="97">
        <v>25</v>
      </c>
      <c r="B635" s="99">
        <v>643</v>
      </c>
      <c r="C635" s="116">
        <v>42810</v>
      </c>
      <c r="D635" s="166" t="s">
        <v>887</v>
      </c>
      <c r="E635" s="101">
        <v>18308</v>
      </c>
      <c r="F635" s="101">
        <v>423409</v>
      </c>
      <c r="G635" s="101" t="s">
        <v>12</v>
      </c>
      <c r="H635" s="101" t="s">
        <v>888</v>
      </c>
      <c r="I635" s="102">
        <v>40000</v>
      </c>
      <c r="J635" s="101" t="s">
        <v>63</v>
      </c>
      <c r="K635" s="103" t="str">
        <f t="shared" si="9"/>
        <v>INDEPENDENT</v>
      </c>
    </row>
    <row r="636" spans="1:11" x14ac:dyDescent="0.25">
      <c r="A636" s="97">
        <v>26</v>
      </c>
      <c r="B636" s="99">
        <v>644</v>
      </c>
      <c r="C636" s="116">
        <v>42810</v>
      </c>
      <c r="D636" s="166" t="s">
        <v>889</v>
      </c>
      <c r="E636" s="101">
        <v>18310</v>
      </c>
      <c r="F636" s="101">
        <v>423410</v>
      </c>
      <c r="G636" s="101" t="s">
        <v>12</v>
      </c>
      <c r="H636" s="101" t="s">
        <v>890</v>
      </c>
      <c r="I636" s="102">
        <v>40000</v>
      </c>
      <c r="J636" s="101" t="s">
        <v>63</v>
      </c>
      <c r="K636" s="103" t="str">
        <f t="shared" si="9"/>
        <v>INDEPENDENT</v>
      </c>
    </row>
    <row r="637" spans="1:11" x14ac:dyDescent="0.25">
      <c r="A637" s="97">
        <v>27</v>
      </c>
      <c r="B637" s="99">
        <v>645</v>
      </c>
      <c r="C637" s="116">
        <v>42810</v>
      </c>
      <c r="D637" s="166" t="s">
        <v>103</v>
      </c>
      <c r="E637" s="101">
        <v>18309</v>
      </c>
      <c r="F637" s="101">
        <v>423398</v>
      </c>
      <c r="G637" s="101" t="s">
        <v>12</v>
      </c>
      <c r="H637" s="101" t="s">
        <v>105</v>
      </c>
      <c r="I637" s="102">
        <v>45000</v>
      </c>
      <c r="J637" s="101" t="s">
        <v>63</v>
      </c>
      <c r="K637" s="103" t="str">
        <f t="shared" si="9"/>
        <v>INDEPENDENT</v>
      </c>
    </row>
    <row r="638" spans="1:11" x14ac:dyDescent="0.25">
      <c r="A638" s="97">
        <v>28</v>
      </c>
      <c r="B638" s="99">
        <v>646</v>
      </c>
      <c r="C638" s="116">
        <v>42810</v>
      </c>
      <c r="D638" s="166" t="s">
        <v>891</v>
      </c>
      <c r="E638" s="101">
        <v>18307</v>
      </c>
      <c r="F638" s="101">
        <v>304224</v>
      </c>
      <c r="G638" s="101" t="s">
        <v>12</v>
      </c>
      <c r="H638" s="101" t="s">
        <v>892</v>
      </c>
      <c r="I638" s="102">
        <v>40000</v>
      </c>
      <c r="J638" s="101" t="s">
        <v>761</v>
      </c>
      <c r="K638" s="103" t="str">
        <f t="shared" si="9"/>
        <v>INDEPENDENT</v>
      </c>
    </row>
    <row r="639" spans="1:11" x14ac:dyDescent="0.25">
      <c r="A639" s="97">
        <v>29</v>
      </c>
      <c r="B639" s="99">
        <v>647</v>
      </c>
      <c r="C639" s="116">
        <v>42810</v>
      </c>
      <c r="D639" s="166" t="s">
        <v>891</v>
      </c>
      <c r="E639" s="101">
        <v>18306</v>
      </c>
      <c r="F639" s="101">
        <v>304225</v>
      </c>
      <c r="G639" s="101" t="s">
        <v>12</v>
      </c>
      <c r="H639" s="101" t="s">
        <v>893</v>
      </c>
      <c r="I639" s="102">
        <v>40000</v>
      </c>
      <c r="J639" s="101" t="s">
        <v>761</v>
      </c>
      <c r="K639" s="103" t="str">
        <f t="shared" si="9"/>
        <v>INDEPENDENT</v>
      </c>
    </row>
    <row r="640" spans="1:11" x14ac:dyDescent="0.25">
      <c r="A640" s="97">
        <v>30</v>
      </c>
      <c r="B640" s="99">
        <v>648</v>
      </c>
      <c r="C640" s="116">
        <v>42810</v>
      </c>
      <c r="D640" s="166" t="s">
        <v>103</v>
      </c>
      <c r="E640" s="101">
        <v>18304</v>
      </c>
      <c r="F640" s="101">
        <v>423399</v>
      </c>
      <c r="G640" s="101" t="s">
        <v>12</v>
      </c>
      <c r="H640" s="101" t="s">
        <v>434</v>
      </c>
      <c r="I640" s="102">
        <v>45000</v>
      </c>
      <c r="J640" s="101" t="s">
        <v>63</v>
      </c>
      <c r="K640" s="103" t="str">
        <f t="shared" si="9"/>
        <v>INDEPENDENT</v>
      </c>
    </row>
    <row r="641" spans="1:11" x14ac:dyDescent="0.25">
      <c r="A641" s="97">
        <v>31</v>
      </c>
      <c r="B641" s="99">
        <v>649</v>
      </c>
      <c r="C641" s="116">
        <v>42810</v>
      </c>
      <c r="D641" s="166" t="s">
        <v>882</v>
      </c>
      <c r="E641" s="101">
        <v>18305</v>
      </c>
      <c r="F641" s="101">
        <v>304215</v>
      </c>
      <c r="G641" s="101" t="s">
        <v>12</v>
      </c>
      <c r="H641" s="101" t="s">
        <v>894</v>
      </c>
      <c r="I641" s="102">
        <v>40000</v>
      </c>
      <c r="J641" s="101" t="s">
        <v>761</v>
      </c>
      <c r="K641" s="103" t="str">
        <f t="shared" si="9"/>
        <v>INDEPENDENT</v>
      </c>
    </row>
    <row r="642" spans="1:11" x14ac:dyDescent="0.25">
      <c r="A642" s="97">
        <v>32</v>
      </c>
      <c r="B642" s="99">
        <v>650</v>
      </c>
      <c r="C642" s="116">
        <v>42810</v>
      </c>
      <c r="D642" s="166" t="s">
        <v>818</v>
      </c>
      <c r="E642" s="101">
        <v>18301</v>
      </c>
      <c r="F642" s="101">
        <v>304222</v>
      </c>
      <c r="G642" s="101" t="s">
        <v>12</v>
      </c>
      <c r="H642" s="101" t="s">
        <v>895</v>
      </c>
      <c r="I642" s="102">
        <v>33000</v>
      </c>
      <c r="J642" s="101" t="s">
        <v>761</v>
      </c>
      <c r="K642" s="103" t="str">
        <f t="shared" si="9"/>
        <v>INDEPENDENT</v>
      </c>
    </row>
    <row r="643" spans="1:11" x14ac:dyDescent="0.25">
      <c r="A643" s="97">
        <v>33</v>
      </c>
      <c r="B643" s="99">
        <v>651</v>
      </c>
      <c r="C643" s="116">
        <v>42810</v>
      </c>
      <c r="D643" s="166" t="s">
        <v>818</v>
      </c>
      <c r="E643" s="101">
        <v>18303</v>
      </c>
      <c r="F643" s="101">
        <v>423455</v>
      </c>
      <c r="G643" s="101" t="s">
        <v>12</v>
      </c>
      <c r="H643" s="101" t="s">
        <v>896</v>
      </c>
      <c r="I643" s="102">
        <v>40000</v>
      </c>
      <c r="J643" s="101" t="s">
        <v>63</v>
      </c>
      <c r="K643" s="103" t="str">
        <f t="shared" si="9"/>
        <v>INDEPENDENT</v>
      </c>
    </row>
    <row r="644" spans="1:11" ht="15.75" thickBot="1" x14ac:dyDescent="0.3">
      <c r="A644" s="98">
        <v>34</v>
      </c>
      <c r="B644" s="104">
        <v>652</v>
      </c>
      <c r="C644" s="117">
        <v>42810</v>
      </c>
      <c r="D644" s="156" t="s">
        <v>818</v>
      </c>
      <c r="E644" s="106">
        <v>18302</v>
      </c>
      <c r="F644" s="106">
        <v>423456</v>
      </c>
      <c r="G644" s="106" t="s">
        <v>12</v>
      </c>
      <c r="H644" s="106" t="s">
        <v>897</v>
      </c>
      <c r="I644" s="107">
        <v>40000</v>
      </c>
      <c r="J644" s="106" t="s">
        <v>63</v>
      </c>
      <c r="K644" s="108" t="str">
        <f t="shared" si="9"/>
        <v>INDEPENDENT</v>
      </c>
    </row>
    <row r="645" spans="1:11" ht="15.75" thickBot="1" x14ac:dyDescent="0.3">
      <c r="A645" s="97">
        <v>1</v>
      </c>
      <c r="B645" s="111">
        <v>653</v>
      </c>
      <c r="C645" s="119">
        <v>42811</v>
      </c>
      <c r="D645" s="113" t="s">
        <v>150</v>
      </c>
      <c r="E645" s="113">
        <v>18340</v>
      </c>
      <c r="F645" s="113">
        <v>154285</v>
      </c>
      <c r="G645" s="113" t="s">
        <v>12</v>
      </c>
      <c r="H645" s="113" t="s">
        <v>899</v>
      </c>
      <c r="I645" s="114">
        <v>33000</v>
      </c>
      <c r="J645" s="113" t="s">
        <v>63</v>
      </c>
      <c r="K645" s="115" t="str">
        <f t="shared" si="9"/>
        <v>MAJORS</v>
      </c>
    </row>
    <row r="646" spans="1:11" ht="15.75" thickBot="1" x14ac:dyDescent="0.3">
      <c r="A646" s="98">
        <v>2</v>
      </c>
      <c r="B646" s="170">
        <v>654</v>
      </c>
      <c r="C646" s="105">
        <v>42811</v>
      </c>
      <c r="D646" s="106" t="s">
        <v>150</v>
      </c>
      <c r="E646" s="106">
        <v>18344</v>
      </c>
      <c r="F646" s="106">
        <v>154287</v>
      </c>
      <c r="G646" s="106" t="s">
        <v>12</v>
      </c>
      <c r="H646" s="106" t="s">
        <v>900</v>
      </c>
      <c r="I646" s="107">
        <v>36000</v>
      </c>
      <c r="J646" s="106" t="s">
        <v>63</v>
      </c>
      <c r="K646" s="108" t="str">
        <f t="shared" si="9"/>
        <v>MAJORS</v>
      </c>
    </row>
    <row r="647" spans="1:11" x14ac:dyDescent="0.25">
      <c r="A647" s="97">
        <v>1</v>
      </c>
      <c r="B647" s="111">
        <v>655</v>
      </c>
      <c r="C647" s="112">
        <v>42811</v>
      </c>
      <c r="D647" s="113" t="s">
        <v>200</v>
      </c>
      <c r="E647" s="113">
        <v>18380</v>
      </c>
      <c r="F647" s="113">
        <v>3453583</v>
      </c>
      <c r="G647" s="113" t="s">
        <v>12</v>
      </c>
      <c r="H647" s="113" t="s">
        <v>902</v>
      </c>
      <c r="I647" s="114">
        <v>33000</v>
      </c>
      <c r="J647" s="113" t="s">
        <v>717</v>
      </c>
      <c r="K647" s="115" t="str">
        <f t="shared" si="9"/>
        <v>INDEPENDENT</v>
      </c>
    </row>
    <row r="648" spans="1:11" x14ac:dyDescent="0.25">
      <c r="A648" s="97">
        <v>2</v>
      </c>
      <c r="B648" s="99">
        <v>656</v>
      </c>
      <c r="C648" s="116">
        <v>42811</v>
      </c>
      <c r="D648" s="101" t="s">
        <v>903</v>
      </c>
      <c r="E648" s="101">
        <v>18385</v>
      </c>
      <c r="F648" s="101">
        <v>3453369</v>
      </c>
      <c r="G648" s="101" t="s">
        <v>12</v>
      </c>
      <c r="H648" s="101" t="s">
        <v>904</v>
      </c>
      <c r="I648" s="102">
        <v>33000</v>
      </c>
      <c r="J648" s="101" t="s">
        <v>50</v>
      </c>
      <c r="K648" s="103" t="str">
        <f t="shared" si="9"/>
        <v>INDEPENDENT</v>
      </c>
    </row>
    <row r="649" spans="1:11" x14ac:dyDescent="0.25">
      <c r="A649" s="97">
        <v>3</v>
      </c>
      <c r="B649" s="99">
        <v>657</v>
      </c>
      <c r="C649" s="116">
        <v>42811</v>
      </c>
      <c r="D649" s="101" t="s">
        <v>905</v>
      </c>
      <c r="E649" s="101">
        <v>18384</v>
      </c>
      <c r="F649" s="101">
        <v>3454008</v>
      </c>
      <c r="G649" s="101" t="s">
        <v>12</v>
      </c>
      <c r="H649" s="101" t="s">
        <v>906</v>
      </c>
      <c r="I649" s="102">
        <v>33000</v>
      </c>
      <c r="J649" s="101" t="s">
        <v>66</v>
      </c>
      <c r="K649" s="103" t="str">
        <f t="shared" si="9"/>
        <v>INDEPENDENT</v>
      </c>
    </row>
    <row r="650" spans="1:11" x14ac:dyDescent="0.25">
      <c r="A650" s="97">
        <v>4</v>
      </c>
      <c r="B650" s="99">
        <v>658</v>
      </c>
      <c r="C650" s="116">
        <v>42811</v>
      </c>
      <c r="D650" s="101" t="s">
        <v>905</v>
      </c>
      <c r="E650" s="101">
        <v>18383</v>
      </c>
      <c r="F650" s="101">
        <v>3454009</v>
      </c>
      <c r="G650" s="101" t="s">
        <v>12</v>
      </c>
      <c r="H650" s="101" t="s">
        <v>252</v>
      </c>
      <c r="I650" s="102">
        <v>33000</v>
      </c>
      <c r="J650" s="101" t="s">
        <v>66</v>
      </c>
      <c r="K650" s="103" t="str">
        <f t="shared" si="9"/>
        <v>INDEPENDENT</v>
      </c>
    </row>
    <row r="651" spans="1:11" x14ac:dyDescent="0.25">
      <c r="A651" s="97">
        <v>5</v>
      </c>
      <c r="B651" s="99">
        <v>659</v>
      </c>
      <c r="C651" s="116">
        <v>42811</v>
      </c>
      <c r="D651" s="101" t="s">
        <v>907</v>
      </c>
      <c r="E651" s="101">
        <v>18381</v>
      </c>
      <c r="F651" s="101">
        <v>3453980</v>
      </c>
      <c r="G651" s="101" t="s">
        <v>12</v>
      </c>
      <c r="H651" s="101" t="s">
        <v>167</v>
      </c>
      <c r="I651" s="102">
        <v>33000</v>
      </c>
      <c r="J651" s="101" t="s">
        <v>84</v>
      </c>
      <c r="K651" s="103" t="str">
        <f t="shared" si="9"/>
        <v>INDEPENDENT</v>
      </c>
    </row>
    <row r="652" spans="1:11" x14ac:dyDescent="0.25">
      <c r="A652" s="97">
        <v>6</v>
      </c>
      <c r="B652" s="99">
        <v>660</v>
      </c>
      <c r="C652" s="116">
        <v>42811</v>
      </c>
      <c r="D652" s="101" t="s">
        <v>112</v>
      </c>
      <c r="E652" s="101">
        <v>18382</v>
      </c>
      <c r="F652" s="101">
        <v>3453914</v>
      </c>
      <c r="G652" s="101" t="s">
        <v>12</v>
      </c>
      <c r="H652" s="101" t="s">
        <v>325</v>
      </c>
      <c r="I652" s="102">
        <v>33000</v>
      </c>
      <c r="J652" s="101" t="s">
        <v>114</v>
      </c>
      <c r="K652" s="103" t="str">
        <f t="shared" si="9"/>
        <v>INDEPENDENT</v>
      </c>
    </row>
    <row r="653" spans="1:11" x14ac:dyDescent="0.25">
      <c r="A653" s="97">
        <v>7</v>
      </c>
      <c r="B653" s="99">
        <v>661</v>
      </c>
      <c r="C653" s="116">
        <v>42811</v>
      </c>
      <c r="D653" s="101" t="s">
        <v>112</v>
      </c>
      <c r="E653" s="101">
        <v>18377</v>
      </c>
      <c r="F653" s="101">
        <v>3453916</v>
      </c>
      <c r="G653" s="101" t="s">
        <v>12</v>
      </c>
      <c r="H653" s="101" t="s">
        <v>486</v>
      </c>
      <c r="I653" s="102">
        <v>33000</v>
      </c>
      <c r="J653" s="101" t="s">
        <v>114</v>
      </c>
      <c r="K653" s="103" t="str">
        <f t="shared" si="9"/>
        <v>INDEPENDENT</v>
      </c>
    </row>
    <row r="654" spans="1:11" x14ac:dyDescent="0.25">
      <c r="A654" s="97">
        <v>8</v>
      </c>
      <c r="B654" s="99">
        <v>662</v>
      </c>
      <c r="C654" s="116">
        <v>42811</v>
      </c>
      <c r="D654" s="101" t="s">
        <v>80</v>
      </c>
      <c r="E654" s="101">
        <v>18378</v>
      </c>
      <c r="F654" s="101">
        <v>3453930</v>
      </c>
      <c r="G654" s="101" t="s">
        <v>12</v>
      </c>
      <c r="H654" s="101" t="s">
        <v>247</v>
      </c>
      <c r="I654" s="102">
        <v>33000</v>
      </c>
      <c r="J654" s="101" t="s">
        <v>52</v>
      </c>
      <c r="K654" s="103" t="str">
        <f t="shared" si="9"/>
        <v>INDEPENDENT</v>
      </c>
    </row>
    <row r="655" spans="1:11" x14ac:dyDescent="0.25">
      <c r="A655" s="97">
        <v>9</v>
      </c>
      <c r="B655" s="99">
        <v>663</v>
      </c>
      <c r="C655" s="116">
        <v>42811</v>
      </c>
      <c r="D655" s="101" t="s">
        <v>80</v>
      </c>
      <c r="E655" s="101">
        <v>18379</v>
      </c>
      <c r="F655" s="101">
        <v>3453932</v>
      </c>
      <c r="G655" s="101" t="s">
        <v>12</v>
      </c>
      <c r="H655" s="101" t="s">
        <v>81</v>
      </c>
      <c r="I655" s="102">
        <v>33000</v>
      </c>
      <c r="J655" s="101" t="s">
        <v>52</v>
      </c>
      <c r="K655" s="103" t="str">
        <f t="shared" si="9"/>
        <v>INDEPENDENT</v>
      </c>
    </row>
    <row r="656" spans="1:11" x14ac:dyDescent="0.25">
      <c r="A656" s="97">
        <v>10</v>
      </c>
      <c r="B656" s="99">
        <v>664</v>
      </c>
      <c r="C656" s="116">
        <v>42811</v>
      </c>
      <c r="D656" s="101" t="s">
        <v>431</v>
      </c>
      <c r="E656" s="101">
        <v>18376</v>
      </c>
      <c r="F656" s="101">
        <v>3453779</v>
      </c>
      <c r="G656" s="101" t="s">
        <v>12</v>
      </c>
      <c r="H656" s="101" t="s">
        <v>437</v>
      </c>
      <c r="I656" s="102">
        <v>33000</v>
      </c>
      <c r="J656" s="101" t="s">
        <v>52</v>
      </c>
      <c r="K656" s="103" t="str">
        <f t="shared" si="9"/>
        <v>INDEPENDENT</v>
      </c>
    </row>
    <row r="657" spans="1:11" x14ac:dyDescent="0.25">
      <c r="A657" s="97">
        <v>11</v>
      </c>
      <c r="B657" s="99">
        <v>665</v>
      </c>
      <c r="C657" s="116">
        <v>42811</v>
      </c>
      <c r="D657" s="101" t="s">
        <v>903</v>
      </c>
      <c r="E657" s="101">
        <v>18374</v>
      </c>
      <c r="F657" s="101">
        <v>34533371</v>
      </c>
      <c r="G657" s="101" t="s">
        <v>12</v>
      </c>
      <c r="H657" s="101" t="s">
        <v>908</v>
      </c>
      <c r="I657" s="102">
        <v>33000</v>
      </c>
      <c r="J657" s="101" t="s">
        <v>50</v>
      </c>
      <c r="K657" s="103" t="str">
        <f t="shared" si="9"/>
        <v>INDEPENDENT</v>
      </c>
    </row>
    <row r="658" spans="1:11" x14ac:dyDescent="0.25">
      <c r="A658" s="97">
        <v>12</v>
      </c>
      <c r="B658" s="99">
        <v>666</v>
      </c>
      <c r="C658" s="116">
        <v>42811</v>
      </c>
      <c r="D658" s="101" t="s">
        <v>909</v>
      </c>
      <c r="E658" s="101">
        <v>18375</v>
      </c>
      <c r="F658" s="101">
        <v>3453872</v>
      </c>
      <c r="G658" s="101" t="s">
        <v>12</v>
      </c>
      <c r="H658" s="101" t="s">
        <v>585</v>
      </c>
      <c r="I658" s="102">
        <v>33000</v>
      </c>
      <c r="J658" s="101" t="s">
        <v>52</v>
      </c>
      <c r="K658" s="103" t="str">
        <f t="shared" si="9"/>
        <v>INDEPENDENT</v>
      </c>
    </row>
    <row r="659" spans="1:11" x14ac:dyDescent="0.25">
      <c r="A659" s="97">
        <v>13</v>
      </c>
      <c r="B659" s="99">
        <v>667</v>
      </c>
      <c r="C659" s="116">
        <v>42811</v>
      </c>
      <c r="D659" s="101" t="s">
        <v>431</v>
      </c>
      <c r="E659" s="101">
        <v>18373</v>
      </c>
      <c r="F659" s="101">
        <v>3453778</v>
      </c>
      <c r="G659" s="101" t="s">
        <v>12</v>
      </c>
      <c r="H659" s="101" t="s">
        <v>812</v>
      </c>
      <c r="I659" s="102">
        <v>33000</v>
      </c>
      <c r="J659" s="101" t="s">
        <v>349</v>
      </c>
      <c r="K659" s="103" t="str">
        <f t="shared" si="9"/>
        <v>INDEPENDENT</v>
      </c>
    </row>
    <row r="660" spans="1:11" x14ac:dyDescent="0.25">
      <c r="A660" s="97">
        <v>14</v>
      </c>
      <c r="B660" s="99">
        <v>668</v>
      </c>
      <c r="C660" s="116">
        <v>42811</v>
      </c>
      <c r="D660" s="101" t="s">
        <v>705</v>
      </c>
      <c r="E660" s="101">
        <v>18371</v>
      </c>
      <c r="F660" s="101">
        <v>3453832</v>
      </c>
      <c r="G660" s="101" t="s">
        <v>12</v>
      </c>
      <c r="H660" s="101" t="s">
        <v>910</v>
      </c>
      <c r="I660" s="102">
        <v>33000</v>
      </c>
      <c r="J660" s="101" t="s">
        <v>52</v>
      </c>
      <c r="K660" s="103" t="str">
        <f t="shared" si="9"/>
        <v>INDEPENDENT</v>
      </c>
    </row>
    <row r="661" spans="1:11" x14ac:dyDescent="0.25">
      <c r="A661" s="97">
        <v>15</v>
      </c>
      <c r="B661" s="99">
        <v>669</v>
      </c>
      <c r="C661" s="116">
        <v>42811</v>
      </c>
      <c r="D661" s="101" t="s">
        <v>911</v>
      </c>
      <c r="E661" s="101">
        <v>18372</v>
      </c>
      <c r="F661" s="101">
        <v>33453812</v>
      </c>
      <c r="G661" s="101" t="s">
        <v>12</v>
      </c>
      <c r="H661" s="101" t="s">
        <v>912</v>
      </c>
      <c r="I661" s="102">
        <v>33000</v>
      </c>
      <c r="J661" s="101" t="s">
        <v>913</v>
      </c>
      <c r="K661" s="103" t="str">
        <f t="shared" si="9"/>
        <v>INDEPENDENT</v>
      </c>
    </row>
    <row r="662" spans="1:11" x14ac:dyDescent="0.25">
      <c r="A662" s="97">
        <v>16</v>
      </c>
      <c r="B662" s="99">
        <v>670</v>
      </c>
      <c r="C662" s="116">
        <v>42811</v>
      </c>
      <c r="D662" s="101" t="s">
        <v>914</v>
      </c>
      <c r="E662" s="101">
        <v>18370</v>
      </c>
      <c r="F662" s="101">
        <v>3453816</v>
      </c>
      <c r="G662" s="101" t="s">
        <v>12</v>
      </c>
      <c r="H662" s="101" t="s">
        <v>915</v>
      </c>
      <c r="I662" s="102">
        <v>33000</v>
      </c>
      <c r="J662" s="101" t="s">
        <v>172</v>
      </c>
      <c r="K662" s="103" t="str">
        <f t="shared" si="9"/>
        <v>INDEPENDENT</v>
      </c>
    </row>
    <row r="663" spans="1:11" x14ac:dyDescent="0.25">
      <c r="A663" s="97">
        <v>17</v>
      </c>
      <c r="B663" s="99">
        <v>671</v>
      </c>
      <c r="C663" s="116">
        <v>42811</v>
      </c>
      <c r="D663" s="101" t="s">
        <v>909</v>
      </c>
      <c r="E663" s="101">
        <v>18369</v>
      </c>
      <c r="F663" s="101">
        <v>3453871</v>
      </c>
      <c r="G663" s="101" t="s">
        <v>12</v>
      </c>
      <c r="H663" s="101" t="s">
        <v>373</v>
      </c>
      <c r="I663" s="102">
        <v>33000</v>
      </c>
      <c r="J663" s="101" t="s">
        <v>52</v>
      </c>
      <c r="K663" s="103" t="str">
        <f t="shared" si="9"/>
        <v>INDEPENDENT</v>
      </c>
    </row>
    <row r="664" spans="1:11" x14ac:dyDescent="0.25">
      <c r="A664" s="97">
        <v>18</v>
      </c>
      <c r="B664" s="99">
        <v>672</v>
      </c>
      <c r="C664" s="116">
        <v>42811</v>
      </c>
      <c r="D664" s="101" t="s">
        <v>916</v>
      </c>
      <c r="E664" s="101">
        <v>18368</v>
      </c>
      <c r="F664" s="101">
        <v>3453850</v>
      </c>
      <c r="G664" s="101" t="s">
        <v>12</v>
      </c>
      <c r="H664" s="101" t="s">
        <v>917</v>
      </c>
      <c r="I664" s="102">
        <v>33000</v>
      </c>
      <c r="J664" s="101" t="s">
        <v>52</v>
      </c>
      <c r="K664" s="103" t="str">
        <f t="shared" si="9"/>
        <v>INDEPENDENT</v>
      </c>
    </row>
    <row r="665" spans="1:11" x14ac:dyDescent="0.25">
      <c r="A665" s="97">
        <v>19</v>
      </c>
      <c r="B665" s="99">
        <v>673</v>
      </c>
      <c r="C665" s="116">
        <v>42811</v>
      </c>
      <c r="D665" s="101" t="s">
        <v>918</v>
      </c>
      <c r="E665" s="101">
        <v>18367</v>
      </c>
      <c r="F665" s="101">
        <v>3453781</v>
      </c>
      <c r="G665" s="101" t="s">
        <v>12</v>
      </c>
      <c r="H665" s="101" t="s">
        <v>83</v>
      </c>
      <c r="I665" s="102">
        <v>33000</v>
      </c>
      <c r="J665" s="101" t="s">
        <v>52</v>
      </c>
      <c r="K665" s="103" t="str">
        <f t="shared" si="9"/>
        <v>INDEPENDENT</v>
      </c>
    </row>
    <row r="666" spans="1:11" x14ac:dyDescent="0.25">
      <c r="A666" s="97">
        <v>20</v>
      </c>
      <c r="B666" s="99">
        <v>674</v>
      </c>
      <c r="C666" s="116">
        <v>42811</v>
      </c>
      <c r="D666" s="101" t="s">
        <v>918</v>
      </c>
      <c r="E666" s="101">
        <v>18366</v>
      </c>
      <c r="F666" s="101">
        <v>3453780</v>
      </c>
      <c r="G666" s="101" t="s">
        <v>12</v>
      </c>
      <c r="H666" s="101" t="s">
        <v>919</v>
      </c>
      <c r="I666" s="102">
        <v>33000</v>
      </c>
      <c r="J666" s="101" t="s">
        <v>52</v>
      </c>
      <c r="K666" s="103" t="str">
        <f t="shared" si="9"/>
        <v>INDEPENDENT</v>
      </c>
    </row>
    <row r="667" spans="1:11" x14ac:dyDescent="0.25">
      <c r="A667" s="97">
        <v>21</v>
      </c>
      <c r="B667" s="99">
        <v>675</v>
      </c>
      <c r="C667" s="116">
        <v>42811</v>
      </c>
      <c r="D667" s="101" t="s">
        <v>920</v>
      </c>
      <c r="E667" s="101">
        <v>18365</v>
      </c>
      <c r="F667" s="101">
        <v>3453775</v>
      </c>
      <c r="G667" s="101" t="s">
        <v>12</v>
      </c>
      <c r="H667" s="101" t="s">
        <v>291</v>
      </c>
      <c r="I667" s="102">
        <v>33000</v>
      </c>
      <c r="J667" s="101" t="s">
        <v>84</v>
      </c>
      <c r="K667" s="103" t="str">
        <f t="shared" si="9"/>
        <v>INDEPENDENT</v>
      </c>
    </row>
    <row r="668" spans="1:11" x14ac:dyDescent="0.25">
      <c r="A668" s="97">
        <v>22</v>
      </c>
      <c r="B668" s="99">
        <v>676</v>
      </c>
      <c r="C668" s="116">
        <v>42811</v>
      </c>
      <c r="D668" s="101" t="s">
        <v>112</v>
      </c>
      <c r="E668" s="101">
        <v>18363</v>
      </c>
      <c r="F668" s="101">
        <v>3453913</v>
      </c>
      <c r="G668" s="101" t="s">
        <v>12</v>
      </c>
      <c r="H668" s="101" t="s">
        <v>222</v>
      </c>
      <c r="I668" s="102">
        <v>33000</v>
      </c>
      <c r="J668" s="101" t="s">
        <v>772</v>
      </c>
      <c r="K668" s="103" t="str">
        <f t="shared" si="9"/>
        <v>INDEPENDENT</v>
      </c>
    </row>
    <row r="669" spans="1:11" x14ac:dyDescent="0.25">
      <c r="A669" s="97">
        <v>23</v>
      </c>
      <c r="B669" s="99">
        <v>677</v>
      </c>
      <c r="C669" s="116">
        <v>42811</v>
      </c>
      <c r="D669" s="101" t="s">
        <v>921</v>
      </c>
      <c r="E669" s="101">
        <v>18364</v>
      </c>
      <c r="F669" s="101">
        <v>3453448</v>
      </c>
      <c r="G669" s="101" t="s">
        <v>12</v>
      </c>
      <c r="H669" s="101" t="s">
        <v>881</v>
      </c>
      <c r="I669" s="102">
        <v>33000</v>
      </c>
      <c r="J669" s="101" t="s">
        <v>52</v>
      </c>
      <c r="K669" s="103" t="str">
        <f t="shared" si="9"/>
        <v>INDEPENDENT</v>
      </c>
    </row>
    <row r="670" spans="1:11" x14ac:dyDescent="0.25">
      <c r="A670" s="97">
        <v>24</v>
      </c>
      <c r="B670" s="99">
        <v>678</v>
      </c>
      <c r="C670" s="116">
        <v>42811</v>
      </c>
      <c r="D670" s="101" t="s">
        <v>921</v>
      </c>
      <c r="E670" s="101">
        <v>18362</v>
      </c>
      <c r="F670" s="101">
        <v>3453449</v>
      </c>
      <c r="G670" s="101" t="s">
        <v>12</v>
      </c>
      <c r="H670" s="101" t="s">
        <v>109</v>
      </c>
      <c r="I670" s="102">
        <v>33000</v>
      </c>
      <c r="J670" s="101" t="s">
        <v>52</v>
      </c>
      <c r="K670" s="103" t="str">
        <f t="shared" si="9"/>
        <v>INDEPENDENT</v>
      </c>
    </row>
    <row r="671" spans="1:11" x14ac:dyDescent="0.25">
      <c r="A671" s="97">
        <v>25</v>
      </c>
      <c r="B671" s="99">
        <v>679</v>
      </c>
      <c r="C671" s="116">
        <v>42811</v>
      </c>
      <c r="D671" s="101" t="s">
        <v>874</v>
      </c>
      <c r="E671" s="101">
        <v>18347</v>
      </c>
      <c r="F671" s="101">
        <v>3453772</v>
      </c>
      <c r="G671" s="101" t="s">
        <v>12</v>
      </c>
      <c r="H671" s="101" t="s">
        <v>922</v>
      </c>
      <c r="I671" s="102">
        <v>33000</v>
      </c>
      <c r="J671" s="101" t="s">
        <v>208</v>
      </c>
      <c r="K671" s="103" t="str">
        <f t="shared" si="9"/>
        <v>INDEPENDENT</v>
      </c>
    </row>
    <row r="672" spans="1:11" x14ac:dyDescent="0.25">
      <c r="A672" s="97">
        <v>26</v>
      </c>
      <c r="B672" s="99">
        <v>680</v>
      </c>
      <c r="C672" s="116">
        <v>42811</v>
      </c>
      <c r="D672" s="101" t="s">
        <v>921</v>
      </c>
      <c r="E672" s="101">
        <v>18361</v>
      </c>
      <c r="F672" s="101">
        <v>3453351</v>
      </c>
      <c r="G672" s="101" t="s">
        <v>12</v>
      </c>
      <c r="H672" s="101" t="s">
        <v>859</v>
      </c>
      <c r="I672" s="102">
        <v>33000</v>
      </c>
      <c r="J672" s="101" t="s">
        <v>52</v>
      </c>
      <c r="K672" s="103" t="str">
        <f t="shared" si="9"/>
        <v>INDEPENDENT</v>
      </c>
    </row>
    <row r="673" spans="1:11" x14ac:dyDescent="0.25">
      <c r="A673" s="97">
        <v>27</v>
      </c>
      <c r="B673" s="99">
        <v>681</v>
      </c>
      <c r="C673" s="116">
        <v>42811</v>
      </c>
      <c r="D673" s="101" t="s">
        <v>923</v>
      </c>
      <c r="E673" s="101">
        <v>18357</v>
      </c>
      <c r="F673" s="101">
        <v>3453883</v>
      </c>
      <c r="G673" s="101" t="s">
        <v>12</v>
      </c>
      <c r="H673" s="101" t="s">
        <v>924</v>
      </c>
      <c r="I673" s="102">
        <v>40000</v>
      </c>
      <c r="J673" s="101" t="s">
        <v>126</v>
      </c>
      <c r="K673" s="103" t="str">
        <f t="shared" si="9"/>
        <v>INDEPENDENT</v>
      </c>
    </row>
    <row r="674" spans="1:11" x14ac:dyDescent="0.25">
      <c r="A674" s="97">
        <v>28</v>
      </c>
      <c r="B674" s="99">
        <v>682</v>
      </c>
      <c r="C674" s="116">
        <v>42811</v>
      </c>
      <c r="D674" s="101" t="s">
        <v>200</v>
      </c>
      <c r="E674" s="101">
        <v>18358</v>
      </c>
      <c r="F674" s="101">
        <v>3453584</v>
      </c>
      <c r="G674" s="101" t="s">
        <v>12</v>
      </c>
      <c r="H674" s="101" t="s">
        <v>213</v>
      </c>
      <c r="I674" s="102">
        <v>33000</v>
      </c>
      <c r="J674" s="101" t="s">
        <v>202</v>
      </c>
      <c r="K674" s="103" t="str">
        <f t="shared" si="9"/>
        <v>INDEPENDENT</v>
      </c>
    </row>
    <row r="675" spans="1:11" x14ac:dyDescent="0.25">
      <c r="A675" s="97">
        <v>29</v>
      </c>
      <c r="B675" s="99">
        <v>683</v>
      </c>
      <c r="C675" s="116">
        <v>42811</v>
      </c>
      <c r="D675" s="101" t="s">
        <v>865</v>
      </c>
      <c r="E675" s="101">
        <v>18360</v>
      </c>
      <c r="F675" s="101">
        <v>3453909</v>
      </c>
      <c r="G675" s="101" t="s">
        <v>12</v>
      </c>
      <c r="H675" s="101" t="s">
        <v>925</v>
      </c>
      <c r="I675" s="102">
        <v>45000</v>
      </c>
      <c r="J675" s="101" t="s">
        <v>335</v>
      </c>
      <c r="K675" s="103" t="str">
        <f t="shared" ref="K675:K738" si="10">IF(OR(D675="MOBIL",D675="CONOIL",D675="FORTE",D675="MRS",D675="OANDO",D675="TOTAL"),"MAJORS","INDEPENDENT")</f>
        <v>INDEPENDENT</v>
      </c>
    </row>
    <row r="676" spans="1:11" x14ac:dyDescent="0.25">
      <c r="A676" s="97">
        <v>30</v>
      </c>
      <c r="B676" s="99">
        <v>684</v>
      </c>
      <c r="C676" s="116">
        <v>42811</v>
      </c>
      <c r="D676" s="101" t="s">
        <v>865</v>
      </c>
      <c r="E676" s="101">
        <v>18352</v>
      </c>
      <c r="F676" s="101">
        <v>3453907</v>
      </c>
      <c r="G676" s="101" t="s">
        <v>12</v>
      </c>
      <c r="H676" s="101" t="s">
        <v>926</v>
      </c>
      <c r="I676" s="102">
        <v>45000</v>
      </c>
      <c r="J676" s="101" t="s">
        <v>335</v>
      </c>
      <c r="K676" s="103" t="str">
        <f t="shared" si="10"/>
        <v>INDEPENDENT</v>
      </c>
    </row>
    <row r="677" spans="1:11" x14ac:dyDescent="0.25">
      <c r="A677" s="97">
        <v>31</v>
      </c>
      <c r="B677" s="99">
        <v>685</v>
      </c>
      <c r="C677" s="116">
        <v>42811</v>
      </c>
      <c r="D677" s="101" t="s">
        <v>865</v>
      </c>
      <c r="E677" s="101">
        <v>18353</v>
      </c>
      <c r="F677" s="101">
        <v>3453902</v>
      </c>
      <c r="G677" s="101" t="s">
        <v>12</v>
      </c>
      <c r="H677" s="101" t="s">
        <v>927</v>
      </c>
      <c r="I677" s="102">
        <v>40000</v>
      </c>
      <c r="J677" s="101" t="s">
        <v>335</v>
      </c>
      <c r="K677" s="103" t="str">
        <f t="shared" si="10"/>
        <v>INDEPENDENT</v>
      </c>
    </row>
    <row r="678" spans="1:11" x14ac:dyDescent="0.25">
      <c r="A678" s="97">
        <v>32</v>
      </c>
      <c r="B678" s="99">
        <v>686</v>
      </c>
      <c r="C678" s="116">
        <v>42811</v>
      </c>
      <c r="D678" s="101" t="s">
        <v>865</v>
      </c>
      <c r="E678" s="101">
        <v>18351</v>
      </c>
      <c r="F678" s="101">
        <v>3453904</v>
      </c>
      <c r="G678" s="101" t="s">
        <v>12</v>
      </c>
      <c r="H678" s="101" t="s">
        <v>928</v>
      </c>
      <c r="I678" s="102">
        <v>40000</v>
      </c>
      <c r="J678" s="101" t="s">
        <v>335</v>
      </c>
      <c r="K678" s="103" t="str">
        <f t="shared" si="10"/>
        <v>INDEPENDENT</v>
      </c>
    </row>
    <row r="679" spans="1:11" x14ac:dyDescent="0.25">
      <c r="A679" s="97">
        <v>33</v>
      </c>
      <c r="B679" s="99">
        <v>687</v>
      </c>
      <c r="C679" s="116">
        <v>42811</v>
      </c>
      <c r="D679" s="101" t="s">
        <v>865</v>
      </c>
      <c r="E679" s="101">
        <v>18354</v>
      </c>
      <c r="F679" s="101">
        <v>3453903</v>
      </c>
      <c r="G679" s="101" t="s">
        <v>12</v>
      </c>
      <c r="H679" s="101" t="s">
        <v>929</v>
      </c>
      <c r="I679" s="102">
        <v>40000</v>
      </c>
      <c r="J679" s="101" t="s">
        <v>335</v>
      </c>
      <c r="K679" s="103" t="str">
        <f t="shared" si="10"/>
        <v>INDEPENDENT</v>
      </c>
    </row>
    <row r="680" spans="1:11" x14ac:dyDescent="0.25">
      <c r="A680" s="97">
        <v>34</v>
      </c>
      <c r="B680" s="99">
        <v>688</v>
      </c>
      <c r="C680" s="116">
        <v>42811</v>
      </c>
      <c r="D680" s="101" t="s">
        <v>921</v>
      </c>
      <c r="E680" s="101">
        <v>18359</v>
      </c>
      <c r="F680" s="101">
        <v>3453450</v>
      </c>
      <c r="G680" s="101" t="s">
        <v>12</v>
      </c>
      <c r="H680" s="101" t="s">
        <v>235</v>
      </c>
      <c r="I680" s="102">
        <v>33000</v>
      </c>
      <c r="J680" s="101" t="s">
        <v>52</v>
      </c>
      <c r="K680" s="103" t="str">
        <f t="shared" si="10"/>
        <v>INDEPENDENT</v>
      </c>
    </row>
    <row r="681" spans="1:11" x14ac:dyDescent="0.25">
      <c r="A681" s="97">
        <v>35</v>
      </c>
      <c r="B681" s="99">
        <v>689</v>
      </c>
      <c r="C681" s="116">
        <v>42811</v>
      </c>
      <c r="D681" s="101" t="s">
        <v>200</v>
      </c>
      <c r="E681" s="101">
        <v>18356</v>
      </c>
      <c r="F681" s="101">
        <v>3453582</v>
      </c>
      <c r="G681" s="101" t="s">
        <v>12</v>
      </c>
      <c r="H681" s="101" t="s">
        <v>438</v>
      </c>
      <c r="I681" s="102">
        <v>33000</v>
      </c>
      <c r="J681" s="101" t="s">
        <v>202</v>
      </c>
      <c r="K681" s="103" t="str">
        <f t="shared" si="10"/>
        <v>INDEPENDENT</v>
      </c>
    </row>
    <row r="682" spans="1:11" x14ac:dyDescent="0.25">
      <c r="A682" s="97">
        <v>36</v>
      </c>
      <c r="B682" s="99">
        <v>690</v>
      </c>
      <c r="C682" s="116">
        <v>42811</v>
      </c>
      <c r="D682" s="101" t="s">
        <v>174</v>
      </c>
      <c r="E682" s="101">
        <v>18355</v>
      </c>
      <c r="F682" s="101">
        <v>3453427</v>
      </c>
      <c r="G682" s="101" t="s">
        <v>12</v>
      </c>
      <c r="H682" s="101" t="s">
        <v>243</v>
      </c>
      <c r="I682" s="102">
        <v>33000</v>
      </c>
      <c r="J682" s="101" t="s">
        <v>52</v>
      </c>
      <c r="K682" s="103" t="str">
        <f t="shared" si="10"/>
        <v>INDEPENDENT</v>
      </c>
    </row>
    <row r="683" spans="1:11" x14ac:dyDescent="0.25">
      <c r="A683" s="97">
        <v>37</v>
      </c>
      <c r="B683" s="99">
        <v>691</v>
      </c>
      <c r="C683" s="116">
        <v>42811</v>
      </c>
      <c r="D683" s="101" t="s">
        <v>580</v>
      </c>
      <c r="E683" s="101">
        <v>18350</v>
      </c>
      <c r="F683" s="101">
        <v>422306</v>
      </c>
      <c r="G683" s="101" t="s">
        <v>12</v>
      </c>
      <c r="H683" s="101" t="s">
        <v>930</v>
      </c>
      <c r="I683" s="102">
        <v>40000</v>
      </c>
      <c r="J683" s="101" t="s">
        <v>374</v>
      </c>
      <c r="K683" s="103" t="str">
        <f t="shared" si="10"/>
        <v>INDEPENDENT</v>
      </c>
    </row>
    <row r="684" spans="1:11" x14ac:dyDescent="0.25">
      <c r="A684" s="97">
        <v>38</v>
      </c>
      <c r="B684" s="99">
        <v>692</v>
      </c>
      <c r="C684" s="116">
        <v>42811</v>
      </c>
      <c r="D684" s="101" t="s">
        <v>773</v>
      </c>
      <c r="E684" s="101">
        <v>18349</v>
      </c>
      <c r="F684" s="101">
        <v>3453884</v>
      </c>
      <c r="G684" s="101" t="s">
        <v>12</v>
      </c>
      <c r="H684" s="101" t="s">
        <v>283</v>
      </c>
      <c r="I684" s="102">
        <v>33000</v>
      </c>
      <c r="J684" s="101" t="s">
        <v>52</v>
      </c>
      <c r="K684" s="103" t="str">
        <f t="shared" si="10"/>
        <v>INDEPENDENT</v>
      </c>
    </row>
    <row r="685" spans="1:11" x14ac:dyDescent="0.25">
      <c r="A685" s="97">
        <v>39</v>
      </c>
      <c r="B685" s="99">
        <v>693</v>
      </c>
      <c r="C685" s="116">
        <v>42811</v>
      </c>
      <c r="D685" s="101" t="s">
        <v>931</v>
      </c>
      <c r="E685" s="101">
        <v>18348</v>
      </c>
      <c r="F685" s="101">
        <v>304230</v>
      </c>
      <c r="G685" s="101" t="s">
        <v>12</v>
      </c>
      <c r="H685" s="101" t="s">
        <v>932</v>
      </c>
      <c r="I685" s="102">
        <v>40000</v>
      </c>
      <c r="J685" s="101" t="s">
        <v>761</v>
      </c>
      <c r="K685" s="103" t="str">
        <f t="shared" si="10"/>
        <v>INDEPENDENT</v>
      </c>
    </row>
    <row r="686" spans="1:11" x14ac:dyDescent="0.25">
      <c r="A686" s="97">
        <v>40</v>
      </c>
      <c r="B686" s="99">
        <v>694</v>
      </c>
      <c r="C686" s="116">
        <v>42811</v>
      </c>
      <c r="D686" s="101" t="s">
        <v>933</v>
      </c>
      <c r="E686" s="101">
        <v>18345</v>
      </c>
      <c r="F686" s="101">
        <v>3453866</v>
      </c>
      <c r="G686" s="101" t="s">
        <v>12</v>
      </c>
      <c r="H686" s="101" t="s">
        <v>934</v>
      </c>
      <c r="I686" s="102">
        <v>33000</v>
      </c>
      <c r="J686" s="101" t="s">
        <v>66</v>
      </c>
      <c r="K686" s="103" t="str">
        <f t="shared" si="10"/>
        <v>INDEPENDENT</v>
      </c>
    </row>
    <row r="687" spans="1:11" x14ac:dyDescent="0.25">
      <c r="A687" s="97">
        <v>41</v>
      </c>
      <c r="B687" s="99">
        <v>695</v>
      </c>
      <c r="C687" s="116">
        <v>42811</v>
      </c>
      <c r="D687" s="101" t="s">
        <v>935</v>
      </c>
      <c r="E687" s="101">
        <v>18346</v>
      </c>
      <c r="F687" s="101">
        <v>3453444</v>
      </c>
      <c r="G687" s="101" t="s">
        <v>12</v>
      </c>
      <c r="H687" s="101" t="s">
        <v>578</v>
      </c>
      <c r="I687" s="102">
        <v>33000</v>
      </c>
      <c r="J687" s="101" t="s">
        <v>52</v>
      </c>
      <c r="K687" s="103" t="str">
        <f t="shared" si="10"/>
        <v>INDEPENDENT</v>
      </c>
    </row>
    <row r="688" spans="1:11" x14ac:dyDescent="0.25">
      <c r="A688" s="97">
        <v>42</v>
      </c>
      <c r="B688" s="99">
        <v>696</v>
      </c>
      <c r="C688" s="116">
        <v>42811</v>
      </c>
      <c r="D688" s="101" t="s">
        <v>705</v>
      </c>
      <c r="E688" s="101">
        <v>18342</v>
      </c>
      <c r="F688" s="101">
        <v>3453836</v>
      </c>
      <c r="G688" s="101" t="s">
        <v>12</v>
      </c>
      <c r="H688" s="101" t="s">
        <v>936</v>
      </c>
      <c r="I688" s="102">
        <v>33000</v>
      </c>
      <c r="J688" s="101" t="s">
        <v>16</v>
      </c>
      <c r="K688" s="103" t="str">
        <f t="shared" si="10"/>
        <v>INDEPENDENT</v>
      </c>
    </row>
    <row r="689" spans="1:11" x14ac:dyDescent="0.25">
      <c r="A689" s="97">
        <v>43</v>
      </c>
      <c r="B689" s="99">
        <v>697</v>
      </c>
      <c r="C689" s="116">
        <v>42811</v>
      </c>
      <c r="D689" s="101" t="s">
        <v>112</v>
      </c>
      <c r="E689" s="101">
        <v>18343</v>
      </c>
      <c r="F689" s="101">
        <v>3453915</v>
      </c>
      <c r="G689" s="101" t="s">
        <v>12</v>
      </c>
      <c r="H689" s="101" t="s">
        <v>354</v>
      </c>
      <c r="I689" s="102">
        <v>33000</v>
      </c>
      <c r="J689" s="101" t="s">
        <v>114</v>
      </c>
      <c r="K689" s="103" t="str">
        <f t="shared" si="10"/>
        <v>INDEPENDENT</v>
      </c>
    </row>
    <row r="690" spans="1:11" x14ac:dyDescent="0.25">
      <c r="A690" s="97">
        <v>44</v>
      </c>
      <c r="B690" s="99">
        <v>698</v>
      </c>
      <c r="C690" s="116">
        <v>42811</v>
      </c>
      <c r="D690" s="101" t="s">
        <v>865</v>
      </c>
      <c r="E690" s="101">
        <v>18341</v>
      </c>
      <c r="F690" s="101">
        <v>3453901</v>
      </c>
      <c r="G690" s="101" t="s">
        <v>12</v>
      </c>
      <c r="H690" s="101" t="s">
        <v>937</v>
      </c>
      <c r="I690" s="102">
        <v>40000</v>
      </c>
      <c r="J690" s="101" t="s">
        <v>335</v>
      </c>
      <c r="K690" s="103" t="str">
        <f t="shared" si="10"/>
        <v>INDEPENDENT</v>
      </c>
    </row>
    <row r="691" spans="1:11" x14ac:dyDescent="0.25">
      <c r="A691" s="97">
        <v>45</v>
      </c>
      <c r="B691" s="99">
        <v>699</v>
      </c>
      <c r="C691" s="116">
        <v>42811</v>
      </c>
      <c r="D691" s="101" t="s">
        <v>918</v>
      </c>
      <c r="E691" s="101">
        <v>18339</v>
      </c>
      <c r="F691" s="101">
        <v>3453829</v>
      </c>
      <c r="G691" s="101" t="s">
        <v>12</v>
      </c>
      <c r="H691" s="101" t="s">
        <v>401</v>
      </c>
      <c r="I691" s="102">
        <v>33000</v>
      </c>
      <c r="J691" s="101" t="s">
        <v>52</v>
      </c>
      <c r="K691" s="103" t="str">
        <f t="shared" si="10"/>
        <v>INDEPENDENT</v>
      </c>
    </row>
    <row r="692" spans="1:11" ht="15.75" thickBot="1" x14ac:dyDescent="0.3">
      <c r="A692" s="98">
        <v>46</v>
      </c>
      <c r="B692" s="104">
        <v>700</v>
      </c>
      <c r="C692" s="117">
        <v>42811</v>
      </c>
      <c r="D692" s="106" t="s">
        <v>112</v>
      </c>
      <c r="E692" s="106">
        <v>18338</v>
      </c>
      <c r="F692" s="106">
        <v>3453925</v>
      </c>
      <c r="G692" s="106" t="s">
        <v>12</v>
      </c>
      <c r="H692" s="106" t="s">
        <v>284</v>
      </c>
      <c r="I692" s="107">
        <v>33000</v>
      </c>
      <c r="J692" s="106" t="s">
        <v>114</v>
      </c>
      <c r="K692" s="108" t="str">
        <f t="shared" si="10"/>
        <v>INDEPENDENT</v>
      </c>
    </row>
    <row r="693" spans="1:11" x14ac:dyDescent="0.25">
      <c r="A693" s="97">
        <v>1</v>
      </c>
      <c r="B693" s="111">
        <v>701</v>
      </c>
      <c r="C693" s="119">
        <v>42812</v>
      </c>
      <c r="D693" s="113" t="s">
        <v>150</v>
      </c>
      <c r="E693" s="113">
        <v>18413</v>
      </c>
      <c r="F693" s="113">
        <v>154282</v>
      </c>
      <c r="G693" s="113" t="s">
        <v>12</v>
      </c>
      <c r="H693" s="113" t="s">
        <v>153</v>
      </c>
      <c r="I693" s="114">
        <v>45000</v>
      </c>
      <c r="J693" s="113" t="s">
        <v>63</v>
      </c>
      <c r="K693" s="115" t="str">
        <f t="shared" si="10"/>
        <v>MAJORS</v>
      </c>
    </row>
    <row r="694" spans="1:11" ht="15.75" thickBot="1" x14ac:dyDescent="0.3">
      <c r="A694" s="98">
        <v>2</v>
      </c>
      <c r="B694" s="104">
        <v>702</v>
      </c>
      <c r="C694" s="105">
        <v>42812</v>
      </c>
      <c r="D694" s="106" t="s">
        <v>150</v>
      </c>
      <c r="E694" s="106">
        <v>18405</v>
      </c>
      <c r="F694" s="106">
        <v>154281</v>
      </c>
      <c r="G694" s="106" t="s">
        <v>12</v>
      </c>
      <c r="H694" s="106" t="s">
        <v>152</v>
      </c>
      <c r="I694" s="107">
        <v>40000</v>
      </c>
      <c r="J694" s="106" t="s">
        <v>63</v>
      </c>
      <c r="K694" s="108" t="str">
        <f t="shared" si="10"/>
        <v>MAJORS</v>
      </c>
    </row>
    <row r="695" spans="1:11" x14ac:dyDescent="0.25">
      <c r="A695" s="97">
        <v>1</v>
      </c>
      <c r="B695" s="111">
        <v>703</v>
      </c>
      <c r="C695" s="112">
        <v>42812</v>
      </c>
      <c r="D695" s="113" t="s">
        <v>466</v>
      </c>
      <c r="E695" s="113">
        <v>18416</v>
      </c>
      <c r="F695" s="113">
        <v>3453917</v>
      </c>
      <c r="G695" s="113" t="s">
        <v>12</v>
      </c>
      <c r="H695" s="113" t="s">
        <v>528</v>
      </c>
      <c r="I695" s="114">
        <v>45000</v>
      </c>
      <c r="J695" s="113" t="s">
        <v>170</v>
      </c>
      <c r="K695" s="115" t="str">
        <f t="shared" si="10"/>
        <v>INDEPENDENT</v>
      </c>
    </row>
    <row r="696" spans="1:11" x14ac:dyDescent="0.25">
      <c r="A696" s="97">
        <v>2</v>
      </c>
      <c r="B696" s="99">
        <v>704</v>
      </c>
      <c r="C696" s="116">
        <v>42812</v>
      </c>
      <c r="D696" s="101" t="s">
        <v>940</v>
      </c>
      <c r="E696" s="101">
        <v>18415</v>
      </c>
      <c r="F696" s="101">
        <v>3453813</v>
      </c>
      <c r="G696" s="101" t="s">
        <v>12</v>
      </c>
      <c r="H696" s="101" t="s">
        <v>941</v>
      </c>
      <c r="I696" s="102">
        <v>33000</v>
      </c>
      <c r="J696" s="101" t="s">
        <v>66</v>
      </c>
      <c r="K696" s="103" t="str">
        <f t="shared" si="10"/>
        <v>INDEPENDENT</v>
      </c>
    </row>
    <row r="697" spans="1:11" x14ac:dyDescent="0.25">
      <c r="A697" s="97">
        <v>3</v>
      </c>
      <c r="B697" s="99">
        <v>705</v>
      </c>
      <c r="C697" s="116">
        <v>42812</v>
      </c>
      <c r="D697" s="101" t="s">
        <v>942</v>
      </c>
      <c r="E697" s="101">
        <v>18414</v>
      </c>
      <c r="F697" s="101">
        <v>3453883</v>
      </c>
      <c r="G697" s="101" t="s">
        <v>12</v>
      </c>
      <c r="H697" s="101" t="s">
        <v>943</v>
      </c>
      <c r="I697" s="102">
        <v>40000</v>
      </c>
      <c r="J697" s="101" t="s">
        <v>335</v>
      </c>
      <c r="K697" s="103" t="str">
        <f t="shared" si="10"/>
        <v>INDEPENDENT</v>
      </c>
    </row>
    <row r="698" spans="1:11" x14ac:dyDescent="0.25">
      <c r="A698" s="97">
        <v>4</v>
      </c>
      <c r="B698" s="99">
        <v>706</v>
      </c>
      <c r="C698" s="116">
        <v>42812</v>
      </c>
      <c r="D698" s="101" t="s">
        <v>916</v>
      </c>
      <c r="E698" s="101">
        <v>18412</v>
      </c>
      <c r="F698" s="101">
        <v>3453985</v>
      </c>
      <c r="G698" s="101" t="s">
        <v>12</v>
      </c>
      <c r="H698" s="101" t="s">
        <v>944</v>
      </c>
      <c r="I698" s="102">
        <v>33000</v>
      </c>
      <c r="J698" s="101" t="s">
        <v>52</v>
      </c>
      <c r="K698" s="103" t="str">
        <f t="shared" si="10"/>
        <v>INDEPENDENT</v>
      </c>
    </row>
    <row r="699" spans="1:11" x14ac:dyDescent="0.25">
      <c r="A699" s="97">
        <v>5</v>
      </c>
      <c r="B699" s="99">
        <v>707</v>
      </c>
      <c r="C699" s="116">
        <v>42812</v>
      </c>
      <c r="D699" s="101" t="s">
        <v>466</v>
      </c>
      <c r="E699" s="101">
        <v>18411</v>
      </c>
      <c r="F699" s="101">
        <v>3454042</v>
      </c>
      <c r="G699" s="101" t="s">
        <v>12</v>
      </c>
      <c r="H699" s="101" t="s">
        <v>560</v>
      </c>
      <c r="I699" s="102">
        <v>40000</v>
      </c>
      <c r="J699" s="101" t="s">
        <v>170</v>
      </c>
      <c r="K699" s="103" t="str">
        <f t="shared" si="10"/>
        <v>INDEPENDENT</v>
      </c>
    </row>
    <row r="700" spans="1:11" x14ac:dyDescent="0.25">
      <c r="A700" s="97">
        <v>6</v>
      </c>
      <c r="B700" s="99">
        <v>708</v>
      </c>
      <c r="C700" s="116">
        <v>42812</v>
      </c>
      <c r="D700" s="101" t="s">
        <v>945</v>
      </c>
      <c r="E700" s="101">
        <v>18410</v>
      </c>
      <c r="F700" s="101">
        <v>3453890</v>
      </c>
      <c r="G700" s="101" t="s">
        <v>12</v>
      </c>
      <c r="H700" s="101" t="s">
        <v>246</v>
      </c>
      <c r="I700" s="102">
        <v>33000</v>
      </c>
      <c r="J700" s="101" t="s">
        <v>52</v>
      </c>
      <c r="K700" s="103" t="str">
        <f t="shared" si="10"/>
        <v>INDEPENDENT</v>
      </c>
    </row>
    <row r="701" spans="1:11" x14ac:dyDescent="0.25">
      <c r="A701" s="97">
        <v>7</v>
      </c>
      <c r="B701" s="99">
        <v>709</v>
      </c>
      <c r="C701" s="116">
        <v>42812</v>
      </c>
      <c r="D701" s="101" t="s">
        <v>775</v>
      </c>
      <c r="E701" s="101">
        <v>18406</v>
      </c>
      <c r="F701" s="101">
        <v>3454033</v>
      </c>
      <c r="G701" s="101" t="s">
        <v>12</v>
      </c>
      <c r="H701" s="101" t="s">
        <v>946</v>
      </c>
      <c r="I701" s="102">
        <v>45000</v>
      </c>
      <c r="J701" s="101" t="s">
        <v>63</v>
      </c>
      <c r="K701" s="103" t="str">
        <f t="shared" si="10"/>
        <v>INDEPENDENT</v>
      </c>
    </row>
    <row r="702" spans="1:11" x14ac:dyDescent="0.25">
      <c r="A702" s="97">
        <v>8</v>
      </c>
      <c r="B702" s="99">
        <v>710</v>
      </c>
      <c r="C702" s="116">
        <v>42812</v>
      </c>
      <c r="D702" s="101" t="s">
        <v>775</v>
      </c>
      <c r="E702" s="101">
        <v>18407</v>
      </c>
      <c r="F702" s="101">
        <v>3454032</v>
      </c>
      <c r="G702" s="101" t="s">
        <v>12</v>
      </c>
      <c r="H702" s="101" t="s">
        <v>947</v>
      </c>
      <c r="I702" s="102">
        <v>45000</v>
      </c>
      <c r="J702" s="101" t="s">
        <v>63</v>
      </c>
      <c r="K702" s="103" t="str">
        <f t="shared" si="10"/>
        <v>INDEPENDENT</v>
      </c>
    </row>
    <row r="703" spans="1:11" x14ac:dyDescent="0.25">
      <c r="A703" s="97">
        <v>9</v>
      </c>
      <c r="B703" s="99">
        <v>711</v>
      </c>
      <c r="C703" s="116">
        <v>42812</v>
      </c>
      <c r="D703" s="101" t="s">
        <v>85</v>
      </c>
      <c r="E703" s="101">
        <v>18409</v>
      </c>
      <c r="F703" s="101">
        <v>3454606</v>
      </c>
      <c r="G703" s="101" t="s">
        <v>12</v>
      </c>
      <c r="H703" s="101" t="s">
        <v>445</v>
      </c>
      <c r="I703" s="102">
        <v>33000</v>
      </c>
      <c r="J703" s="101" t="s">
        <v>66</v>
      </c>
      <c r="K703" s="103" t="str">
        <f t="shared" si="10"/>
        <v>INDEPENDENT</v>
      </c>
    </row>
    <row r="704" spans="1:11" x14ac:dyDescent="0.25">
      <c r="A704" s="97">
        <v>10</v>
      </c>
      <c r="B704" s="99">
        <v>712</v>
      </c>
      <c r="C704" s="116">
        <v>42812</v>
      </c>
      <c r="D704" s="101" t="s">
        <v>818</v>
      </c>
      <c r="E704" s="101">
        <v>18408</v>
      </c>
      <c r="F704" s="101">
        <v>423458</v>
      </c>
      <c r="G704" s="101" t="s">
        <v>12</v>
      </c>
      <c r="H704" s="101" t="s">
        <v>948</v>
      </c>
      <c r="I704" s="102">
        <v>40000</v>
      </c>
      <c r="J704" s="101" t="s">
        <v>63</v>
      </c>
      <c r="K704" s="103" t="str">
        <f t="shared" si="10"/>
        <v>INDEPENDENT</v>
      </c>
    </row>
    <row r="705" spans="1:11" x14ac:dyDescent="0.25">
      <c r="A705" s="97">
        <v>11</v>
      </c>
      <c r="B705" s="99">
        <v>713</v>
      </c>
      <c r="C705" s="116">
        <v>42812</v>
      </c>
      <c r="D705" s="101" t="s">
        <v>85</v>
      </c>
      <c r="E705" s="101">
        <v>18404</v>
      </c>
      <c r="F705" s="101">
        <v>3454605</v>
      </c>
      <c r="G705" s="101" t="s">
        <v>12</v>
      </c>
      <c r="H705" s="101" t="s">
        <v>949</v>
      </c>
      <c r="I705" s="102">
        <v>33000</v>
      </c>
      <c r="J705" s="101" t="s">
        <v>66</v>
      </c>
      <c r="K705" s="103" t="str">
        <f t="shared" si="10"/>
        <v>INDEPENDENT</v>
      </c>
    </row>
    <row r="706" spans="1:11" x14ac:dyDescent="0.25">
      <c r="A706" s="97">
        <v>12</v>
      </c>
      <c r="B706" s="99">
        <v>714</v>
      </c>
      <c r="C706" s="116">
        <v>42812</v>
      </c>
      <c r="D706" s="101" t="s">
        <v>775</v>
      </c>
      <c r="E706" s="101">
        <v>18402</v>
      </c>
      <c r="F706" s="101">
        <v>3454034</v>
      </c>
      <c r="G706" s="101" t="s">
        <v>12</v>
      </c>
      <c r="H706" s="101" t="s">
        <v>950</v>
      </c>
      <c r="I706" s="102">
        <v>45000</v>
      </c>
      <c r="J706" s="101" t="s">
        <v>126</v>
      </c>
      <c r="K706" s="103" t="str">
        <f t="shared" si="10"/>
        <v>INDEPENDENT</v>
      </c>
    </row>
    <row r="707" spans="1:11" x14ac:dyDescent="0.25">
      <c r="A707" s="97">
        <v>13</v>
      </c>
      <c r="B707" s="99">
        <v>715</v>
      </c>
      <c r="C707" s="116">
        <v>42812</v>
      </c>
      <c r="D707" s="101" t="s">
        <v>466</v>
      </c>
      <c r="E707" s="101">
        <v>18403</v>
      </c>
      <c r="F707" s="101">
        <v>3454043</v>
      </c>
      <c r="G707" s="101" t="s">
        <v>12</v>
      </c>
      <c r="H707" s="101" t="s">
        <v>951</v>
      </c>
      <c r="I707" s="102">
        <v>40000</v>
      </c>
      <c r="J707" s="101" t="s">
        <v>170</v>
      </c>
      <c r="K707" s="103" t="str">
        <f t="shared" si="10"/>
        <v>INDEPENDENT</v>
      </c>
    </row>
    <row r="708" spans="1:11" x14ac:dyDescent="0.25">
      <c r="A708" s="97">
        <v>14</v>
      </c>
      <c r="B708" s="99">
        <v>716</v>
      </c>
      <c r="C708" s="116">
        <v>42812</v>
      </c>
      <c r="D708" s="101" t="s">
        <v>80</v>
      </c>
      <c r="E708" s="101">
        <v>18401</v>
      </c>
      <c r="F708" s="101">
        <v>3453931</v>
      </c>
      <c r="G708" s="101" t="s">
        <v>12</v>
      </c>
      <c r="H708" s="101" t="s">
        <v>109</v>
      </c>
      <c r="I708" s="102">
        <v>33000</v>
      </c>
      <c r="J708" s="101" t="s">
        <v>52</v>
      </c>
      <c r="K708" s="103" t="str">
        <f t="shared" si="10"/>
        <v>INDEPENDENT</v>
      </c>
    </row>
    <row r="709" spans="1:11" x14ac:dyDescent="0.25">
      <c r="A709" s="97">
        <v>15</v>
      </c>
      <c r="B709" s="99">
        <v>717</v>
      </c>
      <c r="C709" s="116">
        <v>42812</v>
      </c>
      <c r="D709" s="101" t="s">
        <v>775</v>
      </c>
      <c r="E709" s="101">
        <v>18399</v>
      </c>
      <c r="F709" s="101">
        <v>3454031</v>
      </c>
      <c r="G709" s="101" t="s">
        <v>12</v>
      </c>
      <c r="H709" s="101" t="s">
        <v>952</v>
      </c>
      <c r="I709" s="102">
        <v>45000</v>
      </c>
      <c r="J709" s="101" t="s">
        <v>63</v>
      </c>
      <c r="K709" s="103" t="str">
        <f t="shared" si="10"/>
        <v>INDEPENDENT</v>
      </c>
    </row>
    <row r="710" spans="1:11" x14ac:dyDescent="0.25">
      <c r="A710" s="97">
        <v>16</v>
      </c>
      <c r="B710" s="99">
        <v>718</v>
      </c>
      <c r="C710" s="116">
        <v>42812</v>
      </c>
      <c r="D710" s="101" t="s">
        <v>953</v>
      </c>
      <c r="E710" s="101">
        <v>18397</v>
      </c>
      <c r="F710" s="101">
        <v>3453821</v>
      </c>
      <c r="G710" s="101" t="s">
        <v>12</v>
      </c>
      <c r="H710" s="101" t="s">
        <v>954</v>
      </c>
      <c r="I710" s="102">
        <v>33000</v>
      </c>
      <c r="J710" s="101" t="s">
        <v>768</v>
      </c>
      <c r="K710" s="103" t="str">
        <f t="shared" si="10"/>
        <v>INDEPENDENT</v>
      </c>
    </row>
    <row r="711" spans="1:11" x14ac:dyDescent="0.25">
      <c r="A711" s="97">
        <v>17</v>
      </c>
      <c r="B711" s="99">
        <v>719</v>
      </c>
      <c r="C711" s="116">
        <v>42812</v>
      </c>
      <c r="D711" s="101" t="s">
        <v>466</v>
      </c>
      <c r="E711" s="101">
        <v>18400</v>
      </c>
      <c r="F711" s="101">
        <v>3453875</v>
      </c>
      <c r="G711" s="101" t="s">
        <v>12</v>
      </c>
      <c r="H711" s="101" t="s">
        <v>567</v>
      </c>
      <c r="I711" s="102">
        <v>45000</v>
      </c>
      <c r="J711" s="101" t="s">
        <v>133</v>
      </c>
      <c r="K711" s="103" t="str">
        <f t="shared" si="10"/>
        <v>INDEPENDENT</v>
      </c>
    </row>
    <row r="712" spans="1:11" x14ac:dyDescent="0.25">
      <c r="A712" s="97">
        <v>18</v>
      </c>
      <c r="B712" s="99">
        <v>720</v>
      </c>
      <c r="C712" s="116">
        <v>42812</v>
      </c>
      <c r="D712" s="101" t="s">
        <v>91</v>
      </c>
      <c r="E712" s="101">
        <v>18398</v>
      </c>
      <c r="F712" s="101">
        <v>3453370</v>
      </c>
      <c r="G712" s="101" t="s">
        <v>12</v>
      </c>
      <c r="H712" s="101" t="s">
        <v>750</v>
      </c>
      <c r="I712" s="102">
        <v>33000</v>
      </c>
      <c r="J712" s="101" t="s">
        <v>50</v>
      </c>
      <c r="K712" s="103" t="str">
        <f t="shared" si="10"/>
        <v>INDEPENDENT</v>
      </c>
    </row>
    <row r="713" spans="1:11" x14ac:dyDescent="0.25">
      <c r="A713" s="97">
        <v>19</v>
      </c>
      <c r="B713" s="99">
        <v>721</v>
      </c>
      <c r="C713" s="116">
        <v>42812</v>
      </c>
      <c r="D713" s="101" t="s">
        <v>955</v>
      </c>
      <c r="E713" s="101">
        <v>18395</v>
      </c>
      <c r="F713" s="101">
        <v>3454030</v>
      </c>
      <c r="G713" s="101" t="s">
        <v>12</v>
      </c>
      <c r="H713" s="101" t="s">
        <v>397</v>
      </c>
      <c r="I713" s="102">
        <v>33000</v>
      </c>
      <c r="J713" s="101" t="s">
        <v>84</v>
      </c>
      <c r="K713" s="103" t="str">
        <f t="shared" si="10"/>
        <v>INDEPENDENT</v>
      </c>
    </row>
    <row r="714" spans="1:11" x14ac:dyDescent="0.25">
      <c r="A714" s="97">
        <v>20</v>
      </c>
      <c r="B714" s="99">
        <v>722</v>
      </c>
      <c r="C714" s="116">
        <v>42812</v>
      </c>
      <c r="D714" s="101" t="s">
        <v>956</v>
      </c>
      <c r="E714" s="101">
        <v>18396</v>
      </c>
      <c r="F714" s="101">
        <v>3453767</v>
      </c>
      <c r="G714" s="101" t="s">
        <v>12</v>
      </c>
      <c r="H714" s="101" t="s">
        <v>393</v>
      </c>
      <c r="I714" s="102">
        <v>33000</v>
      </c>
      <c r="J714" s="101" t="s">
        <v>349</v>
      </c>
      <c r="K714" s="103" t="str">
        <f t="shared" si="10"/>
        <v>INDEPENDENT</v>
      </c>
    </row>
    <row r="715" spans="1:11" x14ac:dyDescent="0.25">
      <c r="A715" s="97">
        <v>21</v>
      </c>
      <c r="B715" s="99">
        <v>723</v>
      </c>
      <c r="C715" s="116">
        <v>42812</v>
      </c>
      <c r="D715" s="101" t="s">
        <v>957</v>
      </c>
      <c r="E715" s="101">
        <v>18391</v>
      </c>
      <c r="F715" s="101">
        <v>3453886</v>
      </c>
      <c r="G715" s="101" t="s">
        <v>12</v>
      </c>
      <c r="H715" s="101" t="s">
        <v>958</v>
      </c>
      <c r="I715" s="102">
        <v>33000</v>
      </c>
      <c r="J715" s="101" t="s">
        <v>52</v>
      </c>
      <c r="K715" s="103" t="str">
        <f t="shared" si="10"/>
        <v>INDEPENDENT</v>
      </c>
    </row>
    <row r="716" spans="1:11" x14ac:dyDescent="0.25">
      <c r="A716" s="97">
        <v>22</v>
      </c>
      <c r="B716" s="99">
        <v>724</v>
      </c>
      <c r="C716" s="116">
        <v>42812</v>
      </c>
      <c r="D716" s="101" t="s">
        <v>519</v>
      </c>
      <c r="E716" s="101">
        <v>18394</v>
      </c>
      <c r="F716" s="101">
        <v>3453865</v>
      </c>
      <c r="G716" s="101" t="s">
        <v>12</v>
      </c>
      <c r="H716" s="101" t="s">
        <v>959</v>
      </c>
      <c r="I716" s="102">
        <v>33000</v>
      </c>
      <c r="J716" s="101" t="s">
        <v>52</v>
      </c>
      <c r="K716" s="103" t="str">
        <f t="shared" si="10"/>
        <v>INDEPENDENT</v>
      </c>
    </row>
    <row r="717" spans="1:11" x14ac:dyDescent="0.25">
      <c r="A717" s="97">
        <v>23</v>
      </c>
      <c r="B717" s="99">
        <v>725</v>
      </c>
      <c r="C717" s="116">
        <v>42812</v>
      </c>
      <c r="D717" s="101" t="s">
        <v>942</v>
      </c>
      <c r="E717" s="101">
        <v>18387</v>
      </c>
      <c r="F717" s="101">
        <v>3453882</v>
      </c>
      <c r="G717" s="101" t="s">
        <v>12</v>
      </c>
      <c r="H717" s="101" t="s">
        <v>960</v>
      </c>
      <c r="I717" s="102">
        <v>40000</v>
      </c>
      <c r="J717" s="101" t="s">
        <v>63</v>
      </c>
      <c r="K717" s="103" t="str">
        <f t="shared" si="10"/>
        <v>INDEPENDENT</v>
      </c>
    </row>
    <row r="718" spans="1:11" x14ac:dyDescent="0.25">
      <c r="A718" s="97">
        <v>24</v>
      </c>
      <c r="B718" s="99">
        <v>726</v>
      </c>
      <c r="C718" s="116">
        <v>42812</v>
      </c>
      <c r="D718" s="101" t="s">
        <v>942</v>
      </c>
      <c r="E718" s="101">
        <v>18393</v>
      </c>
      <c r="F718" s="101">
        <v>3453880</v>
      </c>
      <c r="G718" s="101" t="s">
        <v>12</v>
      </c>
      <c r="H718" s="101" t="s">
        <v>961</v>
      </c>
      <c r="I718" s="102">
        <v>40000</v>
      </c>
      <c r="J718" s="101" t="s">
        <v>63</v>
      </c>
      <c r="K718" s="103" t="str">
        <f t="shared" si="10"/>
        <v>INDEPENDENT</v>
      </c>
    </row>
    <row r="719" spans="1:11" x14ac:dyDescent="0.25">
      <c r="A719" s="97">
        <v>25</v>
      </c>
      <c r="B719" s="99">
        <v>727</v>
      </c>
      <c r="C719" s="116">
        <v>42812</v>
      </c>
      <c r="D719" s="101" t="s">
        <v>80</v>
      </c>
      <c r="E719" s="101">
        <v>18388</v>
      </c>
      <c r="F719" s="101">
        <v>3453920</v>
      </c>
      <c r="G719" s="101" t="s">
        <v>12</v>
      </c>
      <c r="H719" s="101" t="s">
        <v>196</v>
      </c>
      <c r="I719" s="102">
        <v>33000</v>
      </c>
      <c r="J719" s="101" t="s">
        <v>52</v>
      </c>
      <c r="K719" s="103" t="str">
        <f t="shared" si="10"/>
        <v>INDEPENDENT</v>
      </c>
    </row>
    <row r="720" spans="1:11" x14ac:dyDescent="0.25">
      <c r="A720" s="97">
        <v>26</v>
      </c>
      <c r="B720" s="99">
        <v>728</v>
      </c>
      <c r="C720" s="116">
        <v>42812</v>
      </c>
      <c r="D720" s="101" t="s">
        <v>687</v>
      </c>
      <c r="E720" s="101">
        <v>18392</v>
      </c>
      <c r="F720" s="101">
        <v>3453433</v>
      </c>
      <c r="G720" s="101" t="s">
        <v>12</v>
      </c>
      <c r="H720" s="101" t="s">
        <v>248</v>
      </c>
      <c r="I720" s="102">
        <v>33000</v>
      </c>
      <c r="J720" s="101" t="s">
        <v>830</v>
      </c>
      <c r="K720" s="103" t="str">
        <f t="shared" si="10"/>
        <v>INDEPENDENT</v>
      </c>
    </row>
    <row r="721" spans="1:11" x14ac:dyDescent="0.25">
      <c r="A721" s="97">
        <v>27</v>
      </c>
      <c r="B721" s="99">
        <v>729</v>
      </c>
      <c r="C721" s="116">
        <v>42812</v>
      </c>
      <c r="D721" s="101" t="s">
        <v>777</v>
      </c>
      <c r="E721" s="101">
        <v>18390</v>
      </c>
      <c r="F721" s="101">
        <v>3453395</v>
      </c>
      <c r="G721" s="101" t="s">
        <v>12</v>
      </c>
      <c r="H721" s="101" t="s">
        <v>435</v>
      </c>
      <c r="I721" s="102">
        <v>33000</v>
      </c>
      <c r="J721" s="101" t="s">
        <v>205</v>
      </c>
      <c r="K721" s="103" t="str">
        <f t="shared" si="10"/>
        <v>INDEPENDENT</v>
      </c>
    </row>
    <row r="722" spans="1:11" x14ac:dyDescent="0.25">
      <c r="A722" s="97">
        <v>28</v>
      </c>
      <c r="B722" s="99">
        <v>730</v>
      </c>
      <c r="C722" s="116">
        <v>42812</v>
      </c>
      <c r="D722" s="101" t="s">
        <v>101</v>
      </c>
      <c r="E722" s="101">
        <v>18389</v>
      </c>
      <c r="F722" s="101">
        <v>3453790</v>
      </c>
      <c r="G722" s="101" t="s">
        <v>12</v>
      </c>
      <c r="H722" s="101" t="s">
        <v>962</v>
      </c>
      <c r="I722" s="102">
        <v>33000</v>
      </c>
      <c r="J722" s="101" t="s">
        <v>84</v>
      </c>
      <c r="K722" s="103" t="str">
        <f t="shared" si="10"/>
        <v>INDEPENDENT</v>
      </c>
    </row>
    <row r="723" spans="1:11" ht="15.75" thickBot="1" x14ac:dyDescent="0.3">
      <c r="A723" s="98">
        <v>29</v>
      </c>
      <c r="B723" s="104">
        <v>731</v>
      </c>
      <c r="C723" s="117">
        <v>42812</v>
      </c>
      <c r="D723" s="106" t="s">
        <v>955</v>
      </c>
      <c r="E723" s="106">
        <v>18386</v>
      </c>
      <c r="F723" s="106">
        <v>3454029</v>
      </c>
      <c r="G723" s="106" t="s">
        <v>12</v>
      </c>
      <c r="H723" s="106" t="s">
        <v>963</v>
      </c>
      <c r="I723" s="107">
        <v>33000</v>
      </c>
      <c r="J723" s="106" t="s">
        <v>84</v>
      </c>
      <c r="K723" s="108" t="str">
        <f t="shared" si="10"/>
        <v>INDEPENDENT</v>
      </c>
    </row>
    <row r="724" spans="1:11" ht="15.75" thickBot="1" x14ac:dyDescent="0.3">
      <c r="A724" s="98">
        <v>1</v>
      </c>
      <c r="B724" s="170">
        <v>732</v>
      </c>
      <c r="C724" s="171">
        <v>42814</v>
      </c>
      <c r="D724" s="172" t="s">
        <v>48</v>
      </c>
      <c r="E724" s="172">
        <v>18441</v>
      </c>
      <c r="F724" s="173">
        <v>125699</v>
      </c>
      <c r="G724" s="173" t="s">
        <v>12</v>
      </c>
      <c r="H724" s="172" t="s">
        <v>965</v>
      </c>
      <c r="I724" s="174">
        <v>50000</v>
      </c>
      <c r="J724" s="172" t="s">
        <v>63</v>
      </c>
      <c r="K724" s="175" t="str">
        <f t="shared" si="10"/>
        <v>MAJORS</v>
      </c>
    </row>
    <row r="725" spans="1:11" x14ac:dyDescent="0.25">
      <c r="A725" s="97">
        <v>1</v>
      </c>
      <c r="B725" s="111">
        <v>733</v>
      </c>
      <c r="C725" s="112">
        <v>42814</v>
      </c>
      <c r="D725" s="113" t="s">
        <v>966</v>
      </c>
      <c r="E725" s="113">
        <v>18458</v>
      </c>
      <c r="F725" s="113">
        <v>3454028</v>
      </c>
      <c r="G725" s="113" t="s">
        <v>12</v>
      </c>
      <c r="H725" s="113" t="s">
        <v>967</v>
      </c>
      <c r="I725" s="114">
        <v>45000</v>
      </c>
      <c r="J725" s="113" t="s">
        <v>509</v>
      </c>
      <c r="K725" s="115" t="str">
        <f t="shared" si="10"/>
        <v>INDEPENDENT</v>
      </c>
    </row>
    <row r="726" spans="1:11" x14ac:dyDescent="0.25">
      <c r="A726" s="97">
        <v>2</v>
      </c>
      <c r="B726" s="99">
        <v>734</v>
      </c>
      <c r="C726" s="116">
        <v>42814</v>
      </c>
      <c r="D726" s="101" t="s">
        <v>287</v>
      </c>
      <c r="E726" s="101">
        <v>18459</v>
      </c>
      <c r="F726" s="101">
        <v>3453999</v>
      </c>
      <c r="G726" s="101" t="s">
        <v>12</v>
      </c>
      <c r="H726" s="101" t="s">
        <v>859</v>
      </c>
      <c r="I726" s="102">
        <v>33000</v>
      </c>
      <c r="J726" s="101" t="s">
        <v>52</v>
      </c>
      <c r="K726" s="103" t="str">
        <f t="shared" si="10"/>
        <v>INDEPENDENT</v>
      </c>
    </row>
    <row r="727" spans="1:11" x14ac:dyDescent="0.25">
      <c r="A727" s="97">
        <v>3</v>
      </c>
      <c r="B727" s="99">
        <v>735</v>
      </c>
      <c r="C727" s="116">
        <v>42814</v>
      </c>
      <c r="D727" s="101" t="s">
        <v>287</v>
      </c>
      <c r="E727" s="101">
        <v>18454</v>
      </c>
      <c r="F727" s="101">
        <v>3453998</v>
      </c>
      <c r="G727" s="101" t="s">
        <v>12</v>
      </c>
      <c r="H727" s="101" t="s">
        <v>73</v>
      </c>
      <c r="I727" s="102">
        <v>33000</v>
      </c>
      <c r="J727" s="101" t="s">
        <v>52</v>
      </c>
      <c r="K727" s="103" t="str">
        <f t="shared" si="10"/>
        <v>INDEPENDENT</v>
      </c>
    </row>
    <row r="728" spans="1:11" x14ac:dyDescent="0.25">
      <c r="A728" s="97">
        <v>4</v>
      </c>
      <c r="B728" s="99">
        <v>736</v>
      </c>
      <c r="C728" s="116">
        <v>42814</v>
      </c>
      <c r="D728" s="101" t="s">
        <v>968</v>
      </c>
      <c r="E728" s="101">
        <v>18457</v>
      </c>
      <c r="F728" s="101">
        <v>3454037</v>
      </c>
      <c r="G728" s="101" t="s">
        <v>12</v>
      </c>
      <c r="H728" s="101" t="s">
        <v>969</v>
      </c>
      <c r="I728" s="102">
        <v>33000</v>
      </c>
      <c r="J728" s="101" t="s">
        <v>66</v>
      </c>
      <c r="K728" s="103" t="str">
        <f t="shared" si="10"/>
        <v>INDEPENDENT</v>
      </c>
    </row>
    <row r="729" spans="1:11" x14ac:dyDescent="0.25">
      <c r="A729" s="97">
        <v>5</v>
      </c>
      <c r="B729" s="99">
        <v>737</v>
      </c>
      <c r="C729" s="116">
        <v>42814</v>
      </c>
      <c r="D729" s="101" t="s">
        <v>616</v>
      </c>
      <c r="E729" s="101">
        <v>18456</v>
      </c>
      <c r="F729" s="101">
        <v>422357</v>
      </c>
      <c r="G729" s="101" t="s">
        <v>12</v>
      </c>
      <c r="H729" s="101" t="s">
        <v>970</v>
      </c>
      <c r="I729" s="102">
        <v>45000</v>
      </c>
      <c r="J729" s="101" t="s">
        <v>374</v>
      </c>
      <c r="K729" s="103" t="str">
        <f t="shared" si="10"/>
        <v>INDEPENDENT</v>
      </c>
    </row>
    <row r="730" spans="1:11" x14ac:dyDescent="0.25">
      <c r="A730" s="97">
        <v>6</v>
      </c>
      <c r="B730" s="99">
        <v>738</v>
      </c>
      <c r="C730" s="116">
        <v>42814</v>
      </c>
      <c r="D730" s="101" t="s">
        <v>103</v>
      </c>
      <c r="E730" s="101">
        <v>18455</v>
      </c>
      <c r="F730" s="101">
        <v>3453826</v>
      </c>
      <c r="G730" s="101" t="s">
        <v>12</v>
      </c>
      <c r="H730" s="101" t="s">
        <v>971</v>
      </c>
      <c r="I730" s="102">
        <v>45000</v>
      </c>
      <c r="J730" s="101" t="s">
        <v>63</v>
      </c>
      <c r="K730" s="103" t="str">
        <f t="shared" si="10"/>
        <v>INDEPENDENT</v>
      </c>
    </row>
    <row r="731" spans="1:11" x14ac:dyDescent="0.25">
      <c r="A731" s="97">
        <v>7</v>
      </c>
      <c r="B731" s="99">
        <v>739</v>
      </c>
      <c r="C731" s="116">
        <v>42814</v>
      </c>
      <c r="D731" s="101" t="s">
        <v>103</v>
      </c>
      <c r="E731" s="101">
        <v>18452</v>
      </c>
      <c r="F731" s="101">
        <v>3453825</v>
      </c>
      <c r="G731" s="101" t="s">
        <v>12</v>
      </c>
      <c r="H731" s="101" t="s">
        <v>104</v>
      </c>
      <c r="I731" s="102">
        <v>45000</v>
      </c>
      <c r="J731" s="101" t="s">
        <v>63</v>
      </c>
      <c r="K731" s="103" t="str">
        <f t="shared" si="10"/>
        <v>INDEPENDENT</v>
      </c>
    </row>
    <row r="732" spans="1:11" x14ac:dyDescent="0.25">
      <c r="A732" s="97">
        <v>8</v>
      </c>
      <c r="B732" s="99">
        <v>740</v>
      </c>
      <c r="C732" s="116">
        <v>42814</v>
      </c>
      <c r="D732" s="101" t="s">
        <v>972</v>
      </c>
      <c r="E732" s="101">
        <v>18446</v>
      </c>
      <c r="F732" s="101">
        <v>422327</v>
      </c>
      <c r="G732" s="101" t="s">
        <v>12</v>
      </c>
      <c r="H732" s="101" t="s">
        <v>973</v>
      </c>
      <c r="I732" s="102">
        <v>40000</v>
      </c>
      <c r="J732" s="101" t="s">
        <v>374</v>
      </c>
      <c r="K732" s="103" t="str">
        <f t="shared" si="10"/>
        <v>INDEPENDENT</v>
      </c>
    </row>
    <row r="733" spans="1:11" x14ac:dyDescent="0.25">
      <c r="A733" s="97">
        <v>9</v>
      </c>
      <c r="B733" s="99">
        <v>741</v>
      </c>
      <c r="C733" s="116">
        <v>42814</v>
      </c>
      <c r="D733" s="101" t="s">
        <v>853</v>
      </c>
      <c r="E733" s="101">
        <v>18449</v>
      </c>
      <c r="F733" s="101">
        <v>422345</v>
      </c>
      <c r="G733" s="101" t="s">
        <v>12</v>
      </c>
      <c r="H733" s="101" t="s">
        <v>974</v>
      </c>
      <c r="I733" s="102">
        <v>40000</v>
      </c>
      <c r="J733" s="101" t="s">
        <v>374</v>
      </c>
      <c r="K733" s="103" t="str">
        <f t="shared" si="10"/>
        <v>INDEPENDENT</v>
      </c>
    </row>
    <row r="734" spans="1:11" x14ac:dyDescent="0.25">
      <c r="A734" s="97">
        <v>10</v>
      </c>
      <c r="B734" s="99">
        <v>742</v>
      </c>
      <c r="C734" s="116">
        <v>42814</v>
      </c>
      <c r="D734" s="101" t="s">
        <v>972</v>
      </c>
      <c r="E734" s="101">
        <v>18450</v>
      </c>
      <c r="F734" s="101">
        <v>422328</v>
      </c>
      <c r="G734" s="101" t="s">
        <v>12</v>
      </c>
      <c r="H734" s="101" t="s">
        <v>975</v>
      </c>
      <c r="I734" s="102">
        <v>40000</v>
      </c>
      <c r="J734" s="101" t="s">
        <v>374</v>
      </c>
      <c r="K734" s="103" t="str">
        <f t="shared" si="10"/>
        <v>INDEPENDENT</v>
      </c>
    </row>
    <row r="735" spans="1:11" x14ac:dyDescent="0.25">
      <c r="A735" s="97">
        <v>11</v>
      </c>
      <c r="B735" s="99">
        <v>743</v>
      </c>
      <c r="C735" s="116">
        <v>42814</v>
      </c>
      <c r="D735" s="101" t="s">
        <v>853</v>
      </c>
      <c r="E735" s="101">
        <v>18447</v>
      </c>
      <c r="F735" s="101">
        <v>422344</v>
      </c>
      <c r="G735" s="101" t="s">
        <v>12</v>
      </c>
      <c r="H735" s="101" t="s">
        <v>976</v>
      </c>
      <c r="I735" s="102">
        <v>40000</v>
      </c>
      <c r="J735" s="101" t="s">
        <v>374</v>
      </c>
      <c r="K735" s="103" t="str">
        <f t="shared" si="10"/>
        <v>INDEPENDENT</v>
      </c>
    </row>
    <row r="736" spans="1:11" x14ac:dyDescent="0.25">
      <c r="A736" s="97">
        <v>12</v>
      </c>
      <c r="B736" s="99">
        <v>744</v>
      </c>
      <c r="C736" s="116">
        <v>42814</v>
      </c>
      <c r="D736" s="101" t="s">
        <v>977</v>
      </c>
      <c r="E736" s="101">
        <v>18453</v>
      </c>
      <c r="F736" s="101">
        <v>3453979</v>
      </c>
      <c r="G736" s="101" t="s">
        <v>12</v>
      </c>
      <c r="H736" s="101" t="s">
        <v>378</v>
      </c>
      <c r="I736" s="102">
        <v>33000</v>
      </c>
      <c r="J736" s="101" t="s">
        <v>52</v>
      </c>
      <c r="K736" s="103" t="str">
        <f t="shared" si="10"/>
        <v>INDEPENDENT</v>
      </c>
    </row>
    <row r="737" spans="1:11" x14ac:dyDescent="0.25">
      <c r="A737" s="97">
        <v>13</v>
      </c>
      <c r="B737" s="99">
        <v>745</v>
      </c>
      <c r="C737" s="116">
        <v>42814</v>
      </c>
      <c r="D737" s="101" t="s">
        <v>978</v>
      </c>
      <c r="E737" s="101">
        <v>18451</v>
      </c>
      <c r="F737" s="101">
        <v>3454041</v>
      </c>
      <c r="G737" s="101" t="s">
        <v>12</v>
      </c>
      <c r="H737" s="101" t="s">
        <v>979</v>
      </c>
      <c r="I737" s="102">
        <v>40000</v>
      </c>
      <c r="J737" s="101" t="s">
        <v>52</v>
      </c>
      <c r="K737" s="103" t="str">
        <f t="shared" si="10"/>
        <v>INDEPENDENT</v>
      </c>
    </row>
    <row r="738" spans="1:11" x14ac:dyDescent="0.25">
      <c r="A738" s="97">
        <v>14</v>
      </c>
      <c r="B738" s="99">
        <v>746</v>
      </c>
      <c r="C738" s="116">
        <v>42814</v>
      </c>
      <c r="D738" s="101" t="s">
        <v>616</v>
      </c>
      <c r="E738" s="101">
        <v>18445</v>
      </c>
      <c r="F738" s="101">
        <v>422359</v>
      </c>
      <c r="G738" s="101" t="s">
        <v>12</v>
      </c>
      <c r="H738" s="101" t="s">
        <v>980</v>
      </c>
      <c r="I738" s="102">
        <v>40000</v>
      </c>
      <c r="J738" s="101" t="s">
        <v>374</v>
      </c>
      <c r="K738" s="103" t="str">
        <f t="shared" si="10"/>
        <v>INDEPENDENT</v>
      </c>
    </row>
    <row r="739" spans="1:11" x14ac:dyDescent="0.25">
      <c r="A739" s="97">
        <v>15</v>
      </c>
      <c r="B739" s="99">
        <v>747</v>
      </c>
      <c r="C739" s="116">
        <v>42814</v>
      </c>
      <c r="D739" s="101" t="s">
        <v>981</v>
      </c>
      <c r="E739" s="101">
        <v>18442</v>
      </c>
      <c r="F739" s="101">
        <v>422325</v>
      </c>
      <c r="G739" s="101" t="s">
        <v>12</v>
      </c>
      <c r="H739" s="101" t="s">
        <v>982</v>
      </c>
      <c r="I739" s="102">
        <v>40000</v>
      </c>
      <c r="J739" s="101" t="s">
        <v>374</v>
      </c>
      <c r="K739" s="103" t="str">
        <f t="shared" ref="K739:K802" si="11">IF(OR(D739="MOBIL",D739="CONOIL",D739="FORTE",D739="MRS",D739="OANDO",D739="TOTAL"),"MAJORS","INDEPENDENT")</f>
        <v>INDEPENDENT</v>
      </c>
    </row>
    <row r="740" spans="1:11" x14ac:dyDescent="0.25">
      <c r="A740" s="97">
        <v>16</v>
      </c>
      <c r="B740" s="99">
        <v>748</v>
      </c>
      <c r="C740" s="116">
        <v>42814</v>
      </c>
      <c r="D740" s="101" t="s">
        <v>265</v>
      </c>
      <c r="E740" s="101">
        <v>18448</v>
      </c>
      <c r="F740" s="101">
        <v>3453589</v>
      </c>
      <c r="G740" s="101" t="s">
        <v>12</v>
      </c>
      <c r="H740" s="101" t="s">
        <v>983</v>
      </c>
      <c r="I740" s="102">
        <v>33000</v>
      </c>
      <c r="J740" s="101" t="s">
        <v>717</v>
      </c>
      <c r="K740" s="103" t="str">
        <f t="shared" si="11"/>
        <v>INDEPENDENT</v>
      </c>
    </row>
    <row r="741" spans="1:11" x14ac:dyDescent="0.25">
      <c r="A741" s="97">
        <v>17</v>
      </c>
      <c r="B741" s="99">
        <v>749</v>
      </c>
      <c r="C741" s="116">
        <v>42814</v>
      </c>
      <c r="D741" s="101" t="s">
        <v>865</v>
      </c>
      <c r="E741" s="101">
        <v>18443</v>
      </c>
      <c r="F741" s="101">
        <v>3453774</v>
      </c>
      <c r="G741" s="101" t="s">
        <v>12</v>
      </c>
      <c r="H741" s="101" t="s">
        <v>984</v>
      </c>
      <c r="I741" s="102">
        <v>33000</v>
      </c>
      <c r="J741" s="101" t="s">
        <v>145</v>
      </c>
      <c r="K741" s="103" t="str">
        <f t="shared" si="11"/>
        <v>INDEPENDENT</v>
      </c>
    </row>
    <row r="742" spans="1:11" x14ac:dyDescent="0.25">
      <c r="A742" s="97">
        <v>18</v>
      </c>
      <c r="B742" s="99">
        <v>750</v>
      </c>
      <c r="C742" s="116">
        <v>42814</v>
      </c>
      <c r="D742" s="101" t="s">
        <v>985</v>
      </c>
      <c r="E742" s="101">
        <v>18440</v>
      </c>
      <c r="F742" s="101">
        <v>3454049</v>
      </c>
      <c r="G742" s="101" t="s">
        <v>12</v>
      </c>
      <c r="H742" s="101" t="s">
        <v>986</v>
      </c>
      <c r="I742" s="102">
        <v>33000</v>
      </c>
      <c r="J742" s="101" t="s">
        <v>52</v>
      </c>
      <c r="K742" s="103" t="str">
        <f t="shared" si="11"/>
        <v>INDEPENDENT</v>
      </c>
    </row>
    <row r="743" spans="1:11" x14ac:dyDescent="0.25">
      <c r="A743" s="97">
        <v>19</v>
      </c>
      <c r="B743" s="99">
        <v>751</v>
      </c>
      <c r="C743" s="116">
        <v>42814</v>
      </c>
      <c r="D743" s="101" t="s">
        <v>818</v>
      </c>
      <c r="E743" s="101">
        <v>18439</v>
      </c>
      <c r="F743" s="101">
        <v>423453</v>
      </c>
      <c r="G743" s="101" t="s">
        <v>12</v>
      </c>
      <c r="H743" s="101" t="s">
        <v>987</v>
      </c>
      <c r="I743" s="102">
        <v>40000</v>
      </c>
      <c r="J743" s="101" t="s">
        <v>63</v>
      </c>
      <c r="K743" s="103" t="str">
        <f t="shared" si="11"/>
        <v>INDEPENDENT</v>
      </c>
    </row>
    <row r="744" spans="1:11" x14ac:dyDescent="0.25">
      <c r="A744" s="97">
        <v>20</v>
      </c>
      <c r="B744" s="99">
        <v>752</v>
      </c>
      <c r="C744" s="116">
        <v>42814</v>
      </c>
      <c r="D744" s="101" t="s">
        <v>988</v>
      </c>
      <c r="E744" s="101">
        <v>18438</v>
      </c>
      <c r="F744" s="101">
        <v>3454006</v>
      </c>
      <c r="G744" s="101" t="s">
        <v>12</v>
      </c>
      <c r="H744" s="101" t="s">
        <v>500</v>
      </c>
      <c r="I744" s="102">
        <v>33000</v>
      </c>
      <c r="J744" s="101" t="s">
        <v>228</v>
      </c>
      <c r="K744" s="103" t="str">
        <f t="shared" si="11"/>
        <v>INDEPENDENT</v>
      </c>
    </row>
    <row r="745" spans="1:11" x14ac:dyDescent="0.25">
      <c r="A745" s="97">
        <v>21</v>
      </c>
      <c r="B745" s="99">
        <v>753</v>
      </c>
      <c r="C745" s="116">
        <v>42814</v>
      </c>
      <c r="D745" s="101" t="s">
        <v>989</v>
      </c>
      <c r="E745" s="101">
        <v>18437</v>
      </c>
      <c r="F745" s="101">
        <v>3453911</v>
      </c>
      <c r="G745" s="101" t="s">
        <v>12</v>
      </c>
      <c r="H745" s="101" t="s">
        <v>222</v>
      </c>
      <c r="I745" s="102">
        <v>33000</v>
      </c>
      <c r="J745" s="101" t="s">
        <v>50</v>
      </c>
      <c r="K745" s="103" t="str">
        <f t="shared" si="11"/>
        <v>INDEPENDENT</v>
      </c>
    </row>
    <row r="746" spans="1:11" x14ac:dyDescent="0.25">
      <c r="A746" s="97">
        <v>22</v>
      </c>
      <c r="B746" s="99">
        <v>754</v>
      </c>
      <c r="C746" s="116">
        <v>42814</v>
      </c>
      <c r="D746" s="101" t="s">
        <v>978</v>
      </c>
      <c r="E746" s="101">
        <v>18435</v>
      </c>
      <c r="F746" s="101">
        <v>3454007</v>
      </c>
      <c r="G746" s="101" t="s">
        <v>12</v>
      </c>
      <c r="H746" s="101" t="s">
        <v>502</v>
      </c>
      <c r="I746" s="102">
        <v>40000</v>
      </c>
      <c r="J746" s="101" t="s">
        <v>63</v>
      </c>
      <c r="K746" s="103" t="str">
        <f t="shared" si="11"/>
        <v>INDEPENDENT</v>
      </c>
    </row>
    <row r="747" spans="1:11" x14ac:dyDescent="0.25">
      <c r="A747" s="97">
        <v>23</v>
      </c>
      <c r="B747" s="99">
        <v>755</v>
      </c>
      <c r="C747" s="116">
        <v>42814</v>
      </c>
      <c r="D747" s="101" t="s">
        <v>838</v>
      </c>
      <c r="E747" s="101">
        <v>18436</v>
      </c>
      <c r="F747" s="101">
        <v>3453762</v>
      </c>
      <c r="G747" s="101" t="s">
        <v>12</v>
      </c>
      <c r="H747" s="101" t="s">
        <v>246</v>
      </c>
      <c r="I747" s="102">
        <v>33000</v>
      </c>
      <c r="J747" s="101" t="s">
        <v>172</v>
      </c>
      <c r="K747" s="103" t="str">
        <f t="shared" si="11"/>
        <v>INDEPENDENT</v>
      </c>
    </row>
    <row r="748" spans="1:11" x14ac:dyDescent="0.25">
      <c r="A748" s="97">
        <v>24</v>
      </c>
      <c r="B748" s="99">
        <v>756</v>
      </c>
      <c r="C748" s="116">
        <v>42814</v>
      </c>
      <c r="D748" s="101" t="s">
        <v>265</v>
      </c>
      <c r="E748" s="101">
        <v>18434</v>
      </c>
      <c r="F748" s="101">
        <v>3453590</v>
      </c>
      <c r="G748" s="101" t="s">
        <v>12</v>
      </c>
      <c r="H748" s="101" t="s">
        <v>990</v>
      </c>
      <c r="I748" s="102">
        <v>33000</v>
      </c>
      <c r="J748" s="101" t="s">
        <v>991</v>
      </c>
      <c r="K748" s="103" t="str">
        <f t="shared" si="11"/>
        <v>INDEPENDENT</v>
      </c>
    </row>
    <row r="749" spans="1:11" x14ac:dyDescent="0.25">
      <c r="A749" s="97">
        <v>25</v>
      </c>
      <c r="B749" s="99">
        <v>757</v>
      </c>
      <c r="C749" s="116">
        <v>42814</v>
      </c>
      <c r="D749" s="101" t="s">
        <v>265</v>
      </c>
      <c r="E749" s="101">
        <v>18433</v>
      </c>
      <c r="F749" s="101">
        <v>3453501</v>
      </c>
      <c r="G749" s="101" t="s">
        <v>12</v>
      </c>
      <c r="H749" s="101" t="s">
        <v>590</v>
      </c>
      <c r="I749" s="102">
        <v>33000</v>
      </c>
      <c r="J749" s="101" t="s">
        <v>52</v>
      </c>
      <c r="K749" s="103" t="str">
        <f t="shared" si="11"/>
        <v>INDEPENDENT</v>
      </c>
    </row>
    <row r="750" spans="1:11" x14ac:dyDescent="0.25">
      <c r="A750" s="97">
        <v>26</v>
      </c>
      <c r="B750" s="99">
        <v>758</v>
      </c>
      <c r="C750" s="116">
        <v>42814</v>
      </c>
      <c r="D750" s="101" t="s">
        <v>265</v>
      </c>
      <c r="E750" s="101">
        <v>18429</v>
      </c>
      <c r="F750" s="101">
        <v>3453592</v>
      </c>
      <c r="G750" s="101" t="s">
        <v>12</v>
      </c>
      <c r="H750" s="101" t="s">
        <v>298</v>
      </c>
      <c r="I750" s="102">
        <v>33000</v>
      </c>
      <c r="J750" s="101" t="s">
        <v>52</v>
      </c>
      <c r="K750" s="103" t="str">
        <f t="shared" si="11"/>
        <v>INDEPENDENT</v>
      </c>
    </row>
    <row r="751" spans="1:11" x14ac:dyDescent="0.25">
      <c r="A751" s="97">
        <v>27</v>
      </c>
      <c r="B751" s="99">
        <v>759</v>
      </c>
      <c r="C751" s="116">
        <v>42814</v>
      </c>
      <c r="D751" s="101" t="s">
        <v>992</v>
      </c>
      <c r="E751" s="101">
        <v>18432</v>
      </c>
      <c r="F751" s="101">
        <v>3454046</v>
      </c>
      <c r="G751" s="101" t="s">
        <v>12</v>
      </c>
      <c r="H751" s="101" t="s">
        <v>801</v>
      </c>
      <c r="I751" s="102">
        <v>33000</v>
      </c>
      <c r="J751" s="101" t="s">
        <v>63</v>
      </c>
      <c r="K751" s="103" t="str">
        <f t="shared" si="11"/>
        <v>INDEPENDENT</v>
      </c>
    </row>
    <row r="752" spans="1:11" x14ac:dyDescent="0.25">
      <c r="A752" s="97">
        <v>28</v>
      </c>
      <c r="B752" s="99">
        <v>760</v>
      </c>
      <c r="C752" s="116">
        <v>42814</v>
      </c>
      <c r="D752" s="101" t="s">
        <v>838</v>
      </c>
      <c r="E752" s="101">
        <v>18430</v>
      </c>
      <c r="F752" s="101">
        <v>3453761</v>
      </c>
      <c r="G752" s="101" t="s">
        <v>12</v>
      </c>
      <c r="H752" s="101" t="s">
        <v>242</v>
      </c>
      <c r="I752" s="102">
        <v>33000</v>
      </c>
      <c r="J752" s="101" t="s">
        <v>172</v>
      </c>
      <c r="K752" s="103" t="str">
        <f t="shared" si="11"/>
        <v>INDEPENDENT</v>
      </c>
    </row>
    <row r="753" spans="1:11" x14ac:dyDescent="0.25">
      <c r="A753" s="97">
        <v>29</v>
      </c>
      <c r="B753" s="99">
        <v>761</v>
      </c>
      <c r="C753" s="116">
        <v>42814</v>
      </c>
      <c r="D753" s="101" t="s">
        <v>993</v>
      </c>
      <c r="E753" s="101">
        <v>18431</v>
      </c>
      <c r="F753" s="101">
        <v>3454035</v>
      </c>
      <c r="G753" s="101" t="s">
        <v>12</v>
      </c>
      <c r="H753" s="101" t="s">
        <v>994</v>
      </c>
      <c r="I753" s="102">
        <v>45000</v>
      </c>
      <c r="J753" s="101" t="s">
        <v>126</v>
      </c>
      <c r="K753" s="103" t="str">
        <f t="shared" si="11"/>
        <v>INDEPENDENT</v>
      </c>
    </row>
    <row r="754" spans="1:11" x14ac:dyDescent="0.25">
      <c r="A754" s="97">
        <v>30</v>
      </c>
      <c r="B754" s="99">
        <v>762</v>
      </c>
      <c r="C754" s="116">
        <v>42814</v>
      </c>
      <c r="D754" s="101" t="s">
        <v>88</v>
      </c>
      <c r="E754" s="101">
        <v>18428</v>
      </c>
      <c r="F754" s="101">
        <v>3453858</v>
      </c>
      <c r="G754" s="101" t="s">
        <v>12</v>
      </c>
      <c r="H754" s="101" t="s">
        <v>557</v>
      </c>
      <c r="I754" s="102">
        <v>40000</v>
      </c>
      <c r="J754" s="101" t="s">
        <v>172</v>
      </c>
      <c r="K754" s="103" t="str">
        <f t="shared" si="11"/>
        <v>INDEPENDENT</v>
      </c>
    </row>
    <row r="755" spans="1:11" x14ac:dyDescent="0.25">
      <c r="A755" s="97">
        <v>31</v>
      </c>
      <c r="B755" s="99">
        <v>763</v>
      </c>
      <c r="C755" s="116">
        <v>42814</v>
      </c>
      <c r="D755" s="101" t="s">
        <v>115</v>
      </c>
      <c r="E755" s="101">
        <v>18427</v>
      </c>
      <c r="F755" s="101">
        <v>3454036</v>
      </c>
      <c r="G755" s="101" t="s">
        <v>12</v>
      </c>
      <c r="H755" s="101" t="s">
        <v>116</v>
      </c>
      <c r="I755" s="102">
        <v>33000</v>
      </c>
      <c r="J755" s="101" t="s">
        <v>66</v>
      </c>
      <c r="K755" s="103" t="str">
        <f t="shared" si="11"/>
        <v>INDEPENDENT</v>
      </c>
    </row>
    <row r="756" spans="1:11" x14ac:dyDescent="0.25">
      <c r="A756" s="97">
        <v>32</v>
      </c>
      <c r="B756" s="99">
        <v>764</v>
      </c>
      <c r="C756" s="116">
        <v>42814</v>
      </c>
      <c r="D756" s="101" t="s">
        <v>995</v>
      </c>
      <c r="E756" s="101">
        <v>18426</v>
      </c>
      <c r="F756" s="101">
        <v>3453084</v>
      </c>
      <c r="G756" s="101" t="s">
        <v>12</v>
      </c>
      <c r="H756" s="101" t="s">
        <v>140</v>
      </c>
      <c r="I756" s="102">
        <v>33000</v>
      </c>
      <c r="J756" s="101" t="s">
        <v>52</v>
      </c>
      <c r="K756" s="103" t="str">
        <f t="shared" si="11"/>
        <v>INDEPENDENT</v>
      </c>
    </row>
    <row r="757" spans="1:11" x14ac:dyDescent="0.25">
      <c r="A757" s="97">
        <v>33</v>
      </c>
      <c r="B757" s="99">
        <v>765</v>
      </c>
      <c r="C757" s="116">
        <v>42814</v>
      </c>
      <c r="D757" s="101" t="s">
        <v>988</v>
      </c>
      <c r="E757" s="101">
        <v>18425</v>
      </c>
      <c r="F757" s="101">
        <v>3454005</v>
      </c>
      <c r="G757" s="101" t="s">
        <v>12</v>
      </c>
      <c r="H757" s="101" t="s">
        <v>996</v>
      </c>
      <c r="I757" s="102">
        <v>33000</v>
      </c>
      <c r="J757" s="101" t="s">
        <v>228</v>
      </c>
      <c r="K757" s="103" t="str">
        <f t="shared" si="11"/>
        <v>INDEPENDENT</v>
      </c>
    </row>
    <row r="758" spans="1:11" x14ac:dyDescent="0.25">
      <c r="A758" s="97">
        <v>34</v>
      </c>
      <c r="B758" s="99">
        <v>766</v>
      </c>
      <c r="C758" s="116">
        <v>42814</v>
      </c>
      <c r="D758" s="101" t="s">
        <v>997</v>
      </c>
      <c r="E758" s="101">
        <v>18423</v>
      </c>
      <c r="F758" s="101">
        <v>3453822</v>
      </c>
      <c r="G758" s="101" t="s">
        <v>12</v>
      </c>
      <c r="H758" s="101" t="s">
        <v>65</v>
      </c>
      <c r="I758" s="102">
        <v>33000</v>
      </c>
      <c r="J758" s="101" t="s">
        <v>509</v>
      </c>
      <c r="K758" s="103" t="str">
        <f t="shared" si="11"/>
        <v>INDEPENDENT</v>
      </c>
    </row>
    <row r="759" spans="1:11" x14ac:dyDescent="0.25">
      <c r="A759" s="97">
        <v>35</v>
      </c>
      <c r="B759" s="99">
        <v>767</v>
      </c>
      <c r="C759" s="116">
        <v>42814</v>
      </c>
      <c r="D759" s="101" t="s">
        <v>956</v>
      </c>
      <c r="E759" s="101">
        <v>18424</v>
      </c>
      <c r="F759" s="101">
        <v>3453766</v>
      </c>
      <c r="G759" s="101" t="s">
        <v>12</v>
      </c>
      <c r="H759" s="101" t="s">
        <v>393</v>
      </c>
      <c r="I759" s="102">
        <v>33000</v>
      </c>
      <c r="J759" s="101" t="s">
        <v>349</v>
      </c>
      <c r="K759" s="103" t="str">
        <f t="shared" si="11"/>
        <v>INDEPENDENT</v>
      </c>
    </row>
    <row r="760" spans="1:11" x14ac:dyDescent="0.25">
      <c r="A760" s="97">
        <v>36</v>
      </c>
      <c r="B760" s="99">
        <v>768</v>
      </c>
      <c r="C760" s="116">
        <v>42814</v>
      </c>
      <c r="D760" s="101" t="s">
        <v>998</v>
      </c>
      <c r="E760" s="101">
        <v>18421</v>
      </c>
      <c r="F760" s="101">
        <v>3454020</v>
      </c>
      <c r="G760" s="101" t="s">
        <v>12</v>
      </c>
      <c r="H760" s="101" t="s">
        <v>999</v>
      </c>
      <c r="I760" s="102">
        <v>45000</v>
      </c>
      <c r="J760" s="101" t="s">
        <v>509</v>
      </c>
      <c r="K760" s="103" t="str">
        <f t="shared" si="11"/>
        <v>INDEPENDENT</v>
      </c>
    </row>
    <row r="761" spans="1:11" x14ac:dyDescent="0.25">
      <c r="A761" s="97">
        <v>37</v>
      </c>
      <c r="B761" s="99">
        <v>769</v>
      </c>
      <c r="C761" s="116">
        <v>42814</v>
      </c>
      <c r="D761" s="101" t="s">
        <v>966</v>
      </c>
      <c r="E761" s="101">
        <v>18422</v>
      </c>
      <c r="F761" s="101">
        <v>3454023</v>
      </c>
      <c r="G761" s="101" t="s">
        <v>12</v>
      </c>
      <c r="H761" s="101" t="s">
        <v>1000</v>
      </c>
      <c r="I761" s="102">
        <v>45000</v>
      </c>
      <c r="J761" s="101" t="s">
        <v>509</v>
      </c>
      <c r="K761" s="103" t="str">
        <f t="shared" si="11"/>
        <v>INDEPENDENT</v>
      </c>
    </row>
    <row r="762" spans="1:11" x14ac:dyDescent="0.25">
      <c r="A762" s="97">
        <v>38</v>
      </c>
      <c r="B762" s="99">
        <v>770</v>
      </c>
      <c r="C762" s="116">
        <v>42814</v>
      </c>
      <c r="D762" s="101" t="s">
        <v>1001</v>
      </c>
      <c r="E762" s="101">
        <v>18420</v>
      </c>
      <c r="F762" s="101">
        <v>3453900</v>
      </c>
      <c r="G762" s="101" t="s">
        <v>12</v>
      </c>
      <c r="H762" s="101" t="s">
        <v>373</v>
      </c>
      <c r="I762" s="102">
        <v>33000</v>
      </c>
      <c r="J762" s="101" t="s">
        <v>52</v>
      </c>
      <c r="K762" s="103" t="str">
        <f t="shared" si="11"/>
        <v>INDEPENDENT</v>
      </c>
    </row>
    <row r="763" spans="1:11" x14ac:dyDescent="0.25">
      <c r="A763" s="97">
        <v>39</v>
      </c>
      <c r="B763" s="99">
        <v>771</v>
      </c>
      <c r="C763" s="116">
        <v>42814</v>
      </c>
      <c r="D763" s="101" t="s">
        <v>998</v>
      </c>
      <c r="E763" s="101">
        <v>18419</v>
      </c>
      <c r="F763" s="101">
        <v>3454015</v>
      </c>
      <c r="G763" s="101" t="s">
        <v>12</v>
      </c>
      <c r="H763" s="101" t="s">
        <v>1002</v>
      </c>
      <c r="I763" s="102">
        <v>45000</v>
      </c>
      <c r="J763" s="101" t="s">
        <v>509</v>
      </c>
      <c r="K763" s="103" t="str">
        <f t="shared" si="11"/>
        <v>INDEPENDENT</v>
      </c>
    </row>
    <row r="764" spans="1:11" x14ac:dyDescent="0.25">
      <c r="A764" s="97">
        <v>40</v>
      </c>
      <c r="B764" s="99">
        <v>772</v>
      </c>
      <c r="C764" s="116">
        <v>42814</v>
      </c>
      <c r="D764" s="101" t="s">
        <v>998</v>
      </c>
      <c r="E764" s="101">
        <v>18418</v>
      </c>
      <c r="F764" s="101">
        <v>3454016</v>
      </c>
      <c r="G764" s="101" t="s">
        <v>12</v>
      </c>
      <c r="H764" s="101" t="s">
        <v>1003</v>
      </c>
      <c r="I764" s="102">
        <v>45000</v>
      </c>
      <c r="J764" s="101" t="s">
        <v>509</v>
      </c>
      <c r="K764" s="103" t="str">
        <f t="shared" si="11"/>
        <v>INDEPENDENT</v>
      </c>
    </row>
    <row r="765" spans="1:11" x14ac:dyDescent="0.25">
      <c r="A765" s="97">
        <v>41</v>
      </c>
      <c r="B765" s="99">
        <v>773</v>
      </c>
      <c r="C765" s="116">
        <v>42814</v>
      </c>
      <c r="D765" s="101" t="s">
        <v>998</v>
      </c>
      <c r="E765" s="101">
        <v>18417</v>
      </c>
      <c r="F765" s="101">
        <v>3454019</v>
      </c>
      <c r="G765" s="101" t="s">
        <v>12</v>
      </c>
      <c r="H765" s="101" t="s">
        <v>1004</v>
      </c>
      <c r="I765" s="102">
        <v>45000</v>
      </c>
      <c r="J765" s="101" t="s">
        <v>509</v>
      </c>
      <c r="K765" s="103" t="str">
        <f t="shared" si="11"/>
        <v>INDEPENDENT</v>
      </c>
    </row>
    <row r="766" spans="1:11" ht="15.75" thickBot="1" x14ac:dyDescent="0.3">
      <c r="A766" s="98">
        <v>42</v>
      </c>
      <c r="B766" s="104">
        <v>774</v>
      </c>
      <c r="C766" s="117">
        <v>42814</v>
      </c>
      <c r="D766" s="106" t="s">
        <v>287</v>
      </c>
      <c r="E766" s="106">
        <v>18444</v>
      </c>
      <c r="F766" s="106">
        <v>3453997</v>
      </c>
      <c r="G766" s="106" t="s">
        <v>12</v>
      </c>
      <c r="H766" s="106" t="s">
        <v>109</v>
      </c>
      <c r="I766" s="107">
        <v>33000</v>
      </c>
      <c r="J766" s="106" t="s">
        <v>52</v>
      </c>
      <c r="K766" s="108" t="str">
        <f t="shared" si="11"/>
        <v>INDEPENDENT</v>
      </c>
    </row>
    <row r="767" spans="1:11" x14ac:dyDescent="0.25">
      <c r="A767" s="178">
        <v>1</v>
      </c>
      <c r="B767" s="179">
        <v>775</v>
      </c>
      <c r="C767" s="180">
        <v>42815</v>
      </c>
      <c r="D767" s="181" t="s">
        <v>608</v>
      </c>
      <c r="E767" s="181">
        <v>18511</v>
      </c>
      <c r="F767" s="181">
        <v>111286</v>
      </c>
      <c r="G767" s="181" t="s">
        <v>12</v>
      </c>
      <c r="H767" s="181" t="s">
        <v>1006</v>
      </c>
      <c r="I767" s="182">
        <v>30000</v>
      </c>
      <c r="J767" s="181" t="s">
        <v>52</v>
      </c>
      <c r="K767" s="115" t="str">
        <f t="shared" si="11"/>
        <v>MAJORS</v>
      </c>
    </row>
    <row r="768" spans="1:11" x14ac:dyDescent="0.25">
      <c r="A768" s="97">
        <v>2</v>
      </c>
      <c r="B768" s="183">
        <v>776</v>
      </c>
      <c r="C768" s="116">
        <v>42815</v>
      </c>
      <c r="D768" s="101" t="s">
        <v>150</v>
      </c>
      <c r="E768" s="101">
        <v>1850</v>
      </c>
      <c r="F768" s="145">
        <v>154292</v>
      </c>
      <c r="G768" s="145" t="s">
        <v>12</v>
      </c>
      <c r="H768" s="101" t="s">
        <v>1007</v>
      </c>
      <c r="I768" s="146">
        <v>33000</v>
      </c>
      <c r="J768" s="101" t="s">
        <v>16</v>
      </c>
      <c r="K768" s="103" t="str">
        <f t="shared" si="11"/>
        <v>MAJORS</v>
      </c>
    </row>
    <row r="769" spans="1:11" x14ac:dyDescent="0.25">
      <c r="A769" s="97">
        <v>3</v>
      </c>
      <c r="B769" s="183">
        <v>777</v>
      </c>
      <c r="C769" s="116">
        <v>42815</v>
      </c>
      <c r="D769" s="101" t="s">
        <v>150</v>
      </c>
      <c r="E769" s="101">
        <v>18498</v>
      </c>
      <c r="F769" s="145">
        <v>154291</v>
      </c>
      <c r="G769" s="145" t="s">
        <v>12</v>
      </c>
      <c r="H769" s="101" t="s">
        <v>424</v>
      </c>
      <c r="I769" s="146">
        <v>33000</v>
      </c>
      <c r="J769" s="101" t="s">
        <v>52</v>
      </c>
      <c r="K769" s="103" t="str">
        <f t="shared" si="11"/>
        <v>MAJORS</v>
      </c>
    </row>
    <row r="770" spans="1:11" x14ac:dyDescent="0.25">
      <c r="A770" s="97">
        <v>4</v>
      </c>
      <c r="B770" s="183">
        <v>778</v>
      </c>
      <c r="C770" s="116">
        <v>42815</v>
      </c>
      <c r="D770" s="101" t="s">
        <v>150</v>
      </c>
      <c r="E770" s="101" t="s">
        <v>1008</v>
      </c>
      <c r="F770" s="145">
        <v>154293</v>
      </c>
      <c r="G770" s="145" t="s">
        <v>12</v>
      </c>
      <c r="H770" s="101" t="s">
        <v>1009</v>
      </c>
      <c r="I770" s="146">
        <v>33000</v>
      </c>
      <c r="J770" s="101" t="s">
        <v>1010</v>
      </c>
      <c r="K770" s="103" t="str">
        <f t="shared" si="11"/>
        <v>MAJORS</v>
      </c>
    </row>
    <row r="771" spans="1:11" x14ac:dyDescent="0.25">
      <c r="A771" s="97">
        <v>5</v>
      </c>
      <c r="B771" s="183">
        <v>779</v>
      </c>
      <c r="C771" s="116">
        <v>42815</v>
      </c>
      <c r="D771" s="101" t="s">
        <v>1011</v>
      </c>
      <c r="E771" s="101">
        <v>18471</v>
      </c>
      <c r="F771" s="145">
        <v>149033</v>
      </c>
      <c r="G771" s="145" t="s">
        <v>12</v>
      </c>
      <c r="H771" s="101" t="s">
        <v>1012</v>
      </c>
      <c r="I771" s="146">
        <v>33000</v>
      </c>
      <c r="J771" s="101" t="s">
        <v>114</v>
      </c>
      <c r="K771" s="103" t="str">
        <f t="shared" si="11"/>
        <v>MAJORS</v>
      </c>
    </row>
    <row r="772" spans="1:11" x14ac:dyDescent="0.25">
      <c r="A772" s="97">
        <v>6</v>
      </c>
      <c r="B772" s="183">
        <v>780</v>
      </c>
      <c r="C772" s="116">
        <v>42815</v>
      </c>
      <c r="D772" s="101" t="s">
        <v>1011</v>
      </c>
      <c r="E772" s="101">
        <v>18473</v>
      </c>
      <c r="F772" s="145">
        <v>149034</v>
      </c>
      <c r="G772" s="145" t="s">
        <v>12</v>
      </c>
      <c r="H772" s="101" t="s">
        <v>1013</v>
      </c>
      <c r="I772" s="146">
        <v>33000</v>
      </c>
      <c r="J772" s="101" t="s">
        <v>84</v>
      </c>
      <c r="K772" s="103" t="str">
        <f t="shared" si="11"/>
        <v>MAJORS</v>
      </c>
    </row>
    <row r="773" spans="1:11" x14ac:dyDescent="0.25">
      <c r="A773" s="97">
        <v>7</v>
      </c>
      <c r="B773" s="183">
        <v>781</v>
      </c>
      <c r="C773" s="116">
        <v>42815</v>
      </c>
      <c r="D773" s="101" t="s">
        <v>1014</v>
      </c>
      <c r="E773" s="101">
        <v>18482</v>
      </c>
      <c r="F773" s="145">
        <v>159757</v>
      </c>
      <c r="G773" s="145" t="s">
        <v>12</v>
      </c>
      <c r="H773" s="101" t="s">
        <v>1015</v>
      </c>
      <c r="I773" s="146">
        <v>33000</v>
      </c>
      <c r="J773" s="101" t="s">
        <v>52</v>
      </c>
      <c r="K773" s="103" t="str">
        <f t="shared" si="11"/>
        <v>MAJORS</v>
      </c>
    </row>
    <row r="774" spans="1:11" x14ac:dyDescent="0.25">
      <c r="A774" s="97">
        <v>8</v>
      </c>
      <c r="B774" s="183">
        <v>782</v>
      </c>
      <c r="C774" s="116">
        <v>42815</v>
      </c>
      <c r="D774" s="101" t="s">
        <v>1014</v>
      </c>
      <c r="E774" s="101">
        <v>18500</v>
      </c>
      <c r="F774" s="145">
        <v>159755</v>
      </c>
      <c r="G774" s="145" t="s">
        <v>12</v>
      </c>
      <c r="H774" s="101" t="s">
        <v>1016</v>
      </c>
      <c r="I774" s="146">
        <v>33000</v>
      </c>
      <c r="J774" s="101" t="s">
        <v>16</v>
      </c>
      <c r="K774" s="103" t="str">
        <f t="shared" si="11"/>
        <v>MAJORS</v>
      </c>
    </row>
    <row r="775" spans="1:11" x14ac:dyDescent="0.25">
      <c r="A775" s="97">
        <v>9</v>
      </c>
      <c r="B775" s="183">
        <v>783</v>
      </c>
      <c r="C775" s="116">
        <v>42815</v>
      </c>
      <c r="D775" s="101" t="s">
        <v>611</v>
      </c>
      <c r="E775" s="101">
        <v>18478</v>
      </c>
      <c r="F775" s="145">
        <v>144784</v>
      </c>
      <c r="G775" s="145" t="s">
        <v>12</v>
      </c>
      <c r="H775" s="101" t="s">
        <v>780</v>
      </c>
      <c r="I775" s="146">
        <v>36000</v>
      </c>
      <c r="J775" s="101" t="s">
        <v>1017</v>
      </c>
      <c r="K775" s="103" t="str">
        <f t="shared" si="11"/>
        <v>MAJORS</v>
      </c>
    </row>
    <row r="776" spans="1:11" x14ac:dyDescent="0.25">
      <c r="A776" s="97">
        <v>10</v>
      </c>
      <c r="B776" s="183">
        <v>784</v>
      </c>
      <c r="C776" s="116">
        <v>42815</v>
      </c>
      <c r="D776" s="101" t="s">
        <v>611</v>
      </c>
      <c r="E776" s="101">
        <v>18491</v>
      </c>
      <c r="F776" s="145">
        <v>144783</v>
      </c>
      <c r="G776" s="145" t="s">
        <v>12</v>
      </c>
      <c r="H776" s="101" t="s">
        <v>1018</v>
      </c>
      <c r="I776" s="146">
        <v>33000</v>
      </c>
      <c r="J776" s="101" t="s">
        <v>1019</v>
      </c>
      <c r="K776" s="103" t="str">
        <f t="shared" si="11"/>
        <v>MAJORS</v>
      </c>
    </row>
    <row r="777" spans="1:11" x14ac:dyDescent="0.25">
      <c r="A777" s="97">
        <v>11</v>
      </c>
      <c r="B777" s="183">
        <v>785</v>
      </c>
      <c r="C777" s="116">
        <v>42815</v>
      </c>
      <c r="D777" s="101" t="s">
        <v>611</v>
      </c>
      <c r="E777" s="101">
        <v>18493</v>
      </c>
      <c r="F777" s="145">
        <v>144782</v>
      </c>
      <c r="G777" s="145" t="s">
        <v>12</v>
      </c>
      <c r="H777" s="101" t="s">
        <v>1020</v>
      </c>
      <c r="I777" s="146">
        <v>33000</v>
      </c>
      <c r="J777" s="101" t="s">
        <v>52</v>
      </c>
      <c r="K777" s="103" t="str">
        <f t="shared" si="11"/>
        <v>MAJORS</v>
      </c>
    </row>
    <row r="778" spans="1:11" x14ac:dyDescent="0.25">
      <c r="A778" s="97">
        <v>12</v>
      </c>
      <c r="B778" s="183">
        <v>786</v>
      </c>
      <c r="C778" s="116">
        <v>42815</v>
      </c>
      <c r="D778" s="101" t="s">
        <v>608</v>
      </c>
      <c r="E778" s="101">
        <v>18492</v>
      </c>
      <c r="F778" s="145">
        <v>111285</v>
      </c>
      <c r="G778" s="145" t="s">
        <v>12</v>
      </c>
      <c r="H778" s="101" t="s">
        <v>1021</v>
      </c>
      <c r="I778" s="146">
        <v>33000</v>
      </c>
      <c r="J778" s="101" t="s">
        <v>1022</v>
      </c>
      <c r="K778" s="103" t="str">
        <f t="shared" si="11"/>
        <v>MAJORS</v>
      </c>
    </row>
    <row r="779" spans="1:11" x14ac:dyDescent="0.25">
      <c r="A779" s="97">
        <v>13</v>
      </c>
      <c r="B779" s="183">
        <v>787</v>
      </c>
      <c r="C779" s="116">
        <v>42815</v>
      </c>
      <c r="D779" s="101" t="s">
        <v>48</v>
      </c>
      <c r="E779" s="101">
        <v>18483</v>
      </c>
      <c r="F779" s="145">
        <v>125697</v>
      </c>
      <c r="G779" s="145" t="s">
        <v>12</v>
      </c>
      <c r="H779" s="101" t="s">
        <v>1023</v>
      </c>
      <c r="I779" s="146">
        <v>50000</v>
      </c>
      <c r="J779" s="101" t="s">
        <v>63</v>
      </c>
      <c r="K779" s="103" t="str">
        <f t="shared" si="11"/>
        <v>MAJORS</v>
      </c>
    </row>
    <row r="780" spans="1:11" x14ac:dyDescent="0.25">
      <c r="A780" s="97">
        <v>14</v>
      </c>
      <c r="B780" s="183">
        <v>788</v>
      </c>
      <c r="C780" s="116">
        <v>42815</v>
      </c>
      <c r="D780" s="101" t="s">
        <v>48</v>
      </c>
      <c r="E780" s="101" t="s">
        <v>1024</v>
      </c>
      <c r="F780" s="145">
        <v>125795</v>
      </c>
      <c r="G780" s="145" t="s">
        <v>12</v>
      </c>
      <c r="H780" s="101" t="s">
        <v>1025</v>
      </c>
      <c r="I780" s="146">
        <v>33000</v>
      </c>
      <c r="J780" s="101" t="s">
        <v>433</v>
      </c>
      <c r="K780" s="103" t="str">
        <f t="shared" si="11"/>
        <v>MAJORS</v>
      </c>
    </row>
    <row r="781" spans="1:11" ht="15.75" thickBot="1" x14ac:dyDescent="0.3">
      <c r="A781" s="98">
        <v>15</v>
      </c>
      <c r="B781" s="184">
        <v>789</v>
      </c>
      <c r="C781" s="117">
        <v>42815</v>
      </c>
      <c r="D781" s="106" t="s">
        <v>48</v>
      </c>
      <c r="E781" s="106">
        <v>18517</v>
      </c>
      <c r="F781" s="147">
        <v>125951</v>
      </c>
      <c r="G781" s="147" t="s">
        <v>12</v>
      </c>
      <c r="H781" s="106" t="s">
        <v>1026</v>
      </c>
      <c r="I781" s="148">
        <v>33000</v>
      </c>
      <c r="J781" s="106" t="s">
        <v>349</v>
      </c>
      <c r="K781" s="108" t="str">
        <f t="shared" si="11"/>
        <v>MAJORS</v>
      </c>
    </row>
    <row r="782" spans="1:11" x14ac:dyDescent="0.25">
      <c r="A782" s="97">
        <v>1</v>
      </c>
      <c r="B782" s="111">
        <v>790</v>
      </c>
      <c r="C782" s="112">
        <v>42815</v>
      </c>
      <c r="D782" s="113" t="s">
        <v>290</v>
      </c>
      <c r="E782" s="113" t="s">
        <v>1028</v>
      </c>
      <c r="F782" s="143">
        <v>3453086</v>
      </c>
      <c r="G782" s="143" t="s">
        <v>12</v>
      </c>
      <c r="H782" s="113" t="s">
        <v>1029</v>
      </c>
      <c r="I782" s="144">
        <v>33000</v>
      </c>
      <c r="J782" s="113" t="s">
        <v>223</v>
      </c>
      <c r="K782" s="115" t="str">
        <f t="shared" si="11"/>
        <v>INDEPENDENT</v>
      </c>
    </row>
    <row r="783" spans="1:11" x14ac:dyDescent="0.25">
      <c r="A783" s="97">
        <v>2</v>
      </c>
      <c r="B783" s="99">
        <v>791</v>
      </c>
      <c r="C783" s="116">
        <v>42815</v>
      </c>
      <c r="D783" s="101" t="s">
        <v>853</v>
      </c>
      <c r="E783" s="101">
        <v>18512</v>
      </c>
      <c r="F783" s="101">
        <v>422347</v>
      </c>
      <c r="G783" s="101" t="s">
        <v>12</v>
      </c>
      <c r="H783" s="101" t="s">
        <v>1030</v>
      </c>
      <c r="I783" s="102">
        <v>40000</v>
      </c>
      <c r="J783" s="101" t="s">
        <v>374</v>
      </c>
      <c r="K783" s="103" t="str">
        <f t="shared" si="11"/>
        <v>INDEPENDENT</v>
      </c>
    </row>
    <row r="784" spans="1:11" x14ac:dyDescent="0.25">
      <c r="A784" s="97">
        <v>3</v>
      </c>
      <c r="B784" s="99">
        <v>792</v>
      </c>
      <c r="C784" s="116">
        <v>42815</v>
      </c>
      <c r="D784" s="101" t="s">
        <v>1031</v>
      </c>
      <c r="E784" s="101">
        <v>18508</v>
      </c>
      <c r="F784" s="101">
        <v>422336</v>
      </c>
      <c r="G784" s="101" t="s">
        <v>12</v>
      </c>
      <c r="H784" s="101" t="s">
        <v>1032</v>
      </c>
      <c r="I784" s="102">
        <v>45000</v>
      </c>
      <c r="J784" s="101" t="s">
        <v>374</v>
      </c>
      <c r="K784" s="103" t="str">
        <f t="shared" si="11"/>
        <v>INDEPENDENT</v>
      </c>
    </row>
    <row r="785" spans="1:11" x14ac:dyDescent="0.25">
      <c r="A785" s="97">
        <v>4</v>
      </c>
      <c r="B785" s="99">
        <v>793</v>
      </c>
      <c r="C785" s="116">
        <v>42815</v>
      </c>
      <c r="D785" s="101" t="s">
        <v>1031</v>
      </c>
      <c r="E785" s="101">
        <v>18509</v>
      </c>
      <c r="F785" s="101">
        <v>422330</v>
      </c>
      <c r="G785" s="101" t="s">
        <v>12</v>
      </c>
      <c r="H785" s="101" t="s">
        <v>1033</v>
      </c>
      <c r="I785" s="102">
        <v>45000</v>
      </c>
      <c r="J785" s="101" t="s">
        <v>374</v>
      </c>
      <c r="K785" s="103" t="str">
        <f t="shared" si="11"/>
        <v>INDEPENDENT</v>
      </c>
    </row>
    <row r="786" spans="1:11" x14ac:dyDescent="0.25">
      <c r="A786" s="97">
        <v>5</v>
      </c>
      <c r="B786" s="99">
        <v>794</v>
      </c>
      <c r="C786" s="116">
        <v>42815</v>
      </c>
      <c r="D786" s="101" t="s">
        <v>1031</v>
      </c>
      <c r="E786" s="101">
        <v>18506</v>
      </c>
      <c r="F786" s="101">
        <v>422329</v>
      </c>
      <c r="G786" s="101" t="s">
        <v>12</v>
      </c>
      <c r="H786" s="101" t="s">
        <v>1034</v>
      </c>
      <c r="I786" s="102">
        <v>40000</v>
      </c>
      <c r="J786" s="101" t="s">
        <v>374</v>
      </c>
      <c r="K786" s="103" t="str">
        <f t="shared" si="11"/>
        <v>INDEPENDENT</v>
      </c>
    </row>
    <row r="787" spans="1:11" x14ac:dyDescent="0.25">
      <c r="A787" s="97">
        <v>6</v>
      </c>
      <c r="B787" s="99">
        <v>795</v>
      </c>
      <c r="C787" s="116">
        <v>42815</v>
      </c>
      <c r="D787" s="101" t="s">
        <v>1035</v>
      </c>
      <c r="E787" s="101">
        <v>18530</v>
      </c>
      <c r="F787" s="101">
        <v>422348</v>
      </c>
      <c r="G787" s="101" t="s">
        <v>12</v>
      </c>
      <c r="H787" s="101" t="s">
        <v>1036</v>
      </c>
      <c r="I787" s="102">
        <v>40000</v>
      </c>
      <c r="J787" s="101" t="s">
        <v>374</v>
      </c>
      <c r="K787" s="103" t="str">
        <f t="shared" si="11"/>
        <v>INDEPENDENT</v>
      </c>
    </row>
    <row r="788" spans="1:11" x14ac:dyDescent="0.25">
      <c r="A788" s="97">
        <v>7</v>
      </c>
      <c r="B788" s="99">
        <v>796</v>
      </c>
      <c r="C788" s="116">
        <v>42815</v>
      </c>
      <c r="D788" s="101" t="s">
        <v>1031</v>
      </c>
      <c r="E788" s="101">
        <v>18502</v>
      </c>
      <c r="F788" s="101">
        <v>422337</v>
      </c>
      <c r="G788" s="101" t="s">
        <v>12</v>
      </c>
      <c r="H788" s="101" t="s">
        <v>1037</v>
      </c>
      <c r="I788" s="102">
        <v>45000</v>
      </c>
      <c r="J788" s="101" t="s">
        <v>374</v>
      </c>
      <c r="K788" s="103" t="str">
        <f t="shared" si="11"/>
        <v>INDEPENDENT</v>
      </c>
    </row>
    <row r="789" spans="1:11" x14ac:dyDescent="0.25">
      <c r="A789" s="97">
        <v>8</v>
      </c>
      <c r="B789" s="99">
        <v>797</v>
      </c>
      <c r="C789" s="116">
        <v>42815</v>
      </c>
      <c r="D789" s="101" t="s">
        <v>838</v>
      </c>
      <c r="E789" s="101" t="s">
        <v>1038</v>
      </c>
      <c r="F789" s="101">
        <v>3454012</v>
      </c>
      <c r="G789" s="101" t="s">
        <v>12</v>
      </c>
      <c r="H789" s="101" t="s">
        <v>1039</v>
      </c>
      <c r="I789" s="102">
        <v>33000</v>
      </c>
      <c r="J789" s="101" t="s">
        <v>172</v>
      </c>
      <c r="K789" s="103" t="str">
        <f t="shared" si="11"/>
        <v>INDEPENDENT</v>
      </c>
    </row>
    <row r="790" spans="1:11" x14ac:dyDescent="0.25">
      <c r="A790" s="97">
        <v>9</v>
      </c>
      <c r="B790" s="99">
        <v>798</v>
      </c>
      <c r="C790" s="116">
        <v>42815</v>
      </c>
      <c r="D790" s="101" t="s">
        <v>1031</v>
      </c>
      <c r="E790" s="101">
        <v>18494</v>
      </c>
      <c r="F790" s="101">
        <v>422332</v>
      </c>
      <c r="G790" s="101" t="s">
        <v>12</v>
      </c>
      <c r="H790" s="101" t="s">
        <v>1040</v>
      </c>
      <c r="I790" s="102">
        <v>45000</v>
      </c>
      <c r="J790" s="101" t="s">
        <v>374</v>
      </c>
      <c r="K790" s="103" t="str">
        <f t="shared" si="11"/>
        <v>INDEPENDENT</v>
      </c>
    </row>
    <row r="791" spans="1:11" x14ac:dyDescent="0.25">
      <c r="A791" s="97">
        <v>10</v>
      </c>
      <c r="B791" s="99">
        <v>799</v>
      </c>
      <c r="C791" s="116">
        <v>42815</v>
      </c>
      <c r="D791" s="101" t="s">
        <v>1041</v>
      </c>
      <c r="E791" s="101" t="s">
        <v>1042</v>
      </c>
      <c r="F791" s="101">
        <v>3453987</v>
      </c>
      <c r="G791" s="101" t="s">
        <v>12</v>
      </c>
      <c r="H791" s="101" t="s">
        <v>1043</v>
      </c>
      <c r="I791" s="102">
        <v>33000</v>
      </c>
      <c r="J791" s="101" t="s">
        <v>1044</v>
      </c>
      <c r="K791" s="103" t="str">
        <f t="shared" si="11"/>
        <v>INDEPENDENT</v>
      </c>
    </row>
    <row r="792" spans="1:11" x14ac:dyDescent="0.25">
      <c r="A792" s="97">
        <v>11</v>
      </c>
      <c r="B792" s="99">
        <v>800</v>
      </c>
      <c r="C792" s="116">
        <v>42815</v>
      </c>
      <c r="D792" s="101" t="s">
        <v>1045</v>
      </c>
      <c r="E792" s="101" t="s">
        <v>1046</v>
      </c>
      <c r="F792" s="101">
        <v>3453876</v>
      </c>
      <c r="G792" s="101" t="s">
        <v>12</v>
      </c>
      <c r="H792" s="101" t="s">
        <v>1047</v>
      </c>
      <c r="I792" s="102">
        <v>33000</v>
      </c>
      <c r="J792" s="101" t="s">
        <v>52</v>
      </c>
      <c r="K792" s="103" t="str">
        <f t="shared" si="11"/>
        <v>INDEPENDENT</v>
      </c>
    </row>
    <row r="793" spans="1:11" x14ac:dyDescent="0.25">
      <c r="A793" s="97">
        <v>12</v>
      </c>
      <c r="B793" s="99">
        <v>801</v>
      </c>
      <c r="C793" s="116">
        <v>42815</v>
      </c>
      <c r="D793" s="101" t="s">
        <v>282</v>
      </c>
      <c r="E793" s="101">
        <v>18462</v>
      </c>
      <c r="F793" s="101">
        <v>3453999</v>
      </c>
      <c r="G793" s="101" t="s">
        <v>12</v>
      </c>
      <c r="H793" s="101" t="s">
        <v>283</v>
      </c>
      <c r="I793" s="102">
        <v>33000</v>
      </c>
      <c r="J793" s="101" t="s">
        <v>52</v>
      </c>
      <c r="K793" s="103" t="str">
        <f t="shared" si="11"/>
        <v>INDEPENDENT</v>
      </c>
    </row>
    <row r="794" spans="1:11" x14ac:dyDescent="0.25">
      <c r="A794" s="97">
        <v>13</v>
      </c>
      <c r="B794" s="99">
        <v>802</v>
      </c>
      <c r="C794" s="116">
        <v>42815</v>
      </c>
      <c r="D794" s="101" t="s">
        <v>1048</v>
      </c>
      <c r="E794" s="101" t="s">
        <v>1049</v>
      </c>
      <c r="F794" s="101">
        <v>3453982</v>
      </c>
      <c r="G794" s="101" t="s">
        <v>12</v>
      </c>
      <c r="H794" s="101" t="s">
        <v>1050</v>
      </c>
      <c r="I794" s="102">
        <v>33000</v>
      </c>
      <c r="J794" s="101" t="s">
        <v>84</v>
      </c>
      <c r="K794" s="103" t="str">
        <f t="shared" si="11"/>
        <v>INDEPENDENT</v>
      </c>
    </row>
    <row r="795" spans="1:11" x14ac:dyDescent="0.25">
      <c r="A795" s="97">
        <v>14</v>
      </c>
      <c r="B795" s="99">
        <v>803</v>
      </c>
      <c r="C795" s="116">
        <v>42815</v>
      </c>
      <c r="D795" s="101" t="s">
        <v>88</v>
      </c>
      <c r="E795" s="101">
        <v>18510</v>
      </c>
      <c r="F795" s="101">
        <v>3454045</v>
      </c>
      <c r="G795" s="101" t="s">
        <v>12</v>
      </c>
      <c r="H795" s="101" t="s">
        <v>951</v>
      </c>
      <c r="I795" s="102">
        <v>45000</v>
      </c>
      <c r="J795" s="101" t="s">
        <v>1051</v>
      </c>
      <c r="K795" s="103" t="str">
        <f t="shared" si="11"/>
        <v>INDEPENDENT</v>
      </c>
    </row>
    <row r="796" spans="1:11" x14ac:dyDescent="0.25">
      <c r="A796" s="97">
        <v>15</v>
      </c>
      <c r="B796" s="99">
        <v>804</v>
      </c>
      <c r="C796" s="116">
        <v>42815</v>
      </c>
      <c r="D796" s="101" t="s">
        <v>909</v>
      </c>
      <c r="E796" s="101" t="s">
        <v>1052</v>
      </c>
      <c r="F796" s="101">
        <v>3453898</v>
      </c>
      <c r="G796" s="101" t="s">
        <v>12</v>
      </c>
      <c r="H796" s="101" t="s">
        <v>355</v>
      </c>
      <c r="I796" s="102">
        <v>33000</v>
      </c>
      <c r="J796" s="101" t="s">
        <v>52</v>
      </c>
      <c r="K796" s="103" t="str">
        <f t="shared" si="11"/>
        <v>INDEPENDENT</v>
      </c>
    </row>
    <row r="797" spans="1:11" x14ac:dyDescent="0.25">
      <c r="A797" s="97">
        <v>16</v>
      </c>
      <c r="B797" s="99">
        <v>805</v>
      </c>
      <c r="C797" s="116">
        <v>42815</v>
      </c>
      <c r="D797" s="101" t="s">
        <v>1031</v>
      </c>
      <c r="E797" s="101">
        <v>18490</v>
      </c>
      <c r="F797" s="101">
        <v>422335</v>
      </c>
      <c r="G797" s="101" t="s">
        <v>12</v>
      </c>
      <c r="H797" s="101" t="s">
        <v>1053</v>
      </c>
      <c r="I797" s="102">
        <v>45000</v>
      </c>
      <c r="J797" s="101" t="s">
        <v>374</v>
      </c>
      <c r="K797" s="103" t="str">
        <f t="shared" si="11"/>
        <v>INDEPENDENT</v>
      </c>
    </row>
    <row r="798" spans="1:11" x14ac:dyDescent="0.25">
      <c r="A798" s="97">
        <v>17</v>
      </c>
      <c r="B798" s="99">
        <v>806</v>
      </c>
      <c r="C798" s="116">
        <v>42815</v>
      </c>
      <c r="D798" s="101" t="s">
        <v>1031</v>
      </c>
      <c r="E798" s="101">
        <v>18495</v>
      </c>
      <c r="F798" s="101">
        <v>422334</v>
      </c>
      <c r="G798" s="101" t="s">
        <v>12</v>
      </c>
      <c r="H798" s="101" t="s">
        <v>1054</v>
      </c>
      <c r="I798" s="102">
        <v>45000</v>
      </c>
      <c r="J798" s="101" t="s">
        <v>374</v>
      </c>
      <c r="K798" s="103" t="str">
        <f t="shared" si="11"/>
        <v>INDEPENDENT</v>
      </c>
    </row>
    <row r="799" spans="1:11" x14ac:dyDescent="0.25">
      <c r="A799" s="97">
        <v>18</v>
      </c>
      <c r="B799" s="99">
        <v>807</v>
      </c>
      <c r="C799" s="116">
        <v>42815</v>
      </c>
      <c r="D799" s="101" t="s">
        <v>766</v>
      </c>
      <c r="E799" s="101">
        <v>18476</v>
      </c>
      <c r="F799" s="101">
        <v>3454014</v>
      </c>
      <c r="G799" s="101" t="s">
        <v>12</v>
      </c>
      <c r="H799" s="101" t="s">
        <v>787</v>
      </c>
      <c r="I799" s="102">
        <v>33000</v>
      </c>
      <c r="J799" s="101" t="s">
        <v>63</v>
      </c>
      <c r="K799" s="103" t="str">
        <f t="shared" si="11"/>
        <v>INDEPENDENT</v>
      </c>
    </row>
    <row r="800" spans="1:11" x14ac:dyDescent="0.25">
      <c r="A800" s="97">
        <v>19</v>
      </c>
      <c r="B800" s="99">
        <v>808</v>
      </c>
      <c r="C800" s="116">
        <v>42815</v>
      </c>
      <c r="D800" s="101" t="s">
        <v>200</v>
      </c>
      <c r="E800" s="101">
        <v>18479</v>
      </c>
      <c r="F800" s="101">
        <v>3453593</v>
      </c>
      <c r="G800" s="101" t="s">
        <v>12</v>
      </c>
      <c r="H800" s="101" t="s">
        <v>1055</v>
      </c>
      <c r="I800" s="102">
        <v>33000</v>
      </c>
      <c r="J800" s="101" t="s">
        <v>63</v>
      </c>
      <c r="K800" s="103" t="str">
        <f t="shared" si="11"/>
        <v>INDEPENDENT</v>
      </c>
    </row>
    <row r="801" spans="1:11" x14ac:dyDescent="0.25">
      <c r="A801" s="97">
        <v>20</v>
      </c>
      <c r="B801" s="99">
        <v>809</v>
      </c>
      <c r="C801" s="116">
        <v>42815</v>
      </c>
      <c r="D801" s="101" t="s">
        <v>1056</v>
      </c>
      <c r="E801" s="101">
        <v>18480</v>
      </c>
      <c r="F801" s="101">
        <v>3453995</v>
      </c>
      <c r="G801" s="101" t="s">
        <v>12</v>
      </c>
      <c r="H801" s="101" t="s">
        <v>1057</v>
      </c>
      <c r="I801" s="102">
        <v>33000</v>
      </c>
      <c r="J801" s="101" t="s">
        <v>520</v>
      </c>
      <c r="K801" s="103" t="str">
        <f t="shared" si="11"/>
        <v>INDEPENDENT</v>
      </c>
    </row>
    <row r="802" spans="1:11" x14ac:dyDescent="0.25">
      <c r="A802" s="97">
        <v>21</v>
      </c>
      <c r="B802" s="99">
        <v>810</v>
      </c>
      <c r="C802" s="116">
        <v>42815</v>
      </c>
      <c r="D802" s="101" t="s">
        <v>287</v>
      </c>
      <c r="E802" s="101">
        <v>18481</v>
      </c>
      <c r="F802" s="101">
        <v>3453996</v>
      </c>
      <c r="G802" s="101" t="s">
        <v>12</v>
      </c>
      <c r="H802" s="101" t="s">
        <v>1058</v>
      </c>
      <c r="I802" s="102">
        <v>33000</v>
      </c>
      <c r="J802" s="101" t="s">
        <v>52</v>
      </c>
      <c r="K802" s="103" t="str">
        <f t="shared" si="11"/>
        <v>INDEPENDENT</v>
      </c>
    </row>
    <row r="803" spans="1:11" x14ac:dyDescent="0.25">
      <c r="A803" s="97">
        <v>22</v>
      </c>
      <c r="B803" s="99">
        <v>811</v>
      </c>
      <c r="C803" s="116">
        <v>42815</v>
      </c>
      <c r="D803" s="101" t="s">
        <v>1056</v>
      </c>
      <c r="E803" s="101">
        <v>18484</v>
      </c>
      <c r="F803" s="101">
        <v>3453927</v>
      </c>
      <c r="G803" s="101" t="s">
        <v>12</v>
      </c>
      <c r="H803" s="101" t="s">
        <v>1059</v>
      </c>
      <c r="I803" s="102">
        <v>33000</v>
      </c>
      <c r="J803" s="101" t="s">
        <v>1060</v>
      </c>
      <c r="K803" s="103" t="str">
        <f t="shared" ref="K803:K862" si="12">IF(OR(D803="MOBIL",D803="CONOIL",D803="FORTE",D803="MRS",D803="OANDO",D803="TOTAL"),"MAJORS","INDEPENDENT")</f>
        <v>INDEPENDENT</v>
      </c>
    </row>
    <row r="804" spans="1:11" x14ac:dyDescent="0.25">
      <c r="A804" s="97">
        <v>23</v>
      </c>
      <c r="B804" s="99">
        <v>812</v>
      </c>
      <c r="C804" s="116">
        <v>42815</v>
      </c>
      <c r="D804" s="101" t="s">
        <v>112</v>
      </c>
      <c r="E804" s="101">
        <v>18486</v>
      </c>
      <c r="F804" s="101">
        <v>3453912</v>
      </c>
      <c r="G804" s="101" t="s">
        <v>12</v>
      </c>
      <c r="H804" s="101" t="s">
        <v>354</v>
      </c>
      <c r="I804" s="102">
        <v>33000</v>
      </c>
      <c r="J804" s="101" t="s">
        <v>114</v>
      </c>
      <c r="K804" s="103" t="str">
        <f t="shared" si="12"/>
        <v>INDEPENDENT</v>
      </c>
    </row>
    <row r="805" spans="1:11" x14ac:dyDescent="0.25">
      <c r="A805" s="97">
        <v>24</v>
      </c>
      <c r="B805" s="99">
        <v>813</v>
      </c>
      <c r="C805" s="116">
        <v>42815</v>
      </c>
      <c r="D805" s="101" t="s">
        <v>1056</v>
      </c>
      <c r="E805" s="101">
        <v>18487</v>
      </c>
      <c r="F805" s="101">
        <v>3453994</v>
      </c>
      <c r="G805" s="101" t="s">
        <v>12</v>
      </c>
      <c r="H805" s="101" t="s">
        <v>1061</v>
      </c>
      <c r="I805" s="102">
        <v>33000</v>
      </c>
      <c r="J805" s="101" t="s">
        <v>520</v>
      </c>
      <c r="K805" s="103" t="str">
        <f t="shared" si="12"/>
        <v>INDEPENDENT</v>
      </c>
    </row>
    <row r="806" spans="1:11" x14ac:dyDescent="0.25">
      <c r="A806" s="97">
        <v>25</v>
      </c>
      <c r="B806" s="99">
        <v>814</v>
      </c>
      <c r="C806" s="116">
        <v>42815</v>
      </c>
      <c r="D806" s="101" t="s">
        <v>838</v>
      </c>
      <c r="E806" s="101">
        <v>18488</v>
      </c>
      <c r="F806" s="101">
        <v>3454013</v>
      </c>
      <c r="G806" s="101" t="s">
        <v>12</v>
      </c>
      <c r="H806" s="101" t="s">
        <v>81</v>
      </c>
      <c r="I806" s="102">
        <v>33000</v>
      </c>
      <c r="J806" s="101" t="s">
        <v>172</v>
      </c>
      <c r="K806" s="103" t="str">
        <f t="shared" si="12"/>
        <v>INDEPENDENT</v>
      </c>
    </row>
    <row r="807" spans="1:11" x14ac:dyDescent="0.25">
      <c r="A807" s="97">
        <v>26</v>
      </c>
      <c r="B807" s="99">
        <v>815</v>
      </c>
      <c r="C807" s="116">
        <v>42815</v>
      </c>
      <c r="D807" s="101" t="s">
        <v>1031</v>
      </c>
      <c r="E807" s="101">
        <v>18489</v>
      </c>
      <c r="F807" s="101">
        <v>422333</v>
      </c>
      <c r="G807" s="101" t="s">
        <v>12</v>
      </c>
      <c r="H807" s="101" t="s">
        <v>1062</v>
      </c>
      <c r="I807" s="102">
        <v>45000</v>
      </c>
      <c r="J807" s="101" t="s">
        <v>374</v>
      </c>
      <c r="K807" s="103" t="str">
        <f t="shared" si="12"/>
        <v>INDEPENDENT</v>
      </c>
    </row>
    <row r="808" spans="1:11" x14ac:dyDescent="0.25">
      <c r="A808" s="97">
        <v>27</v>
      </c>
      <c r="B808" s="99">
        <v>816</v>
      </c>
      <c r="C808" s="116">
        <v>42815</v>
      </c>
      <c r="D808" s="101" t="s">
        <v>1031</v>
      </c>
      <c r="E808" s="101">
        <v>18485</v>
      </c>
      <c r="F808" s="101">
        <v>422338</v>
      </c>
      <c r="G808" s="101" t="s">
        <v>12</v>
      </c>
      <c r="H808" s="101" t="s">
        <v>1063</v>
      </c>
      <c r="I808" s="102">
        <v>45000</v>
      </c>
      <c r="J808" s="101" t="s">
        <v>374</v>
      </c>
      <c r="K808" s="103" t="str">
        <f t="shared" si="12"/>
        <v>INDEPENDENT</v>
      </c>
    </row>
    <row r="809" spans="1:11" x14ac:dyDescent="0.25">
      <c r="A809" s="97">
        <v>28</v>
      </c>
      <c r="B809" s="99">
        <v>817</v>
      </c>
      <c r="C809" s="116">
        <v>42815</v>
      </c>
      <c r="D809" s="101" t="s">
        <v>88</v>
      </c>
      <c r="E809" s="101">
        <v>18499</v>
      </c>
      <c r="F809" s="101">
        <v>3454044</v>
      </c>
      <c r="G809" s="101" t="s">
        <v>12</v>
      </c>
      <c r="H809" s="101" t="s">
        <v>560</v>
      </c>
      <c r="I809" s="102">
        <v>45000</v>
      </c>
      <c r="J809" s="101" t="s">
        <v>1064</v>
      </c>
      <c r="K809" s="103" t="str">
        <f t="shared" si="12"/>
        <v>INDEPENDENT</v>
      </c>
    </row>
    <row r="810" spans="1:11" x14ac:dyDescent="0.25">
      <c r="A810" s="97">
        <v>29</v>
      </c>
      <c r="B810" s="99">
        <v>818</v>
      </c>
      <c r="C810" s="116">
        <v>42815</v>
      </c>
      <c r="D810" s="101" t="s">
        <v>559</v>
      </c>
      <c r="E810" s="101">
        <v>18501</v>
      </c>
      <c r="F810" s="101">
        <v>3453050</v>
      </c>
      <c r="G810" s="101" t="s">
        <v>12</v>
      </c>
      <c r="H810" s="101" t="s">
        <v>325</v>
      </c>
      <c r="I810" s="102">
        <v>33000</v>
      </c>
      <c r="J810" s="101" t="s">
        <v>208</v>
      </c>
      <c r="K810" s="103" t="str">
        <f t="shared" si="12"/>
        <v>INDEPENDENT</v>
      </c>
    </row>
    <row r="811" spans="1:11" x14ac:dyDescent="0.25">
      <c r="A811" s="97">
        <v>30</v>
      </c>
      <c r="B811" s="99">
        <v>819</v>
      </c>
      <c r="C811" s="116">
        <v>42815</v>
      </c>
      <c r="D811" s="101" t="s">
        <v>909</v>
      </c>
      <c r="E811" s="101">
        <v>18477</v>
      </c>
      <c r="F811" s="101">
        <v>3453897</v>
      </c>
      <c r="G811" s="101" t="s">
        <v>12</v>
      </c>
      <c r="H811" s="101" t="s">
        <v>405</v>
      </c>
      <c r="I811" s="102">
        <v>33000</v>
      </c>
      <c r="J811" s="101" t="s">
        <v>52</v>
      </c>
      <c r="K811" s="103" t="str">
        <f t="shared" si="12"/>
        <v>INDEPENDENT</v>
      </c>
    </row>
    <row r="812" spans="1:11" x14ac:dyDescent="0.25">
      <c r="A812" s="97">
        <v>31</v>
      </c>
      <c r="B812" s="99">
        <v>820</v>
      </c>
      <c r="C812" s="116">
        <v>42815</v>
      </c>
      <c r="D812" s="101" t="s">
        <v>1065</v>
      </c>
      <c r="E812" s="101">
        <v>18475</v>
      </c>
      <c r="F812" s="101">
        <v>3453899</v>
      </c>
      <c r="G812" s="101" t="s">
        <v>12</v>
      </c>
      <c r="H812" s="101" t="s">
        <v>373</v>
      </c>
      <c r="I812" s="102">
        <v>33000</v>
      </c>
      <c r="J812" s="101" t="s">
        <v>52</v>
      </c>
      <c r="K812" s="103" t="str">
        <f t="shared" si="12"/>
        <v>INDEPENDENT</v>
      </c>
    </row>
    <row r="813" spans="1:11" x14ac:dyDescent="0.25">
      <c r="A813" s="97">
        <v>32</v>
      </c>
      <c r="B813" s="99">
        <v>821</v>
      </c>
      <c r="C813" s="116">
        <v>42815</v>
      </c>
      <c r="D813" s="101" t="s">
        <v>282</v>
      </c>
      <c r="E813" s="101">
        <v>18474</v>
      </c>
      <c r="F813" s="101">
        <v>3453991</v>
      </c>
      <c r="G813" s="101" t="s">
        <v>12</v>
      </c>
      <c r="H813" s="101" t="s">
        <v>878</v>
      </c>
      <c r="I813" s="102">
        <v>33000</v>
      </c>
      <c r="J813" s="101" t="s">
        <v>52</v>
      </c>
      <c r="K813" s="103" t="str">
        <f t="shared" si="12"/>
        <v>INDEPENDENT</v>
      </c>
    </row>
    <row r="814" spans="1:11" x14ac:dyDescent="0.25">
      <c r="A814" s="97">
        <v>33</v>
      </c>
      <c r="B814" s="99">
        <v>822</v>
      </c>
      <c r="C814" s="116">
        <v>42815</v>
      </c>
      <c r="D814" s="101" t="s">
        <v>855</v>
      </c>
      <c r="E814" s="101">
        <v>18470</v>
      </c>
      <c r="F814" s="101">
        <v>3453975</v>
      </c>
      <c r="G814" s="101" t="s">
        <v>12</v>
      </c>
      <c r="H814" s="101" t="s">
        <v>1066</v>
      </c>
      <c r="I814" s="102">
        <v>33000</v>
      </c>
      <c r="J814" s="101" t="s">
        <v>52</v>
      </c>
      <c r="K814" s="103" t="str">
        <f t="shared" si="12"/>
        <v>INDEPENDENT</v>
      </c>
    </row>
    <row r="815" spans="1:11" x14ac:dyDescent="0.25">
      <c r="A815" s="97">
        <v>34</v>
      </c>
      <c r="B815" s="99">
        <v>823</v>
      </c>
      <c r="C815" s="116">
        <v>42815</v>
      </c>
      <c r="D815" s="101" t="s">
        <v>1048</v>
      </c>
      <c r="E815" s="101">
        <v>18472</v>
      </c>
      <c r="F815" s="101">
        <v>3453981</v>
      </c>
      <c r="G815" s="101" t="s">
        <v>12</v>
      </c>
      <c r="H815" s="101" t="s">
        <v>1067</v>
      </c>
      <c r="I815" s="102">
        <v>33000</v>
      </c>
      <c r="J815" s="101" t="s">
        <v>84</v>
      </c>
      <c r="K815" s="103" t="str">
        <f t="shared" si="12"/>
        <v>INDEPENDENT</v>
      </c>
    </row>
    <row r="816" spans="1:11" x14ac:dyDescent="0.25">
      <c r="A816" s="97">
        <v>35</v>
      </c>
      <c r="B816" s="99">
        <v>824</v>
      </c>
      <c r="C816" s="116">
        <v>42815</v>
      </c>
      <c r="D816" s="101" t="s">
        <v>977</v>
      </c>
      <c r="E816" s="101">
        <v>18469</v>
      </c>
      <c r="F816" s="101">
        <v>3453978</v>
      </c>
      <c r="G816" s="101" t="s">
        <v>12</v>
      </c>
      <c r="H816" s="101" t="s">
        <v>1068</v>
      </c>
      <c r="I816" s="102">
        <v>33000</v>
      </c>
      <c r="J816" s="101" t="s">
        <v>52</v>
      </c>
      <c r="K816" s="103" t="str">
        <f t="shared" si="12"/>
        <v>INDEPENDENT</v>
      </c>
    </row>
    <row r="817" spans="1:11" ht="15.75" thickBot="1" x14ac:dyDescent="0.3">
      <c r="A817" s="97">
        <v>36</v>
      </c>
      <c r="B817" s="104">
        <v>825</v>
      </c>
      <c r="C817" s="117">
        <v>42815</v>
      </c>
      <c r="D817" s="106" t="s">
        <v>1045</v>
      </c>
      <c r="E817" s="106" t="s">
        <v>1069</v>
      </c>
      <c r="F817" s="106">
        <v>3453877</v>
      </c>
      <c r="G817" s="106" t="s">
        <v>12</v>
      </c>
      <c r="H817" s="106" t="s">
        <v>1070</v>
      </c>
      <c r="I817" s="107">
        <v>33000</v>
      </c>
      <c r="J817" s="106" t="s">
        <v>52</v>
      </c>
      <c r="K817" s="108" t="str">
        <f t="shared" si="12"/>
        <v>INDEPENDENT</v>
      </c>
    </row>
    <row r="818" spans="1:11" x14ac:dyDescent="0.25">
      <c r="A818" s="97">
        <v>1</v>
      </c>
      <c r="B818" s="111">
        <v>826</v>
      </c>
      <c r="C818" s="112">
        <v>42816</v>
      </c>
      <c r="D818" s="113" t="s">
        <v>103</v>
      </c>
      <c r="E818" s="113">
        <v>18520</v>
      </c>
      <c r="F818" s="113">
        <v>3453873</v>
      </c>
      <c r="G818" s="113" t="s">
        <v>12</v>
      </c>
      <c r="H818" s="113" t="s">
        <v>105</v>
      </c>
      <c r="I818" s="114">
        <v>45000</v>
      </c>
      <c r="J818" s="113" t="s">
        <v>63</v>
      </c>
      <c r="K818" s="115" t="str">
        <f t="shared" si="12"/>
        <v>INDEPENDENT</v>
      </c>
    </row>
    <row r="819" spans="1:11" x14ac:dyDescent="0.25">
      <c r="A819" s="186">
        <v>2</v>
      </c>
      <c r="B819" s="99">
        <v>827</v>
      </c>
      <c r="C819" s="116">
        <v>42816</v>
      </c>
      <c r="D819" s="187" t="s">
        <v>1072</v>
      </c>
      <c r="E819" s="101">
        <v>18533</v>
      </c>
      <c r="F819" s="187">
        <v>422339</v>
      </c>
      <c r="G819" s="187" t="s">
        <v>12</v>
      </c>
      <c r="H819" s="187" t="s">
        <v>1073</v>
      </c>
      <c r="I819" s="188">
        <v>40000</v>
      </c>
      <c r="J819" s="187" t="s">
        <v>374</v>
      </c>
      <c r="K819" s="103" t="str">
        <f t="shared" si="12"/>
        <v>INDEPENDENT</v>
      </c>
    </row>
    <row r="820" spans="1:11" x14ac:dyDescent="0.25">
      <c r="A820" s="97">
        <v>3</v>
      </c>
      <c r="B820" s="99">
        <v>828</v>
      </c>
      <c r="C820" s="116">
        <v>42816</v>
      </c>
      <c r="D820" s="101" t="s">
        <v>103</v>
      </c>
      <c r="E820" s="101">
        <v>18523</v>
      </c>
      <c r="F820" s="101">
        <v>3453874</v>
      </c>
      <c r="G820" s="101" t="s">
        <v>12</v>
      </c>
      <c r="H820" s="101" t="s">
        <v>434</v>
      </c>
      <c r="I820" s="102">
        <v>45000</v>
      </c>
      <c r="J820" s="101" t="s">
        <v>63</v>
      </c>
      <c r="K820" s="103" t="str">
        <f t="shared" si="12"/>
        <v>INDEPENDENT</v>
      </c>
    </row>
    <row r="821" spans="1:11" x14ac:dyDescent="0.25">
      <c r="A821" s="97">
        <v>4</v>
      </c>
      <c r="B821" s="99">
        <v>829</v>
      </c>
      <c r="C821" s="116">
        <v>42816</v>
      </c>
      <c r="D821" s="101" t="s">
        <v>1041</v>
      </c>
      <c r="E821" s="101">
        <v>18524</v>
      </c>
      <c r="F821" s="101">
        <v>3453988</v>
      </c>
      <c r="G821" s="101" t="s">
        <v>12</v>
      </c>
      <c r="H821" s="101" t="s">
        <v>1074</v>
      </c>
      <c r="I821" s="102">
        <v>33000</v>
      </c>
      <c r="J821" s="101" t="s">
        <v>717</v>
      </c>
      <c r="K821" s="103" t="str">
        <f t="shared" si="12"/>
        <v>INDEPENDENT</v>
      </c>
    </row>
    <row r="822" spans="1:11" x14ac:dyDescent="0.25">
      <c r="A822" s="97">
        <v>5</v>
      </c>
      <c r="B822" s="99">
        <v>830</v>
      </c>
      <c r="C822" s="116">
        <v>42816</v>
      </c>
      <c r="D822" s="101" t="s">
        <v>1056</v>
      </c>
      <c r="E822" s="101">
        <v>18521</v>
      </c>
      <c r="F822" s="101">
        <v>3453928</v>
      </c>
      <c r="G822" s="101" t="s">
        <v>12</v>
      </c>
      <c r="H822" s="101" t="s">
        <v>1075</v>
      </c>
      <c r="I822" s="102">
        <v>33000</v>
      </c>
      <c r="J822" s="101" t="s">
        <v>520</v>
      </c>
      <c r="K822" s="103" t="str">
        <f t="shared" si="12"/>
        <v>INDEPENDENT</v>
      </c>
    </row>
    <row r="823" spans="1:11" x14ac:dyDescent="0.25">
      <c r="A823" s="97">
        <v>6</v>
      </c>
      <c r="B823" s="99">
        <v>831</v>
      </c>
      <c r="C823" s="116">
        <v>42816</v>
      </c>
      <c r="D823" s="101" t="s">
        <v>1076</v>
      </c>
      <c r="E823" s="101">
        <v>18526</v>
      </c>
      <c r="F823" s="101">
        <v>3454039</v>
      </c>
      <c r="G823" s="101" t="s">
        <v>12</v>
      </c>
      <c r="H823" s="101" t="s">
        <v>1077</v>
      </c>
      <c r="I823" s="102">
        <v>33000</v>
      </c>
      <c r="J823" s="101" t="s">
        <v>84</v>
      </c>
      <c r="K823" s="103" t="str">
        <f t="shared" si="12"/>
        <v>INDEPENDENT</v>
      </c>
    </row>
    <row r="824" spans="1:11" x14ac:dyDescent="0.25">
      <c r="A824" s="97">
        <v>7</v>
      </c>
      <c r="B824" s="99">
        <v>832</v>
      </c>
      <c r="C824" s="116">
        <v>42816</v>
      </c>
      <c r="D824" s="101" t="s">
        <v>1078</v>
      </c>
      <c r="E824" s="101">
        <v>18527</v>
      </c>
      <c r="F824" s="101">
        <v>3454686</v>
      </c>
      <c r="G824" s="101" t="s">
        <v>12</v>
      </c>
      <c r="H824" s="101" t="s">
        <v>1079</v>
      </c>
      <c r="I824" s="102">
        <v>33000</v>
      </c>
      <c r="J824" s="101" t="s">
        <v>84</v>
      </c>
      <c r="K824" s="103" t="str">
        <f t="shared" si="12"/>
        <v>INDEPENDENT</v>
      </c>
    </row>
    <row r="825" spans="1:11" x14ac:dyDescent="0.25">
      <c r="A825" s="97">
        <v>8</v>
      </c>
      <c r="B825" s="99">
        <v>833</v>
      </c>
      <c r="C825" s="116">
        <v>42816</v>
      </c>
      <c r="D825" s="101" t="s">
        <v>1080</v>
      </c>
      <c r="E825" s="101">
        <v>18528</v>
      </c>
      <c r="F825" s="101">
        <v>3453879</v>
      </c>
      <c r="G825" s="101" t="s">
        <v>12</v>
      </c>
      <c r="H825" s="101" t="s">
        <v>1081</v>
      </c>
      <c r="I825" s="102">
        <v>40000</v>
      </c>
      <c r="J825" s="101" t="s">
        <v>335</v>
      </c>
      <c r="K825" s="103" t="str">
        <f t="shared" si="12"/>
        <v>INDEPENDENT</v>
      </c>
    </row>
    <row r="826" spans="1:11" x14ac:dyDescent="0.25">
      <c r="A826" s="97">
        <v>9</v>
      </c>
      <c r="B826" s="99">
        <v>834</v>
      </c>
      <c r="C826" s="116">
        <v>42816</v>
      </c>
      <c r="D826" s="101" t="s">
        <v>1078</v>
      </c>
      <c r="E826" s="101">
        <v>18529</v>
      </c>
      <c r="F826" s="101">
        <v>3454688</v>
      </c>
      <c r="G826" s="101" t="s">
        <v>12</v>
      </c>
      <c r="H826" s="101" t="s">
        <v>658</v>
      </c>
      <c r="I826" s="102">
        <v>33000</v>
      </c>
      <c r="J826" s="101" t="s">
        <v>208</v>
      </c>
      <c r="K826" s="103" t="str">
        <f t="shared" si="12"/>
        <v>INDEPENDENT</v>
      </c>
    </row>
    <row r="827" spans="1:11" x14ac:dyDescent="0.25">
      <c r="A827" s="97">
        <v>10</v>
      </c>
      <c r="B827" s="99">
        <v>835</v>
      </c>
      <c r="C827" s="116">
        <v>42816</v>
      </c>
      <c r="D827" s="101" t="s">
        <v>909</v>
      </c>
      <c r="E827" s="101">
        <v>18530</v>
      </c>
      <c r="F827" s="101">
        <v>3454019</v>
      </c>
      <c r="G827" s="101" t="s">
        <v>12</v>
      </c>
      <c r="H827" s="101" t="s">
        <v>1082</v>
      </c>
      <c r="I827" s="102">
        <v>33000</v>
      </c>
      <c r="J827" s="101" t="s">
        <v>52</v>
      </c>
      <c r="K827" s="103" t="str">
        <f t="shared" si="12"/>
        <v>INDEPENDENT</v>
      </c>
    </row>
    <row r="828" spans="1:11" x14ac:dyDescent="0.25">
      <c r="A828" s="97">
        <v>11</v>
      </c>
      <c r="B828" s="99">
        <v>836</v>
      </c>
      <c r="C828" s="116">
        <v>42816</v>
      </c>
      <c r="D828" s="101" t="s">
        <v>1078</v>
      </c>
      <c r="E828" s="101">
        <v>18531</v>
      </c>
      <c r="F828" s="101">
        <v>3454687</v>
      </c>
      <c r="G828" s="101" t="s">
        <v>12</v>
      </c>
      <c r="H828" s="101" t="s">
        <v>1083</v>
      </c>
      <c r="I828" s="102">
        <v>33000</v>
      </c>
      <c r="J828" s="101" t="s">
        <v>84</v>
      </c>
      <c r="K828" s="103" t="str">
        <f t="shared" si="12"/>
        <v>INDEPENDENT</v>
      </c>
    </row>
    <row r="829" spans="1:11" x14ac:dyDescent="0.25">
      <c r="A829" s="97">
        <v>12</v>
      </c>
      <c r="B829" s="99">
        <v>837</v>
      </c>
      <c r="C829" s="116">
        <v>42816</v>
      </c>
      <c r="D829" s="101" t="s">
        <v>112</v>
      </c>
      <c r="E829" s="101">
        <v>18532</v>
      </c>
      <c r="F829" s="101">
        <v>3454694</v>
      </c>
      <c r="G829" s="101" t="s">
        <v>12</v>
      </c>
      <c r="H829" s="101" t="s">
        <v>1084</v>
      </c>
      <c r="I829" s="102">
        <v>33000</v>
      </c>
      <c r="J829" s="101" t="s">
        <v>114</v>
      </c>
      <c r="K829" s="103" t="str">
        <f t="shared" si="12"/>
        <v>INDEPENDENT</v>
      </c>
    </row>
    <row r="830" spans="1:11" x14ac:dyDescent="0.25">
      <c r="A830" s="97">
        <v>13</v>
      </c>
      <c r="B830" s="99">
        <v>838</v>
      </c>
      <c r="C830" s="116">
        <v>42816</v>
      </c>
      <c r="D830" s="101" t="s">
        <v>112</v>
      </c>
      <c r="E830" s="101">
        <v>18536</v>
      </c>
      <c r="F830" s="101">
        <v>3454680</v>
      </c>
      <c r="G830" s="101" t="s">
        <v>12</v>
      </c>
      <c r="H830" s="101" t="s">
        <v>1085</v>
      </c>
      <c r="I830" s="102">
        <v>33000</v>
      </c>
      <c r="J830" s="101" t="s">
        <v>114</v>
      </c>
      <c r="K830" s="103" t="str">
        <f t="shared" si="12"/>
        <v>INDEPENDENT</v>
      </c>
    </row>
    <row r="831" spans="1:11" x14ac:dyDescent="0.25">
      <c r="A831" s="97">
        <v>14</v>
      </c>
      <c r="B831" s="99">
        <v>839</v>
      </c>
      <c r="C831" s="116">
        <v>42816</v>
      </c>
      <c r="D831" s="101" t="s">
        <v>112</v>
      </c>
      <c r="E831" s="101">
        <v>18537</v>
      </c>
      <c r="F831" s="101">
        <v>3454692</v>
      </c>
      <c r="G831" s="101" t="s">
        <v>12</v>
      </c>
      <c r="H831" s="101" t="s">
        <v>1086</v>
      </c>
      <c r="I831" s="102">
        <v>33000</v>
      </c>
      <c r="J831" s="101" t="s">
        <v>114</v>
      </c>
      <c r="K831" s="103" t="str">
        <f t="shared" si="12"/>
        <v>INDEPENDENT</v>
      </c>
    </row>
    <row r="832" spans="1:11" x14ac:dyDescent="0.25">
      <c r="A832" s="97">
        <v>15</v>
      </c>
      <c r="B832" s="99">
        <v>840</v>
      </c>
      <c r="C832" s="116">
        <v>42816</v>
      </c>
      <c r="D832" s="101" t="s">
        <v>1072</v>
      </c>
      <c r="E832" s="101">
        <v>18534</v>
      </c>
      <c r="F832" s="101">
        <v>422340</v>
      </c>
      <c r="G832" s="101" t="s">
        <v>12</v>
      </c>
      <c r="H832" s="101" t="s">
        <v>1087</v>
      </c>
      <c r="I832" s="102">
        <v>40000</v>
      </c>
      <c r="J832" s="101" t="s">
        <v>374</v>
      </c>
      <c r="K832" s="103" t="str">
        <f t="shared" si="12"/>
        <v>INDEPENDENT</v>
      </c>
    </row>
    <row r="833" spans="1:11" x14ac:dyDescent="0.25">
      <c r="A833" s="97">
        <v>16</v>
      </c>
      <c r="B833" s="99">
        <v>841</v>
      </c>
      <c r="C833" s="116">
        <v>42816</v>
      </c>
      <c r="D833" s="101" t="s">
        <v>1072</v>
      </c>
      <c r="E833" s="101">
        <v>18538</v>
      </c>
      <c r="F833" s="101">
        <v>422342</v>
      </c>
      <c r="G833" s="101" t="s">
        <v>12</v>
      </c>
      <c r="H833" s="101" t="s">
        <v>1088</v>
      </c>
      <c r="I833" s="102">
        <v>40000</v>
      </c>
      <c r="J833" s="101" t="s">
        <v>374</v>
      </c>
      <c r="K833" s="103" t="str">
        <f t="shared" si="12"/>
        <v>INDEPENDENT</v>
      </c>
    </row>
    <row r="834" spans="1:11" ht="15.75" thickBot="1" x14ac:dyDescent="0.3">
      <c r="A834" s="98">
        <v>17</v>
      </c>
      <c r="B834" s="104">
        <v>842</v>
      </c>
      <c r="C834" s="117">
        <v>42816</v>
      </c>
      <c r="D834" s="106" t="s">
        <v>1072</v>
      </c>
      <c r="E834" s="106">
        <v>18535</v>
      </c>
      <c r="F834" s="106">
        <v>422341</v>
      </c>
      <c r="G834" s="106" t="s">
        <v>12</v>
      </c>
      <c r="H834" s="106" t="s">
        <v>1089</v>
      </c>
      <c r="I834" s="107">
        <v>40000</v>
      </c>
      <c r="J834" s="106" t="s">
        <v>374</v>
      </c>
      <c r="K834" s="108" t="str">
        <f t="shared" si="12"/>
        <v>INDEPENDENT</v>
      </c>
    </row>
    <row r="835" spans="1:11" x14ac:dyDescent="0.25">
      <c r="A835" s="97">
        <v>1</v>
      </c>
      <c r="B835" s="111">
        <v>843</v>
      </c>
      <c r="C835" s="112">
        <v>42817</v>
      </c>
      <c r="D835" s="113" t="s">
        <v>112</v>
      </c>
      <c r="E835" s="113">
        <v>18552</v>
      </c>
      <c r="F835" s="113">
        <v>3454691</v>
      </c>
      <c r="G835" s="113" t="s">
        <v>12</v>
      </c>
      <c r="H835" s="113" t="s">
        <v>1090</v>
      </c>
      <c r="I835" s="114">
        <v>33000</v>
      </c>
      <c r="J835" s="113" t="s">
        <v>114</v>
      </c>
      <c r="K835" s="115" t="str">
        <f t="shared" si="12"/>
        <v>INDEPENDENT</v>
      </c>
    </row>
    <row r="836" spans="1:11" x14ac:dyDescent="0.25">
      <c r="A836" s="97">
        <v>2</v>
      </c>
      <c r="B836" s="99">
        <v>844</v>
      </c>
      <c r="C836" s="116">
        <v>42817</v>
      </c>
      <c r="D836" s="101" t="s">
        <v>112</v>
      </c>
      <c r="E836" s="101">
        <v>18543</v>
      </c>
      <c r="F836" s="101">
        <v>3454693</v>
      </c>
      <c r="G836" s="101" t="s">
        <v>12</v>
      </c>
      <c r="H836" s="101" t="s">
        <v>140</v>
      </c>
      <c r="I836" s="102">
        <v>33000</v>
      </c>
      <c r="J836" s="101" t="s">
        <v>114</v>
      </c>
      <c r="K836" s="103" t="str">
        <f t="shared" si="12"/>
        <v>INDEPENDENT</v>
      </c>
    </row>
    <row r="837" spans="1:11" x14ac:dyDescent="0.25">
      <c r="A837" s="97">
        <v>3</v>
      </c>
      <c r="B837" s="99">
        <v>845</v>
      </c>
      <c r="C837" s="116">
        <v>42817</v>
      </c>
      <c r="D837" s="101" t="s">
        <v>112</v>
      </c>
      <c r="E837" s="101">
        <v>18546</v>
      </c>
      <c r="F837" s="101">
        <v>3454841</v>
      </c>
      <c r="G837" s="101" t="s">
        <v>12</v>
      </c>
      <c r="H837" s="101" t="s">
        <v>1091</v>
      </c>
      <c r="I837" s="102">
        <v>33000</v>
      </c>
      <c r="J837" s="101" t="s">
        <v>114</v>
      </c>
      <c r="K837" s="103" t="str">
        <f t="shared" si="12"/>
        <v>INDEPENDENT</v>
      </c>
    </row>
    <row r="838" spans="1:11" x14ac:dyDescent="0.25">
      <c r="A838" s="97">
        <v>4</v>
      </c>
      <c r="B838" s="99">
        <v>846</v>
      </c>
      <c r="C838" s="116">
        <v>42817</v>
      </c>
      <c r="D838" s="101" t="s">
        <v>112</v>
      </c>
      <c r="E838" s="101">
        <v>18544</v>
      </c>
      <c r="F838" s="101">
        <v>3454659</v>
      </c>
      <c r="G838" s="101" t="s">
        <v>12</v>
      </c>
      <c r="H838" s="101" t="s">
        <v>325</v>
      </c>
      <c r="I838" s="102">
        <v>33000</v>
      </c>
      <c r="J838" s="101" t="s">
        <v>114</v>
      </c>
      <c r="K838" s="103" t="str">
        <f t="shared" si="12"/>
        <v>INDEPENDENT</v>
      </c>
    </row>
    <row r="839" spans="1:11" x14ac:dyDescent="0.25">
      <c r="A839" s="97">
        <v>5</v>
      </c>
      <c r="B839" s="99">
        <v>847</v>
      </c>
      <c r="C839" s="116">
        <v>42817</v>
      </c>
      <c r="D839" s="101" t="s">
        <v>112</v>
      </c>
      <c r="E839" s="101">
        <v>18550</v>
      </c>
      <c r="F839" s="101">
        <v>3454600</v>
      </c>
      <c r="G839" s="101" t="s">
        <v>12</v>
      </c>
      <c r="H839" s="101" t="s">
        <v>1092</v>
      </c>
      <c r="I839" s="102">
        <v>33000</v>
      </c>
      <c r="J839" s="101" t="s">
        <v>114</v>
      </c>
      <c r="K839" s="103" t="str">
        <f t="shared" si="12"/>
        <v>INDEPENDENT</v>
      </c>
    </row>
    <row r="840" spans="1:11" x14ac:dyDescent="0.25">
      <c r="A840" s="97">
        <v>6</v>
      </c>
      <c r="B840" s="99">
        <v>848</v>
      </c>
      <c r="C840" s="116">
        <v>42817</v>
      </c>
      <c r="D840" s="101" t="s">
        <v>165</v>
      </c>
      <c r="E840" s="101">
        <v>18551</v>
      </c>
      <c r="F840" s="101">
        <v>3453867</v>
      </c>
      <c r="G840" s="101" t="s">
        <v>12</v>
      </c>
      <c r="H840" s="101" t="s">
        <v>69</v>
      </c>
      <c r="I840" s="102">
        <v>33000</v>
      </c>
      <c r="J840" s="101" t="s">
        <v>126</v>
      </c>
      <c r="K840" s="103" t="str">
        <f t="shared" si="12"/>
        <v>INDEPENDENT</v>
      </c>
    </row>
    <row r="841" spans="1:11" x14ac:dyDescent="0.25">
      <c r="A841" s="97">
        <v>7</v>
      </c>
      <c r="B841" s="99">
        <v>849</v>
      </c>
      <c r="C841" s="116">
        <v>42817</v>
      </c>
      <c r="D841" s="101" t="s">
        <v>165</v>
      </c>
      <c r="E841" s="101">
        <v>18542</v>
      </c>
      <c r="F841" s="101">
        <v>3453868</v>
      </c>
      <c r="G841" s="101" t="s">
        <v>12</v>
      </c>
      <c r="H841" s="101" t="s">
        <v>1093</v>
      </c>
      <c r="I841" s="102">
        <v>33000</v>
      </c>
      <c r="J841" s="101" t="s">
        <v>133</v>
      </c>
      <c r="K841" s="103" t="str">
        <f t="shared" si="12"/>
        <v>INDEPENDENT</v>
      </c>
    </row>
    <row r="842" spans="1:11" x14ac:dyDescent="0.25">
      <c r="A842" s="97">
        <v>8</v>
      </c>
      <c r="B842" s="99">
        <v>850</v>
      </c>
      <c r="C842" s="116">
        <v>42817</v>
      </c>
      <c r="D842" s="101" t="s">
        <v>165</v>
      </c>
      <c r="E842" s="101">
        <v>18540</v>
      </c>
      <c r="F842" s="101">
        <v>3453860</v>
      </c>
      <c r="G842" s="101" t="s">
        <v>12</v>
      </c>
      <c r="H842" s="101" t="s">
        <v>69</v>
      </c>
      <c r="I842" s="102">
        <v>33000</v>
      </c>
      <c r="J842" s="101" t="s">
        <v>52</v>
      </c>
      <c r="K842" s="103" t="str">
        <f t="shared" si="12"/>
        <v>INDEPENDENT</v>
      </c>
    </row>
    <row r="843" spans="1:11" x14ac:dyDescent="0.25">
      <c r="A843" s="97">
        <v>9</v>
      </c>
      <c r="B843" s="99">
        <v>851</v>
      </c>
      <c r="C843" s="116">
        <v>42817</v>
      </c>
      <c r="D843" s="101" t="s">
        <v>321</v>
      </c>
      <c r="E843" s="101">
        <v>18549</v>
      </c>
      <c r="F843" s="101">
        <v>3454560</v>
      </c>
      <c r="G843" s="101" t="s">
        <v>12</v>
      </c>
      <c r="H843" s="101" t="s">
        <v>222</v>
      </c>
      <c r="I843" s="102">
        <v>33000</v>
      </c>
      <c r="J843" s="101" t="s">
        <v>208</v>
      </c>
      <c r="K843" s="103" t="str">
        <f t="shared" si="12"/>
        <v>INDEPENDENT</v>
      </c>
    </row>
    <row r="844" spans="1:11" x14ac:dyDescent="0.25">
      <c r="A844" s="97">
        <v>10</v>
      </c>
      <c r="B844" s="99">
        <v>852</v>
      </c>
      <c r="C844" s="116">
        <v>42817</v>
      </c>
      <c r="D844" s="101" t="s">
        <v>1094</v>
      </c>
      <c r="E844" s="101" t="s">
        <v>1095</v>
      </c>
      <c r="F844" s="101">
        <v>3453989</v>
      </c>
      <c r="G844" s="101" t="s">
        <v>12</v>
      </c>
      <c r="H844" s="101" t="s">
        <v>81</v>
      </c>
      <c r="I844" s="102">
        <v>33000</v>
      </c>
      <c r="J844" s="101" t="s">
        <v>223</v>
      </c>
      <c r="K844" s="103" t="str">
        <f t="shared" si="12"/>
        <v>INDEPENDENT</v>
      </c>
    </row>
    <row r="845" spans="1:11" x14ac:dyDescent="0.25">
      <c r="A845" s="97">
        <v>11</v>
      </c>
      <c r="B845" s="99">
        <v>853</v>
      </c>
      <c r="C845" s="116">
        <v>42817</v>
      </c>
      <c r="D845" s="101" t="s">
        <v>1031</v>
      </c>
      <c r="E845" s="101">
        <v>18545</v>
      </c>
      <c r="F845" s="101">
        <v>422331</v>
      </c>
      <c r="G845" s="101" t="s">
        <v>12</v>
      </c>
      <c r="H845" s="101" t="s">
        <v>1096</v>
      </c>
      <c r="I845" s="102">
        <v>45000</v>
      </c>
      <c r="J845" s="101" t="s">
        <v>374</v>
      </c>
      <c r="K845" s="103" t="str">
        <f t="shared" si="12"/>
        <v>INDEPENDENT</v>
      </c>
    </row>
    <row r="846" spans="1:11" x14ac:dyDescent="0.25">
      <c r="A846" s="97">
        <v>12</v>
      </c>
      <c r="B846" s="99">
        <v>854</v>
      </c>
      <c r="C846" s="116">
        <v>42817</v>
      </c>
      <c r="D846" s="101" t="s">
        <v>1078</v>
      </c>
      <c r="E846" s="101">
        <v>18539</v>
      </c>
      <c r="F846" s="101">
        <v>3454885</v>
      </c>
      <c r="G846" s="101" t="s">
        <v>12</v>
      </c>
      <c r="H846" s="101" t="s">
        <v>399</v>
      </c>
      <c r="I846" s="102">
        <v>33000</v>
      </c>
      <c r="J846" s="101" t="s">
        <v>84</v>
      </c>
      <c r="K846" s="103" t="str">
        <f t="shared" si="12"/>
        <v>INDEPENDENT</v>
      </c>
    </row>
    <row r="847" spans="1:11" ht="15.75" thickBot="1" x14ac:dyDescent="0.3">
      <c r="A847" s="98">
        <v>13</v>
      </c>
      <c r="B847" s="104">
        <v>855</v>
      </c>
      <c r="C847" s="117">
        <v>42817</v>
      </c>
      <c r="D847" s="106" t="s">
        <v>1072</v>
      </c>
      <c r="E847" s="106">
        <v>18541</v>
      </c>
      <c r="F847" s="106">
        <v>422343</v>
      </c>
      <c r="G847" s="106" t="s">
        <v>12</v>
      </c>
      <c r="H847" s="106" t="s">
        <v>1097</v>
      </c>
      <c r="I847" s="107">
        <v>40000</v>
      </c>
      <c r="J847" s="106" t="s">
        <v>374</v>
      </c>
      <c r="K847" s="108" t="str">
        <f t="shared" si="12"/>
        <v>INDEPENDENT</v>
      </c>
    </row>
    <row r="848" spans="1:11" x14ac:dyDescent="0.25">
      <c r="A848" s="97">
        <v>1</v>
      </c>
      <c r="B848" s="111">
        <v>856</v>
      </c>
      <c r="C848" s="112">
        <v>42818</v>
      </c>
      <c r="D848" s="113" t="s">
        <v>48</v>
      </c>
      <c r="E848" s="113">
        <v>18553</v>
      </c>
      <c r="F848" s="143">
        <v>125695</v>
      </c>
      <c r="G848" s="143" t="s">
        <v>12</v>
      </c>
      <c r="H848" s="113" t="s">
        <v>149</v>
      </c>
      <c r="I848" s="144">
        <v>40000</v>
      </c>
      <c r="J848" s="113" t="s">
        <v>63</v>
      </c>
      <c r="K848" s="115" t="str">
        <f t="shared" si="12"/>
        <v>MAJORS</v>
      </c>
    </row>
    <row r="849" spans="1:11" x14ac:dyDescent="0.25">
      <c r="A849" s="97">
        <v>2</v>
      </c>
      <c r="B849" s="99">
        <v>857</v>
      </c>
      <c r="C849" s="116">
        <v>42818</v>
      </c>
      <c r="D849" s="101" t="s">
        <v>290</v>
      </c>
      <c r="E849" s="101">
        <v>18558</v>
      </c>
      <c r="F849" s="101">
        <v>3454025</v>
      </c>
      <c r="G849" s="101" t="s">
        <v>12</v>
      </c>
      <c r="H849" s="102" t="s">
        <v>1099</v>
      </c>
      <c r="I849" s="102">
        <v>33000</v>
      </c>
      <c r="J849" s="101" t="s">
        <v>223</v>
      </c>
      <c r="K849" s="103" t="str">
        <f t="shared" si="12"/>
        <v>INDEPENDENT</v>
      </c>
    </row>
    <row r="850" spans="1:11" x14ac:dyDescent="0.25">
      <c r="A850" s="97">
        <v>3</v>
      </c>
      <c r="B850" s="99">
        <v>858</v>
      </c>
      <c r="C850" s="116">
        <v>42818</v>
      </c>
      <c r="D850" s="101" t="s">
        <v>1100</v>
      </c>
      <c r="E850" s="101">
        <v>18557</v>
      </c>
      <c r="F850" s="101">
        <v>3454050</v>
      </c>
      <c r="G850" s="101" t="s">
        <v>12</v>
      </c>
      <c r="H850" s="101" t="s">
        <v>919</v>
      </c>
      <c r="I850" s="102">
        <v>33000</v>
      </c>
      <c r="J850" s="101" t="s">
        <v>52</v>
      </c>
      <c r="K850" s="103" t="str">
        <f t="shared" si="12"/>
        <v>INDEPENDENT</v>
      </c>
    </row>
    <row r="851" spans="1:11" x14ac:dyDescent="0.25">
      <c r="A851" s="97">
        <v>4</v>
      </c>
      <c r="B851" s="99">
        <v>859</v>
      </c>
      <c r="C851" s="116">
        <v>42818</v>
      </c>
      <c r="D851" s="101" t="s">
        <v>112</v>
      </c>
      <c r="E851" s="101">
        <v>18556</v>
      </c>
      <c r="F851" s="101">
        <v>3454642</v>
      </c>
      <c r="G851" s="101" t="s">
        <v>12</v>
      </c>
      <c r="H851" s="101" t="s">
        <v>283</v>
      </c>
      <c r="I851" s="102">
        <v>33000</v>
      </c>
      <c r="J851" s="101" t="s">
        <v>114</v>
      </c>
      <c r="K851" s="103" t="str">
        <f t="shared" si="12"/>
        <v>INDEPENDENT</v>
      </c>
    </row>
    <row r="852" spans="1:11" x14ac:dyDescent="0.25">
      <c r="A852" s="97">
        <v>5</v>
      </c>
      <c r="B852" s="99">
        <v>860</v>
      </c>
      <c r="C852" s="116">
        <v>42818</v>
      </c>
      <c r="D852" s="101" t="s">
        <v>1101</v>
      </c>
      <c r="E852" s="101">
        <v>18555</v>
      </c>
      <c r="F852" s="101">
        <v>3454561</v>
      </c>
      <c r="G852" s="101" t="s">
        <v>12</v>
      </c>
      <c r="H852" s="101" t="s">
        <v>545</v>
      </c>
      <c r="I852" s="102">
        <v>33000</v>
      </c>
      <c r="J852" s="101" t="s">
        <v>208</v>
      </c>
      <c r="K852" s="103" t="str">
        <f t="shared" si="12"/>
        <v>INDEPENDENT</v>
      </c>
    </row>
    <row r="853" spans="1:11" ht="15.75" thickBot="1" x14ac:dyDescent="0.3">
      <c r="A853" s="98">
        <v>6</v>
      </c>
      <c r="B853" s="104">
        <v>861</v>
      </c>
      <c r="C853" s="117">
        <v>42818</v>
      </c>
      <c r="D853" s="106" t="s">
        <v>1102</v>
      </c>
      <c r="E853" s="106">
        <v>18554</v>
      </c>
      <c r="F853" s="106">
        <v>3454558</v>
      </c>
      <c r="G853" s="106" t="s">
        <v>12</v>
      </c>
      <c r="H853" s="106" t="s">
        <v>355</v>
      </c>
      <c r="I853" s="107">
        <v>33000</v>
      </c>
      <c r="J853" s="106" t="s">
        <v>52</v>
      </c>
      <c r="K853" s="108" t="str">
        <f t="shared" si="12"/>
        <v>INDEPENDENT</v>
      </c>
    </row>
    <row r="854" spans="1:11" x14ac:dyDescent="0.25">
      <c r="A854" s="97">
        <v>1</v>
      </c>
      <c r="B854" s="111">
        <v>862</v>
      </c>
      <c r="C854" s="112">
        <v>42821</v>
      </c>
      <c r="D854" s="113" t="s">
        <v>1076</v>
      </c>
      <c r="E854" s="113">
        <v>18561</v>
      </c>
      <c r="F854" s="113">
        <v>3454033</v>
      </c>
      <c r="G854" s="113" t="s">
        <v>12</v>
      </c>
      <c r="H854" s="113" t="s">
        <v>98</v>
      </c>
      <c r="I854" s="114">
        <v>33000</v>
      </c>
      <c r="J854" s="113" t="s">
        <v>1104</v>
      </c>
      <c r="K854" s="115" t="str">
        <f t="shared" si="12"/>
        <v>INDEPENDENT</v>
      </c>
    </row>
    <row r="855" spans="1:11" x14ac:dyDescent="0.25">
      <c r="A855" s="97">
        <v>2</v>
      </c>
      <c r="B855" s="99">
        <v>863</v>
      </c>
      <c r="C855" s="116">
        <v>42821</v>
      </c>
      <c r="D855" s="101" t="s">
        <v>1105</v>
      </c>
      <c r="E855" s="101">
        <v>18560</v>
      </c>
      <c r="F855" s="101">
        <v>3454556</v>
      </c>
      <c r="G855" s="101" t="s">
        <v>12</v>
      </c>
      <c r="H855" s="101" t="s">
        <v>1106</v>
      </c>
      <c r="I855" s="102">
        <v>33000</v>
      </c>
      <c r="J855" s="101" t="s">
        <v>52</v>
      </c>
      <c r="K855" s="103" t="str">
        <f t="shared" si="12"/>
        <v>INDEPENDENT</v>
      </c>
    </row>
    <row r="856" spans="1:11" x14ac:dyDescent="0.25">
      <c r="A856" s="97">
        <v>3</v>
      </c>
      <c r="B856" s="99">
        <v>864</v>
      </c>
      <c r="C856" s="116">
        <v>42821</v>
      </c>
      <c r="D856" s="101" t="s">
        <v>344</v>
      </c>
      <c r="E856" s="101">
        <v>18559</v>
      </c>
      <c r="F856" s="101">
        <v>3454026</v>
      </c>
      <c r="G856" s="101" t="s">
        <v>12</v>
      </c>
      <c r="H856" s="101" t="s">
        <v>312</v>
      </c>
      <c r="I856" s="102">
        <v>33000</v>
      </c>
      <c r="J856" s="101" t="s">
        <v>223</v>
      </c>
      <c r="K856" s="103" t="str">
        <f t="shared" si="12"/>
        <v>INDEPENDENT</v>
      </c>
    </row>
    <row r="857" spans="1:11" x14ac:dyDescent="0.25">
      <c r="A857" s="97">
        <v>4</v>
      </c>
      <c r="B857" s="99">
        <v>865</v>
      </c>
      <c r="C857" s="116">
        <v>42821</v>
      </c>
      <c r="D857" s="101" t="s">
        <v>1080</v>
      </c>
      <c r="E857" s="101">
        <v>18563</v>
      </c>
      <c r="F857" s="101">
        <v>3453878</v>
      </c>
      <c r="G857" s="101" t="s">
        <v>12</v>
      </c>
      <c r="H857" s="101" t="s">
        <v>1107</v>
      </c>
      <c r="I857" s="102">
        <v>40000</v>
      </c>
      <c r="J857" s="101" t="s">
        <v>335</v>
      </c>
      <c r="K857" s="103" t="str">
        <f t="shared" si="12"/>
        <v>INDEPENDENT</v>
      </c>
    </row>
    <row r="858" spans="1:11" x14ac:dyDescent="0.25">
      <c r="A858" s="97">
        <v>5</v>
      </c>
      <c r="B858" s="99">
        <v>866</v>
      </c>
      <c r="C858" s="116">
        <v>42821</v>
      </c>
      <c r="D858" s="101" t="s">
        <v>1108</v>
      </c>
      <c r="E858" s="101">
        <v>18565</v>
      </c>
      <c r="F858" s="101">
        <v>3454559</v>
      </c>
      <c r="G858" s="101" t="s">
        <v>12</v>
      </c>
      <c r="H858" s="101" t="s">
        <v>1109</v>
      </c>
      <c r="I858" s="102">
        <v>33000</v>
      </c>
      <c r="J858" s="101" t="s">
        <v>52</v>
      </c>
      <c r="K858" s="103" t="str">
        <f t="shared" si="12"/>
        <v>INDEPENDENT</v>
      </c>
    </row>
    <row r="859" spans="1:11" x14ac:dyDescent="0.25">
      <c r="A859" s="97">
        <v>6</v>
      </c>
      <c r="B859" s="99">
        <v>867</v>
      </c>
      <c r="C859" s="116">
        <v>42821</v>
      </c>
      <c r="D859" s="101" t="s">
        <v>1108</v>
      </c>
      <c r="E859" s="101">
        <v>18564</v>
      </c>
      <c r="F859" s="101">
        <v>3454047</v>
      </c>
      <c r="G859" s="101" t="s">
        <v>12</v>
      </c>
      <c r="H859" s="101" t="s">
        <v>196</v>
      </c>
      <c r="I859" s="102">
        <v>33000</v>
      </c>
      <c r="J859" s="101" t="s">
        <v>52</v>
      </c>
      <c r="K859" s="103" t="str">
        <f t="shared" si="12"/>
        <v>INDEPENDENT</v>
      </c>
    </row>
    <row r="860" spans="1:11" ht="15.75" thickBot="1" x14ac:dyDescent="0.3">
      <c r="A860" s="98">
        <v>7</v>
      </c>
      <c r="B860" s="104">
        <v>868</v>
      </c>
      <c r="C860" s="117">
        <v>42821</v>
      </c>
      <c r="D860" s="106" t="s">
        <v>1101</v>
      </c>
      <c r="E860" s="106">
        <v>18562</v>
      </c>
      <c r="F860" s="106">
        <v>3454562</v>
      </c>
      <c r="G860" s="106" t="s">
        <v>12</v>
      </c>
      <c r="H860" s="106" t="s">
        <v>1110</v>
      </c>
      <c r="I860" s="107">
        <v>33000</v>
      </c>
      <c r="J860" s="106" t="s">
        <v>208</v>
      </c>
      <c r="K860" s="108" t="str">
        <f t="shared" si="12"/>
        <v>INDEPENDENT</v>
      </c>
    </row>
    <row r="861" spans="1:11" x14ac:dyDescent="0.25">
      <c r="A861" s="97">
        <v>1</v>
      </c>
      <c r="B861" s="111">
        <v>869</v>
      </c>
      <c r="C861" s="112">
        <v>42822</v>
      </c>
      <c r="D861" s="113" t="s">
        <v>1112</v>
      </c>
      <c r="E861" s="113">
        <v>18586</v>
      </c>
      <c r="F861" s="113">
        <v>3454760</v>
      </c>
      <c r="G861" s="113" t="s">
        <v>12</v>
      </c>
      <c r="H861" s="113" t="s">
        <v>1113</v>
      </c>
      <c r="I861" s="114">
        <v>33000</v>
      </c>
      <c r="J861" s="113" t="s">
        <v>1114</v>
      </c>
      <c r="K861" s="115" t="str">
        <f t="shared" si="12"/>
        <v>INDEPENDENT</v>
      </c>
    </row>
    <row r="862" spans="1:11" x14ac:dyDescent="0.25">
      <c r="A862" s="97">
        <v>2</v>
      </c>
      <c r="B862" s="99">
        <v>870</v>
      </c>
      <c r="C862" s="116">
        <v>42822</v>
      </c>
      <c r="D862" s="101" t="s">
        <v>344</v>
      </c>
      <c r="E862" s="101">
        <v>18587</v>
      </c>
      <c r="F862" s="101">
        <v>3453976</v>
      </c>
      <c r="G862" s="101" t="s">
        <v>12</v>
      </c>
      <c r="H862" s="101" t="s">
        <v>1115</v>
      </c>
      <c r="I862" s="102">
        <v>33000</v>
      </c>
      <c r="J862" s="101" t="s">
        <v>223</v>
      </c>
      <c r="K862" s="103" t="str">
        <f t="shared" si="12"/>
        <v>INDEPENDENT</v>
      </c>
    </row>
    <row r="863" spans="1:11" x14ac:dyDescent="0.25">
      <c r="A863" s="97">
        <v>3</v>
      </c>
      <c r="B863" s="99">
        <v>871</v>
      </c>
      <c r="C863" s="116">
        <v>42822</v>
      </c>
      <c r="D863" s="101" t="s">
        <v>1116</v>
      </c>
      <c r="E863" s="101">
        <v>18585</v>
      </c>
      <c r="F863" s="101">
        <v>3454767</v>
      </c>
      <c r="G863" s="101" t="s">
        <v>12</v>
      </c>
      <c r="H863" s="101" t="s">
        <v>100</v>
      </c>
      <c r="I863" s="102">
        <v>33000</v>
      </c>
      <c r="J863" s="101" t="s">
        <v>1117</v>
      </c>
      <c r="K863" s="103" t="str">
        <f t="shared" ref="K863:K932" si="13">IF(OR(D863="MOBIL",D863="CONOIL",D863="FORTE",D863="MRS",D863="OANDO",D863="TOTAL"),"MAJORS","INDEPENDENT")</f>
        <v>INDEPENDENT</v>
      </c>
    </row>
    <row r="864" spans="1:11" x14ac:dyDescent="0.25">
      <c r="A864" s="97">
        <v>4</v>
      </c>
      <c r="B864" s="99">
        <v>872</v>
      </c>
      <c r="C864" s="116">
        <v>42822</v>
      </c>
      <c r="D864" s="101" t="s">
        <v>1118</v>
      </c>
      <c r="E864" s="101">
        <v>18584</v>
      </c>
      <c r="F864" s="101">
        <v>3454557</v>
      </c>
      <c r="G864" s="101" t="s">
        <v>12</v>
      </c>
      <c r="H864" s="101" t="s">
        <v>1119</v>
      </c>
      <c r="I864" s="102">
        <v>33000</v>
      </c>
      <c r="J864" s="101" t="s">
        <v>768</v>
      </c>
      <c r="K864" s="103" t="str">
        <f t="shared" si="13"/>
        <v>INDEPENDENT</v>
      </c>
    </row>
    <row r="865" spans="1:11" x14ac:dyDescent="0.25">
      <c r="A865" s="97">
        <v>5</v>
      </c>
      <c r="B865" s="99">
        <v>873</v>
      </c>
      <c r="C865" s="116">
        <v>42822</v>
      </c>
      <c r="D865" s="101" t="s">
        <v>1120</v>
      </c>
      <c r="E865" s="101">
        <v>18582</v>
      </c>
      <c r="F865" s="101">
        <v>3442684</v>
      </c>
      <c r="G865" s="101" t="s">
        <v>12</v>
      </c>
      <c r="H865" s="101" t="s">
        <v>1121</v>
      </c>
      <c r="I865" s="102">
        <v>33000</v>
      </c>
      <c r="J865" s="101" t="s">
        <v>1122</v>
      </c>
      <c r="K865" s="103" t="str">
        <f t="shared" si="13"/>
        <v>INDEPENDENT</v>
      </c>
    </row>
    <row r="866" spans="1:11" x14ac:dyDescent="0.25">
      <c r="A866" s="97">
        <v>6</v>
      </c>
      <c r="B866" s="99">
        <v>874</v>
      </c>
      <c r="C866" s="116">
        <v>42822</v>
      </c>
      <c r="D866" s="101" t="s">
        <v>1123</v>
      </c>
      <c r="E866" s="101">
        <v>18583</v>
      </c>
      <c r="F866" s="101">
        <v>3454004</v>
      </c>
      <c r="G866" s="101" t="s">
        <v>12</v>
      </c>
      <c r="H866" s="101" t="s">
        <v>1124</v>
      </c>
      <c r="I866" s="102">
        <v>33000</v>
      </c>
      <c r="J866" s="101" t="s">
        <v>50</v>
      </c>
      <c r="K866" s="103" t="str">
        <f t="shared" si="13"/>
        <v>INDEPENDENT</v>
      </c>
    </row>
    <row r="867" spans="1:11" x14ac:dyDescent="0.25">
      <c r="A867" s="97">
        <v>7</v>
      </c>
      <c r="B867" s="99">
        <v>875</v>
      </c>
      <c r="C867" s="116">
        <v>42822</v>
      </c>
      <c r="D867" s="101" t="s">
        <v>998</v>
      </c>
      <c r="E867" s="101">
        <v>18581</v>
      </c>
      <c r="F867" s="101">
        <v>3454017</v>
      </c>
      <c r="G867" s="101" t="s">
        <v>12</v>
      </c>
      <c r="H867" s="101" t="s">
        <v>1000</v>
      </c>
      <c r="I867" s="102">
        <v>45000</v>
      </c>
      <c r="J867" s="101" t="s">
        <v>509</v>
      </c>
      <c r="K867" s="103" t="str">
        <f t="shared" si="13"/>
        <v>INDEPENDENT</v>
      </c>
    </row>
    <row r="868" spans="1:11" x14ac:dyDescent="0.25">
      <c r="A868" s="97">
        <v>8</v>
      </c>
      <c r="B868" s="99">
        <v>876</v>
      </c>
      <c r="C868" s="116">
        <v>42822</v>
      </c>
      <c r="D868" s="101" t="s">
        <v>1125</v>
      </c>
      <c r="E868" s="101">
        <v>18578</v>
      </c>
      <c r="F868" s="101">
        <v>3442706</v>
      </c>
      <c r="G868" s="101" t="s">
        <v>12</v>
      </c>
      <c r="H868" s="101" t="s">
        <v>1126</v>
      </c>
      <c r="I868" s="102">
        <v>33000</v>
      </c>
      <c r="J868" s="101" t="s">
        <v>537</v>
      </c>
      <c r="K868" s="103" t="str">
        <f t="shared" si="13"/>
        <v>INDEPENDENT</v>
      </c>
    </row>
    <row r="869" spans="1:11" x14ac:dyDescent="0.25">
      <c r="A869" s="97">
        <v>9</v>
      </c>
      <c r="B869" s="99">
        <v>877</v>
      </c>
      <c r="C869" s="116">
        <v>42822</v>
      </c>
      <c r="D869" s="101" t="s">
        <v>1127</v>
      </c>
      <c r="E869" s="101">
        <v>18580</v>
      </c>
      <c r="F869" s="101">
        <v>3454618</v>
      </c>
      <c r="G869" s="101" t="s">
        <v>12</v>
      </c>
      <c r="H869" s="101" t="s">
        <v>284</v>
      </c>
      <c r="I869" s="102">
        <v>33000</v>
      </c>
      <c r="J869" s="101" t="s">
        <v>52</v>
      </c>
      <c r="K869" s="103" t="str">
        <f t="shared" si="13"/>
        <v>INDEPENDENT</v>
      </c>
    </row>
    <row r="870" spans="1:11" x14ac:dyDescent="0.25">
      <c r="A870" s="97">
        <v>10</v>
      </c>
      <c r="B870" s="99">
        <v>878</v>
      </c>
      <c r="C870" s="116">
        <v>42822</v>
      </c>
      <c r="D870" s="101" t="s">
        <v>1128</v>
      </c>
      <c r="E870" s="101">
        <v>18579</v>
      </c>
      <c r="F870" s="101">
        <v>3454604</v>
      </c>
      <c r="G870" s="101" t="s">
        <v>12</v>
      </c>
      <c r="H870" s="101" t="s">
        <v>1129</v>
      </c>
      <c r="I870" s="102">
        <v>33000</v>
      </c>
      <c r="J870" s="101" t="s">
        <v>63</v>
      </c>
      <c r="K870" s="103" t="str">
        <f t="shared" si="13"/>
        <v>INDEPENDENT</v>
      </c>
    </row>
    <row r="871" spans="1:11" x14ac:dyDescent="0.25">
      <c r="A871" s="97">
        <v>11</v>
      </c>
      <c r="B871" s="99">
        <v>879</v>
      </c>
      <c r="C871" s="116">
        <v>42822</v>
      </c>
      <c r="D871" s="101" t="s">
        <v>344</v>
      </c>
      <c r="E871" s="101">
        <v>18576</v>
      </c>
      <c r="F871" s="101">
        <v>3453977</v>
      </c>
      <c r="G871" s="101" t="s">
        <v>12</v>
      </c>
      <c r="H871" s="101" t="s">
        <v>291</v>
      </c>
      <c r="I871" s="102">
        <v>33000</v>
      </c>
      <c r="J871" s="101" t="s">
        <v>223</v>
      </c>
      <c r="K871" s="103" t="str">
        <f t="shared" si="13"/>
        <v>INDEPENDENT</v>
      </c>
    </row>
    <row r="872" spans="1:11" x14ac:dyDescent="0.25">
      <c r="A872" s="97">
        <v>12</v>
      </c>
      <c r="B872" s="99">
        <v>880</v>
      </c>
      <c r="C872" s="116">
        <v>42822</v>
      </c>
      <c r="D872" s="101" t="s">
        <v>1130</v>
      </c>
      <c r="E872" s="101">
        <v>18577</v>
      </c>
      <c r="F872" s="101">
        <v>3454022</v>
      </c>
      <c r="G872" s="101" t="s">
        <v>12</v>
      </c>
      <c r="H872" s="101" t="s">
        <v>1004</v>
      </c>
      <c r="I872" s="102">
        <v>45000</v>
      </c>
      <c r="J872" s="101" t="s">
        <v>509</v>
      </c>
      <c r="K872" s="103" t="str">
        <f t="shared" si="13"/>
        <v>INDEPENDENT</v>
      </c>
    </row>
    <row r="873" spans="1:11" x14ac:dyDescent="0.25">
      <c r="A873" s="97">
        <v>13</v>
      </c>
      <c r="B873" s="99">
        <v>881</v>
      </c>
      <c r="C873" s="116">
        <v>42822</v>
      </c>
      <c r="D873" s="101" t="s">
        <v>1123</v>
      </c>
      <c r="E873" s="101">
        <v>18575</v>
      </c>
      <c r="F873" s="101">
        <v>3454000</v>
      </c>
      <c r="G873" s="101" t="s">
        <v>12</v>
      </c>
      <c r="H873" s="101" t="s">
        <v>1131</v>
      </c>
      <c r="I873" s="102">
        <v>33000</v>
      </c>
      <c r="J873" s="101" t="s">
        <v>52</v>
      </c>
      <c r="K873" s="103" t="str">
        <f t="shared" si="13"/>
        <v>INDEPENDENT</v>
      </c>
    </row>
    <row r="874" spans="1:11" x14ac:dyDescent="0.25">
      <c r="A874" s="97">
        <v>14</v>
      </c>
      <c r="B874" s="99">
        <v>882</v>
      </c>
      <c r="C874" s="116">
        <v>42822</v>
      </c>
      <c r="D874" s="101" t="s">
        <v>981</v>
      </c>
      <c r="E874" s="101">
        <v>18573</v>
      </c>
      <c r="F874" s="101">
        <v>4223244</v>
      </c>
      <c r="G874" s="101" t="s">
        <v>12</v>
      </c>
      <c r="H874" s="101" t="s">
        <v>982</v>
      </c>
      <c r="I874" s="102">
        <v>40000</v>
      </c>
      <c r="J874" s="101" t="s">
        <v>374</v>
      </c>
      <c r="K874" s="103" t="str">
        <f t="shared" si="13"/>
        <v>INDEPENDENT</v>
      </c>
    </row>
    <row r="875" spans="1:11" x14ac:dyDescent="0.25">
      <c r="A875" s="97">
        <v>15</v>
      </c>
      <c r="B875" s="99">
        <v>883</v>
      </c>
      <c r="C875" s="116">
        <v>42822</v>
      </c>
      <c r="D875" s="101" t="s">
        <v>1132</v>
      </c>
      <c r="E875" s="101">
        <v>18574</v>
      </c>
      <c r="F875" s="101">
        <v>3453992</v>
      </c>
      <c r="G875" s="101" t="s">
        <v>12</v>
      </c>
      <c r="H875" s="101" t="s">
        <v>191</v>
      </c>
      <c r="I875" s="102">
        <v>33000</v>
      </c>
      <c r="J875" s="101" t="s">
        <v>52</v>
      </c>
      <c r="K875" s="103" t="str">
        <f t="shared" si="13"/>
        <v>INDEPENDENT</v>
      </c>
    </row>
    <row r="876" spans="1:11" x14ac:dyDescent="0.25">
      <c r="A876" s="97">
        <v>16</v>
      </c>
      <c r="B876" s="99">
        <v>884</v>
      </c>
      <c r="C876" s="116">
        <v>42822</v>
      </c>
      <c r="D876" s="101" t="s">
        <v>1123</v>
      </c>
      <c r="E876" s="101">
        <v>18572</v>
      </c>
      <c r="F876" s="101">
        <v>3454003</v>
      </c>
      <c r="G876" s="101" t="s">
        <v>12</v>
      </c>
      <c r="H876" s="101" t="s">
        <v>109</v>
      </c>
      <c r="I876" s="102">
        <v>33000</v>
      </c>
      <c r="J876" s="101" t="s">
        <v>50</v>
      </c>
      <c r="K876" s="103" t="str">
        <f t="shared" si="13"/>
        <v>INDEPENDENT</v>
      </c>
    </row>
    <row r="877" spans="1:11" x14ac:dyDescent="0.25">
      <c r="A877" s="97">
        <v>17</v>
      </c>
      <c r="B877" s="99">
        <v>885</v>
      </c>
      <c r="C877" s="116">
        <v>42822</v>
      </c>
      <c r="D877" s="101" t="s">
        <v>1132</v>
      </c>
      <c r="E877" s="101">
        <v>18571</v>
      </c>
      <c r="F877" s="101">
        <v>3453993</v>
      </c>
      <c r="G877" s="101" t="s">
        <v>12</v>
      </c>
      <c r="H877" s="101" t="s">
        <v>56</v>
      </c>
      <c r="I877" s="102">
        <v>33000</v>
      </c>
      <c r="J877" s="101" t="s">
        <v>84</v>
      </c>
      <c r="K877" s="103" t="str">
        <f t="shared" si="13"/>
        <v>INDEPENDENT</v>
      </c>
    </row>
    <row r="878" spans="1:11" x14ac:dyDescent="0.25">
      <c r="A878" s="97">
        <v>18</v>
      </c>
      <c r="B878" s="99">
        <v>886</v>
      </c>
      <c r="C878" s="116">
        <v>42822</v>
      </c>
      <c r="D878" s="101" t="s">
        <v>1080</v>
      </c>
      <c r="E878" s="101">
        <v>18570</v>
      </c>
      <c r="F878" s="101">
        <v>3453893</v>
      </c>
      <c r="G878" s="101" t="s">
        <v>12</v>
      </c>
      <c r="H878" s="101" t="s">
        <v>1133</v>
      </c>
      <c r="I878" s="102">
        <v>40000</v>
      </c>
      <c r="J878" s="101" t="s">
        <v>335</v>
      </c>
      <c r="K878" s="103" t="str">
        <f t="shared" si="13"/>
        <v>INDEPENDENT</v>
      </c>
    </row>
    <row r="879" spans="1:11" x14ac:dyDescent="0.25">
      <c r="A879" s="97">
        <v>19</v>
      </c>
      <c r="B879" s="99">
        <v>887</v>
      </c>
      <c r="C879" s="116">
        <v>42822</v>
      </c>
      <c r="D879" s="101" t="s">
        <v>1080</v>
      </c>
      <c r="E879" s="101">
        <v>18566</v>
      </c>
      <c r="F879" s="101">
        <v>3453894</v>
      </c>
      <c r="G879" s="101" t="s">
        <v>12</v>
      </c>
      <c r="H879" s="101" t="s">
        <v>1134</v>
      </c>
      <c r="I879" s="102">
        <v>40000</v>
      </c>
      <c r="J879" s="101" t="s">
        <v>63</v>
      </c>
      <c r="K879" s="103" t="str">
        <f t="shared" si="13"/>
        <v>INDEPENDENT</v>
      </c>
    </row>
    <row r="880" spans="1:11" x14ac:dyDescent="0.25">
      <c r="A880" s="97">
        <v>20</v>
      </c>
      <c r="B880" s="99">
        <v>888</v>
      </c>
      <c r="C880" s="116">
        <v>42822</v>
      </c>
      <c r="D880" s="101" t="s">
        <v>1080</v>
      </c>
      <c r="E880" s="101">
        <v>18567</v>
      </c>
      <c r="F880" s="101">
        <v>3453881</v>
      </c>
      <c r="G880" s="101" t="s">
        <v>12</v>
      </c>
      <c r="H880" s="101" t="s">
        <v>1135</v>
      </c>
      <c r="I880" s="102">
        <v>40000</v>
      </c>
      <c r="J880" s="101" t="s">
        <v>335</v>
      </c>
      <c r="K880" s="103" t="str">
        <f t="shared" si="13"/>
        <v>INDEPENDENT</v>
      </c>
    </row>
    <row r="881" spans="1:11" x14ac:dyDescent="0.25">
      <c r="A881" s="97">
        <v>21</v>
      </c>
      <c r="B881" s="99">
        <v>889</v>
      </c>
      <c r="C881" s="116">
        <v>42822</v>
      </c>
      <c r="D881" s="101" t="s">
        <v>1136</v>
      </c>
      <c r="E881" s="101">
        <v>18569</v>
      </c>
      <c r="F881" s="101">
        <v>3453782</v>
      </c>
      <c r="G881" s="101" t="s">
        <v>12</v>
      </c>
      <c r="H881" s="101" t="s">
        <v>401</v>
      </c>
      <c r="I881" s="102">
        <v>33000</v>
      </c>
      <c r="J881" s="101" t="s">
        <v>52</v>
      </c>
      <c r="K881" s="103" t="str">
        <f t="shared" si="13"/>
        <v>INDEPENDENT</v>
      </c>
    </row>
    <row r="882" spans="1:11" ht="15.75" thickBot="1" x14ac:dyDescent="0.3">
      <c r="A882" s="98">
        <v>22</v>
      </c>
      <c r="B882" s="104">
        <v>890</v>
      </c>
      <c r="C882" s="117">
        <v>42822</v>
      </c>
      <c r="D882" s="106" t="s">
        <v>1137</v>
      </c>
      <c r="E882" s="106">
        <v>18568</v>
      </c>
      <c r="F882" s="106">
        <v>3454949</v>
      </c>
      <c r="G882" s="106" t="s">
        <v>12</v>
      </c>
      <c r="H882" s="106" t="s">
        <v>243</v>
      </c>
      <c r="I882" s="107">
        <v>33000</v>
      </c>
      <c r="J882" s="106" t="s">
        <v>52</v>
      </c>
      <c r="K882" s="108" t="str">
        <f t="shared" si="13"/>
        <v>INDEPENDENT</v>
      </c>
    </row>
    <row r="883" spans="1:11" x14ac:dyDescent="0.25">
      <c r="A883" s="97">
        <v>1</v>
      </c>
      <c r="B883" s="111">
        <v>891</v>
      </c>
      <c r="C883" s="112">
        <v>42823</v>
      </c>
      <c r="D883" s="113" t="s">
        <v>1139</v>
      </c>
      <c r="E883" s="113">
        <v>18612</v>
      </c>
      <c r="F883" s="113">
        <v>3454645</v>
      </c>
      <c r="G883" s="113" t="s">
        <v>12</v>
      </c>
      <c r="H883" s="113" t="s">
        <v>81</v>
      </c>
      <c r="I883" s="114">
        <v>33000</v>
      </c>
      <c r="J883" s="113" t="s">
        <v>16</v>
      </c>
      <c r="K883" s="115" t="str">
        <f t="shared" si="13"/>
        <v>INDEPENDENT</v>
      </c>
    </row>
    <row r="884" spans="1:11" x14ac:dyDescent="0.25">
      <c r="A884" s="97">
        <v>2</v>
      </c>
      <c r="B884" s="99">
        <v>892</v>
      </c>
      <c r="C884" s="116">
        <v>42823</v>
      </c>
      <c r="D884" s="101" t="s">
        <v>1140</v>
      </c>
      <c r="E884" s="101">
        <v>18611</v>
      </c>
      <c r="F884" s="101">
        <v>3454765</v>
      </c>
      <c r="G884" s="101" t="s">
        <v>12</v>
      </c>
      <c r="H884" s="101" t="s">
        <v>343</v>
      </c>
      <c r="I884" s="102">
        <v>33000</v>
      </c>
      <c r="J884" s="101" t="s">
        <v>1010</v>
      </c>
      <c r="K884" s="103" t="str">
        <f t="shared" si="13"/>
        <v>INDEPENDENT</v>
      </c>
    </row>
    <row r="885" spans="1:11" x14ac:dyDescent="0.25">
      <c r="A885" s="97">
        <v>3</v>
      </c>
      <c r="B885" s="99">
        <v>893</v>
      </c>
      <c r="C885" s="116">
        <v>42823</v>
      </c>
      <c r="D885" s="101" t="s">
        <v>1141</v>
      </c>
      <c r="E885" s="101">
        <v>18610</v>
      </c>
      <c r="F885" s="101">
        <v>3442713</v>
      </c>
      <c r="G885" s="101" t="s">
        <v>12</v>
      </c>
      <c r="H885" s="101" t="s">
        <v>1142</v>
      </c>
      <c r="I885" s="102">
        <v>33000</v>
      </c>
      <c r="J885" s="101" t="s">
        <v>66</v>
      </c>
      <c r="K885" s="103" t="str">
        <f t="shared" si="13"/>
        <v>INDEPENDENT</v>
      </c>
    </row>
    <row r="886" spans="1:11" x14ac:dyDescent="0.25">
      <c r="A886" s="97">
        <v>4</v>
      </c>
      <c r="B886" s="99">
        <v>894</v>
      </c>
      <c r="C886" s="116">
        <v>42823</v>
      </c>
      <c r="D886" s="101" t="s">
        <v>909</v>
      </c>
      <c r="E886" s="101">
        <v>18608</v>
      </c>
      <c r="F886" s="101">
        <v>3454011</v>
      </c>
      <c r="G886" s="101" t="s">
        <v>12</v>
      </c>
      <c r="H886" s="101" t="s">
        <v>49</v>
      </c>
      <c r="I886" s="102">
        <v>33000</v>
      </c>
      <c r="J886" s="101" t="s">
        <v>52</v>
      </c>
      <c r="K886" s="103" t="str">
        <f t="shared" si="13"/>
        <v>INDEPENDENT</v>
      </c>
    </row>
    <row r="887" spans="1:11" x14ac:dyDescent="0.25">
      <c r="A887" s="97">
        <v>5</v>
      </c>
      <c r="B887" s="99">
        <v>895</v>
      </c>
      <c r="C887" s="116">
        <v>42823</v>
      </c>
      <c r="D887" s="101" t="s">
        <v>88</v>
      </c>
      <c r="E887" s="101">
        <v>18609</v>
      </c>
      <c r="F887" s="101">
        <v>3454716</v>
      </c>
      <c r="G887" s="101" t="s">
        <v>12</v>
      </c>
      <c r="H887" s="101" t="s">
        <v>263</v>
      </c>
      <c r="I887" s="102">
        <v>33000</v>
      </c>
      <c r="J887" s="101" t="s">
        <v>1143</v>
      </c>
      <c r="K887" s="103" t="str">
        <f t="shared" si="13"/>
        <v>INDEPENDENT</v>
      </c>
    </row>
    <row r="888" spans="1:11" x14ac:dyDescent="0.25">
      <c r="A888" s="97">
        <v>6</v>
      </c>
      <c r="B888" s="99">
        <v>896</v>
      </c>
      <c r="C888" s="116">
        <v>42823</v>
      </c>
      <c r="D888" s="101" t="s">
        <v>1144</v>
      </c>
      <c r="E888" s="101">
        <v>18607</v>
      </c>
      <c r="F888" s="101">
        <v>3442675</v>
      </c>
      <c r="G888" s="101" t="s">
        <v>12</v>
      </c>
      <c r="H888" s="101" t="s">
        <v>1145</v>
      </c>
      <c r="I888" s="102">
        <v>33000</v>
      </c>
      <c r="J888" s="101" t="s">
        <v>170</v>
      </c>
      <c r="K888" s="103" t="str">
        <f t="shared" si="13"/>
        <v>INDEPENDENT</v>
      </c>
    </row>
    <row r="889" spans="1:11" x14ac:dyDescent="0.25">
      <c r="A889" s="97">
        <v>7</v>
      </c>
      <c r="B889" s="99">
        <v>897</v>
      </c>
      <c r="C889" s="116">
        <v>42823</v>
      </c>
      <c r="D889" s="101" t="s">
        <v>1146</v>
      </c>
      <c r="E889" s="101">
        <v>18606</v>
      </c>
      <c r="F889" s="101">
        <v>3442705</v>
      </c>
      <c r="G889" s="101" t="s">
        <v>12</v>
      </c>
      <c r="H889" s="101" t="s">
        <v>1147</v>
      </c>
      <c r="I889" s="102">
        <v>33000</v>
      </c>
      <c r="J889" s="101" t="s">
        <v>228</v>
      </c>
      <c r="K889" s="103" t="str">
        <f t="shared" si="13"/>
        <v>INDEPENDENT</v>
      </c>
    </row>
    <row r="890" spans="1:11" x14ac:dyDescent="0.25">
      <c r="A890" s="97">
        <v>8</v>
      </c>
      <c r="B890" s="99">
        <v>898</v>
      </c>
      <c r="C890" s="116">
        <v>42823</v>
      </c>
      <c r="D890" s="101" t="s">
        <v>1148</v>
      </c>
      <c r="E890" s="101">
        <v>18605</v>
      </c>
      <c r="F890" s="101">
        <v>3442696</v>
      </c>
      <c r="G890" s="101" t="s">
        <v>12</v>
      </c>
      <c r="H890" s="101" t="s">
        <v>1149</v>
      </c>
      <c r="I890" s="102">
        <v>33000</v>
      </c>
      <c r="J890" s="101" t="s">
        <v>1150</v>
      </c>
      <c r="K890" s="103" t="str">
        <f t="shared" si="13"/>
        <v>INDEPENDENT</v>
      </c>
    </row>
    <row r="891" spans="1:11" x14ac:dyDescent="0.25">
      <c r="A891" s="97">
        <v>9</v>
      </c>
      <c r="B891" s="99">
        <v>899</v>
      </c>
      <c r="C891" s="116">
        <v>42823</v>
      </c>
      <c r="D891" s="101" t="s">
        <v>1151</v>
      </c>
      <c r="E891" s="101">
        <v>18604</v>
      </c>
      <c r="F891" s="101">
        <v>3442687</v>
      </c>
      <c r="G891" s="101" t="s">
        <v>12</v>
      </c>
      <c r="H891" s="101" t="s">
        <v>1152</v>
      </c>
      <c r="I891" s="102">
        <v>33000</v>
      </c>
      <c r="J891" s="101" t="s">
        <v>1153</v>
      </c>
      <c r="K891" s="103" t="str">
        <f t="shared" si="13"/>
        <v>INDEPENDENT</v>
      </c>
    </row>
    <row r="892" spans="1:11" x14ac:dyDescent="0.25">
      <c r="A892" s="97">
        <v>10</v>
      </c>
      <c r="B892" s="99">
        <v>900</v>
      </c>
      <c r="C892" s="116">
        <v>42823</v>
      </c>
      <c r="D892" s="101" t="s">
        <v>1130</v>
      </c>
      <c r="E892" s="101">
        <v>18603</v>
      </c>
      <c r="F892" s="101">
        <v>3454027</v>
      </c>
      <c r="G892" s="101" t="s">
        <v>12</v>
      </c>
      <c r="H892" s="101" t="s">
        <v>1154</v>
      </c>
      <c r="I892" s="102">
        <v>45000</v>
      </c>
      <c r="J892" s="101" t="s">
        <v>509</v>
      </c>
      <c r="K892" s="103" t="str">
        <f t="shared" si="13"/>
        <v>INDEPENDENT</v>
      </c>
    </row>
    <row r="893" spans="1:11" x14ac:dyDescent="0.25">
      <c r="A893" s="97">
        <v>11</v>
      </c>
      <c r="B893" s="99">
        <v>901</v>
      </c>
      <c r="C893" s="116">
        <v>42823</v>
      </c>
      <c r="D893" s="101" t="s">
        <v>1140</v>
      </c>
      <c r="E893" s="101">
        <v>18602</v>
      </c>
      <c r="F893" s="101">
        <v>3454766</v>
      </c>
      <c r="G893" s="101" t="s">
        <v>12</v>
      </c>
      <c r="H893" s="101" t="s">
        <v>1155</v>
      </c>
      <c r="I893" s="102">
        <v>33000</v>
      </c>
      <c r="J893" s="101" t="s">
        <v>52</v>
      </c>
      <c r="K893" s="103" t="str">
        <f t="shared" si="13"/>
        <v>INDEPENDENT</v>
      </c>
    </row>
    <row r="894" spans="1:11" x14ac:dyDescent="0.25">
      <c r="A894" s="97">
        <v>12</v>
      </c>
      <c r="B894" s="99">
        <v>902</v>
      </c>
      <c r="C894" s="116">
        <v>42823</v>
      </c>
      <c r="D894" s="101" t="s">
        <v>1156</v>
      </c>
      <c r="E894" s="101">
        <v>18601</v>
      </c>
      <c r="F894" s="101">
        <v>3453761</v>
      </c>
      <c r="G894" s="101" t="s">
        <v>12</v>
      </c>
      <c r="H894" s="101" t="s">
        <v>1157</v>
      </c>
      <c r="I894" s="102">
        <v>33000</v>
      </c>
      <c r="J894" s="101" t="s">
        <v>205</v>
      </c>
      <c r="K894" s="103" t="str">
        <f t="shared" si="13"/>
        <v>INDEPENDENT</v>
      </c>
    </row>
    <row r="895" spans="1:11" x14ac:dyDescent="0.25">
      <c r="A895" s="97">
        <v>13</v>
      </c>
      <c r="B895" s="99">
        <v>903</v>
      </c>
      <c r="C895" s="116">
        <v>42823</v>
      </c>
      <c r="D895" s="101" t="s">
        <v>853</v>
      </c>
      <c r="E895" s="101">
        <v>18600</v>
      </c>
      <c r="F895" s="101">
        <v>422346</v>
      </c>
      <c r="G895" s="101" t="s">
        <v>12</v>
      </c>
      <c r="H895" s="101" t="s">
        <v>1158</v>
      </c>
      <c r="I895" s="102">
        <v>40000</v>
      </c>
      <c r="J895" s="101" t="s">
        <v>374</v>
      </c>
      <c r="K895" s="103" t="str">
        <f t="shared" si="13"/>
        <v>INDEPENDENT</v>
      </c>
    </row>
    <row r="896" spans="1:11" x14ac:dyDescent="0.25">
      <c r="A896" s="97">
        <v>14</v>
      </c>
      <c r="B896" s="99">
        <v>904</v>
      </c>
      <c r="C896" s="116">
        <v>42823</v>
      </c>
      <c r="D896" s="101" t="s">
        <v>1159</v>
      </c>
      <c r="E896" s="101">
        <v>18599</v>
      </c>
      <c r="F896" s="101">
        <v>3442681</v>
      </c>
      <c r="G896" s="101" t="s">
        <v>12</v>
      </c>
      <c r="H896" s="101" t="s">
        <v>1160</v>
      </c>
      <c r="I896" s="102">
        <v>33000</v>
      </c>
      <c r="J896" s="101" t="s">
        <v>1161</v>
      </c>
      <c r="K896" s="103" t="str">
        <f t="shared" si="13"/>
        <v>INDEPENDENT</v>
      </c>
    </row>
    <row r="897" spans="1:11" x14ac:dyDescent="0.25">
      <c r="A897" s="97">
        <v>15</v>
      </c>
      <c r="B897" s="99">
        <v>905</v>
      </c>
      <c r="C897" s="116">
        <v>42823</v>
      </c>
      <c r="D897" s="101" t="s">
        <v>340</v>
      </c>
      <c r="E897" s="101">
        <v>18592</v>
      </c>
      <c r="F897" s="101">
        <v>3454621</v>
      </c>
      <c r="G897" s="101" t="s">
        <v>12</v>
      </c>
      <c r="H897" s="101" t="s">
        <v>1162</v>
      </c>
      <c r="I897" s="102">
        <v>50000</v>
      </c>
      <c r="J897" s="101" t="s">
        <v>133</v>
      </c>
      <c r="K897" s="103" t="str">
        <f t="shared" si="13"/>
        <v>INDEPENDENT</v>
      </c>
    </row>
    <row r="898" spans="1:11" x14ac:dyDescent="0.25">
      <c r="A898" s="97">
        <v>16</v>
      </c>
      <c r="B898" s="99">
        <v>906</v>
      </c>
      <c r="C898" s="116">
        <v>42823</v>
      </c>
      <c r="D898" s="101" t="s">
        <v>340</v>
      </c>
      <c r="E898" s="101">
        <v>18591</v>
      </c>
      <c r="F898" s="101">
        <v>3454622</v>
      </c>
      <c r="G898" s="101" t="s">
        <v>12</v>
      </c>
      <c r="H898" s="101" t="s">
        <v>1163</v>
      </c>
      <c r="I898" s="102">
        <v>50000</v>
      </c>
      <c r="J898" s="101" t="s">
        <v>133</v>
      </c>
      <c r="K898" s="103" t="str">
        <f t="shared" si="13"/>
        <v>INDEPENDENT</v>
      </c>
    </row>
    <row r="899" spans="1:11" x14ac:dyDescent="0.25">
      <c r="A899" s="97">
        <v>17</v>
      </c>
      <c r="B899" s="99">
        <v>907</v>
      </c>
      <c r="C899" s="116">
        <v>42823</v>
      </c>
      <c r="D899" s="101" t="s">
        <v>340</v>
      </c>
      <c r="E899" s="101">
        <v>18593</v>
      </c>
      <c r="F899" s="101">
        <v>3454619</v>
      </c>
      <c r="G899" s="101" t="s">
        <v>12</v>
      </c>
      <c r="H899" s="101" t="s">
        <v>1164</v>
      </c>
      <c r="I899" s="102">
        <v>50000</v>
      </c>
      <c r="J899" s="101" t="s">
        <v>133</v>
      </c>
      <c r="K899" s="103" t="str">
        <f t="shared" si="13"/>
        <v>INDEPENDENT</v>
      </c>
    </row>
    <row r="900" spans="1:11" x14ac:dyDescent="0.25">
      <c r="A900" s="97">
        <v>18</v>
      </c>
      <c r="B900" s="99">
        <v>908</v>
      </c>
      <c r="C900" s="116">
        <v>42823</v>
      </c>
      <c r="D900" s="101" t="s">
        <v>1165</v>
      </c>
      <c r="E900" s="101">
        <v>18598</v>
      </c>
      <c r="F900" s="101">
        <v>3442665</v>
      </c>
      <c r="G900" s="101" t="s">
        <v>12</v>
      </c>
      <c r="H900" s="101" t="s">
        <v>183</v>
      </c>
      <c r="I900" s="102">
        <v>33000</v>
      </c>
      <c r="J900" s="101" t="s">
        <v>537</v>
      </c>
      <c r="K900" s="103" t="str">
        <f t="shared" si="13"/>
        <v>INDEPENDENT</v>
      </c>
    </row>
    <row r="901" spans="1:11" x14ac:dyDescent="0.25">
      <c r="A901" s="97">
        <v>19</v>
      </c>
      <c r="B901" s="99">
        <v>909</v>
      </c>
      <c r="C901" s="116">
        <v>42823</v>
      </c>
      <c r="D901" s="101" t="s">
        <v>1166</v>
      </c>
      <c r="E901" s="101">
        <v>18597</v>
      </c>
      <c r="F901" s="101">
        <v>3454734</v>
      </c>
      <c r="G901" s="101" t="s">
        <v>12</v>
      </c>
      <c r="H901" s="101" t="s">
        <v>471</v>
      </c>
      <c r="I901" s="102">
        <v>45000</v>
      </c>
      <c r="J901" s="101" t="s">
        <v>145</v>
      </c>
      <c r="K901" s="103" t="str">
        <f t="shared" si="13"/>
        <v>INDEPENDENT</v>
      </c>
    </row>
    <row r="902" spans="1:11" x14ac:dyDescent="0.25">
      <c r="A902" s="97">
        <v>20</v>
      </c>
      <c r="B902" s="99">
        <v>910</v>
      </c>
      <c r="C902" s="116">
        <v>42823</v>
      </c>
      <c r="D902" s="101" t="s">
        <v>1167</v>
      </c>
      <c r="E902" s="101">
        <v>18595</v>
      </c>
      <c r="F902" s="101">
        <v>3453827</v>
      </c>
      <c r="G902" s="101" t="s">
        <v>12</v>
      </c>
      <c r="H902" s="101" t="s">
        <v>583</v>
      </c>
      <c r="I902" s="102">
        <v>33000</v>
      </c>
      <c r="J902" s="101" t="s">
        <v>63</v>
      </c>
      <c r="K902" s="103" t="str">
        <f t="shared" si="13"/>
        <v>INDEPENDENT</v>
      </c>
    </row>
    <row r="903" spans="1:11" x14ac:dyDescent="0.25">
      <c r="A903" s="97">
        <v>21</v>
      </c>
      <c r="B903" s="99">
        <v>911</v>
      </c>
      <c r="C903" s="116">
        <v>42823</v>
      </c>
      <c r="D903" s="101" t="s">
        <v>1166</v>
      </c>
      <c r="E903" s="101">
        <v>18594</v>
      </c>
      <c r="F903" s="101">
        <v>3454751</v>
      </c>
      <c r="G903" s="101" t="s">
        <v>12</v>
      </c>
      <c r="H903" s="101" t="s">
        <v>542</v>
      </c>
      <c r="I903" s="102">
        <v>45000</v>
      </c>
      <c r="J903" s="101" t="s">
        <v>335</v>
      </c>
      <c r="K903" s="103" t="str">
        <f t="shared" si="13"/>
        <v>INDEPENDENT</v>
      </c>
    </row>
    <row r="904" spans="1:11" x14ac:dyDescent="0.25">
      <c r="A904" s="97">
        <v>22</v>
      </c>
      <c r="B904" s="99">
        <v>912</v>
      </c>
      <c r="C904" s="116">
        <v>42823</v>
      </c>
      <c r="D904" s="101" t="s">
        <v>1123</v>
      </c>
      <c r="E904" s="101">
        <v>18596</v>
      </c>
      <c r="F904" s="101">
        <v>3454002</v>
      </c>
      <c r="G904" s="101" t="s">
        <v>12</v>
      </c>
      <c r="H904" s="101" t="s">
        <v>578</v>
      </c>
      <c r="I904" s="102">
        <v>33000</v>
      </c>
      <c r="J904" s="101" t="s">
        <v>52</v>
      </c>
      <c r="K904" s="103" t="str">
        <f t="shared" si="13"/>
        <v>INDEPENDENT</v>
      </c>
    </row>
    <row r="905" spans="1:11" x14ac:dyDescent="0.25">
      <c r="A905" s="97">
        <v>23</v>
      </c>
      <c r="B905" s="99">
        <v>913</v>
      </c>
      <c r="C905" s="116">
        <v>42823</v>
      </c>
      <c r="D905" s="101" t="s">
        <v>1140</v>
      </c>
      <c r="E905" s="101">
        <v>18589</v>
      </c>
      <c r="F905" s="101">
        <v>3454769</v>
      </c>
      <c r="G905" s="101" t="s">
        <v>12</v>
      </c>
      <c r="H905" s="101" t="s">
        <v>427</v>
      </c>
      <c r="I905" s="102">
        <v>33000</v>
      </c>
      <c r="J905" s="101" t="s">
        <v>223</v>
      </c>
      <c r="K905" s="103" t="str">
        <f t="shared" si="13"/>
        <v>INDEPENDENT</v>
      </c>
    </row>
    <row r="906" spans="1:11" x14ac:dyDescent="0.25">
      <c r="A906" s="97">
        <v>24</v>
      </c>
      <c r="B906" s="99">
        <v>914</v>
      </c>
      <c r="C906" s="116">
        <v>42823</v>
      </c>
      <c r="D906" s="101" t="s">
        <v>1140</v>
      </c>
      <c r="E906" s="101">
        <v>18590</v>
      </c>
      <c r="F906" s="101">
        <v>3454055</v>
      </c>
      <c r="G906" s="101" t="s">
        <v>12</v>
      </c>
      <c r="H906" s="101" t="s">
        <v>390</v>
      </c>
      <c r="I906" s="102">
        <v>33000</v>
      </c>
      <c r="J906" s="101" t="s">
        <v>52</v>
      </c>
      <c r="K906" s="103" t="str">
        <f t="shared" si="13"/>
        <v>INDEPENDENT</v>
      </c>
    </row>
    <row r="907" spans="1:11" ht="15.75" thickBot="1" x14ac:dyDescent="0.3">
      <c r="A907" s="98">
        <v>25</v>
      </c>
      <c r="B907" s="104">
        <v>915</v>
      </c>
      <c r="C907" s="117">
        <v>42823</v>
      </c>
      <c r="D907" s="106" t="s">
        <v>1156</v>
      </c>
      <c r="E907" s="106">
        <v>18589</v>
      </c>
      <c r="F907" s="106">
        <v>3454756</v>
      </c>
      <c r="G907" s="106" t="s">
        <v>12</v>
      </c>
      <c r="H907" s="106" t="s">
        <v>1168</v>
      </c>
      <c r="I907" s="107">
        <v>33000</v>
      </c>
      <c r="J907" s="106" t="s">
        <v>717</v>
      </c>
      <c r="K907" s="108" t="str">
        <f t="shared" si="13"/>
        <v>INDEPENDENT</v>
      </c>
    </row>
    <row r="908" spans="1:11" x14ac:dyDescent="0.25">
      <c r="A908" s="97">
        <v>1</v>
      </c>
      <c r="B908" s="111">
        <v>916</v>
      </c>
      <c r="C908" s="112">
        <v>42824</v>
      </c>
      <c r="D908" s="113" t="s">
        <v>1166</v>
      </c>
      <c r="E908" s="113">
        <v>18647</v>
      </c>
      <c r="F908" s="113">
        <v>3454752</v>
      </c>
      <c r="G908" s="113" t="s">
        <v>12</v>
      </c>
      <c r="H908" s="113" t="s">
        <v>22</v>
      </c>
      <c r="I908" s="114">
        <v>45000</v>
      </c>
      <c r="J908" s="113" t="s">
        <v>335</v>
      </c>
      <c r="K908" s="115" t="str">
        <f t="shared" si="13"/>
        <v>INDEPENDENT</v>
      </c>
    </row>
    <row r="909" spans="1:11" x14ac:dyDescent="0.25">
      <c r="A909" s="97">
        <v>2</v>
      </c>
      <c r="B909" s="99">
        <v>917</v>
      </c>
      <c r="C909" s="116">
        <v>42824</v>
      </c>
      <c r="D909" s="101" t="s">
        <v>844</v>
      </c>
      <c r="E909" s="101">
        <v>18646</v>
      </c>
      <c r="F909" s="101">
        <v>3454799</v>
      </c>
      <c r="G909" s="101" t="s">
        <v>12</v>
      </c>
      <c r="H909" s="101" t="s">
        <v>1170</v>
      </c>
      <c r="I909" s="102">
        <v>33000</v>
      </c>
      <c r="J909" s="101" t="s">
        <v>63</v>
      </c>
      <c r="K909" s="103" t="str">
        <f t="shared" si="13"/>
        <v>INDEPENDENT</v>
      </c>
    </row>
    <row r="910" spans="1:11" x14ac:dyDescent="0.25">
      <c r="A910" s="97">
        <v>3</v>
      </c>
      <c r="B910" s="99">
        <v>918</v>
      </c>
      <c r="C910" s="116">
        <v>42824</v>
      </c>
      <c r="D910" s="101" t="s">
        <v>1171</v>
      </c>
      <c r="E910" s="101">
        <v>18645</v>
      </c>
      <c r="F910" s="101">
        <v>3341362</v>
      </c>
      <c r="G910" s="101" t="s">
        <v>12</v>
      </c>
      <c r="H910" s="101" t="s">
        <v>1172</v>
      </c>
      <c r="I910" s="102">
        <v>45000</v>
      </c>
      <c r="J910" s="101" t="s">
        <v>124</v>
      </c>
      <c r="K910" s="103" t="str">
        <f t="shared" si="13"/>
        <v>INDEPENDENT</v>
      </c>
    </row>
    <row r="911" spans="1:11" x14ac:dyDescent="0.25">
      <c r="A911" s="97">
        <v>4</v>
      </c>
      <c r="B911" s="99">
        <v>919</v>
      </c>
      <c r="C911" s="116">
        <v>42824</v>
      </c>
      <c r="D911" s="101" t="s">
        <v>1171</v>
      </c>
      <c r="E911" s="101">
        <v>18644</v>
      </c>
      <c r="F911" s="101">
        <v>3341361</v>
      </c>
      <c r="G911" s="101" t="s">
        <v>12</v>
      </c>
      <c r="H911" s="101" t="s">
        <v>1173</v>
      </c>
      <c r="I911" s="102">
        <v>40000</v>
      </c>
      <c r="J911" s="101" t="s">
        <v>124</v>
      </c>
      <c r="K911" s="103" t="str">
        <f t="shared" si="13"/>
        <v>INDEPENDENT</v>
      </c>
    </row>
    <row r="912" spans="1:11" x14ac:dyDescent="0.25">
      <c r="A912" s="97">
        <v>5</v>
      </c>
      <c r="B912" s="99">
        <v>920</v>
      </c>
      <c r="C912" s="116">
        <v>42824</v>
      </c>
      <c r="D912" s="101" t="s">
        <v>844</v>
      </c>
      <c r="E912" s="101">
        <v>18643</v>
      </c>
      <c r="F912" s="101">
        <v>3454791</v>
      </c>
      <c r="G912" s="101" t="s">
        <v>12</v>
      </c>
      <c r="H912" s="101" t="s">
        <v>1174</v>
      </c>
      <c r="I912" s="102">
        <v>33000</v>
      </c>
      <c r="J912" s="101" t="s">
        <v>63</v>
      </c>
      <c r="K912" s="103" t="str">
        <f t="shared" si="13"/>
        <v>INDEPENDENT</v>
      </c>
    </row>
    <row r="913" spans="1:11" x14ac:dyDescent="0.25">
      <c r="A913" s="97">
        <v>6</v>
      </c>
      <c r="B913" s="99">
        <v>921</v>
      </c>
      <c r="C913" s="116">
        <v>42824</v>
      </c>
      <c r="D913" s="101" t="s">
        <v>844</v>
      </c>
      <c r="E913" s="101">
        <v>18639</v>
      </c>
      <c r="F913" s="101">
        <v>3454787</v>
      </c>
      <c r="G913" s="101" t="s">
        <v>12</v>
      </c>
      <c r="H913" s="101" t="s">
        <v>1175</v>
      </c>
      <c r="I913" s="102">
        <v>33000</v>
      </c>
      <c r="J913" s="101" t="s">
        <v>63</v>
      </c>
      <c r="K913" s="103" t="str">
        <f t="shared" si="13"/>
        <v>INDEPENDENT</v>
      </c>
    </row>
    <row r="914" spans="1:11" x14ac:dyDescent="0.25">
      <c r="A914" s="97">
        <v>7</v>
      </c>
      <c r="B914" s="99">
        <v>922</v>
      </c>
      <c r="C914" s="116">
        <v>42824</v>
      </c>
      <c r="D914" s="101" t="s">
        <v>844</v>
      </c>
      <c r="E914" s="101">
        <v>18641</v>
      </c>
      <c r="F914" s="101">
        <v>3454788</v>
      </c>
      <c r="G914" s="101" t="s">
        <v>12</v>
      </c>
      <c r="H914" s="101" t="s">
        <v>1176</v>
      </c>
      <c r="I914" s="102">
        <v>33000</v>
      </c>
      <c r="J914" s="101" t="s">
        <v>63</v>
      </c>
      <c r="K914" s="103" t="str">
        <f t="shared" si="13"/>
        <v>INDEPENDENT</v>
      </c>
    </row>
    <row r="915" spans="1:11" x14ac:dyDescent="0.25">
      <c r="A915" s="97">
        <v>8</v>
      </c>
      <c r="B915" s="99">
        <v>923</v>
      </c>
      <c r="C915" s="116">
        <v>42824</v>
      </c>
      <c r="D915" s="101" t="s">
        <v>1177</v>
      </c>
      <c r="E915" s="101">
        <v>18642</v>
      </c>
      <c r="F915" s="101">
        <v>3442714</v>
      </c>
      <c r="G915" s="101" t="s">
        <v>12</v>
      </c>
      <c r="H915" s="101" t="s">
        <v>1178</v>
      </c>
      <c r="I915" s="102">
        <v>33000</v>
      </c>
      <c r="J915" s="101" t="s">
        <v>66</v>
      </c>
      <c r="K915" s="103" t="str">
        <f t="shared" si="13"/>
        <v>INDEPENDENT</v>
      </c>
    </row>
    <row r="916" spans="1:11" x14ac:dyDescent="0.25">
      <c r="A916" s="97">
        <v>9</v>
      </c>
      <c r="B916" s="99">
        <v>924</v>
      </c>
      <c r="C916" s="116">
        <v>42824</v>
      </c>
      <c r="D916" s="101" t="s">
        <v>1167</v>
      </c>
      <c r="E916" s="101">
        <v>18640</v>
      </c>
      <c r="F916" s="101">
        <v>3454775</v>
      </c>
      <c r="G916" s="101" t="s">
        <v>12</v>
      </c>
      <c r="H916" s="101" t="s">
        <v>49</v>
      </c>
      <c r="I916" s="102">
        <v>33000</v>
      </c>
      <c r="J916" s="101" t="s">
        <v>208</v>
      </c>
      <c r="K916" s="103" t="str">
        <f t="shared" si="13"/>
        <v>INDEPENDENT</v>
      </c>
    </row>
    <row r="917" spans="1:11" x14ac:dyDescent="0.25">
      <c r="A917" s="97">
        <v>10</v>
      </c>
      <c r="B917" s="99">
        <v>925</v>
      </c>
      <c r="C917" s="116">
        <v>42824</v>
      </c>
      <c r="D917" s="101" t="s">
        <v>1179</v>
      </c>
      <c r="E917" s="101">
        <v>18638</v>
      </c>
      <c r="F917" s="101">
        <v>3454612</v>
      </c>
      <c r="G917" s="101" t="s">
        <v>12</v>
      </c>
      <c r="H917" s="101" t="s">
        <v>811</v>
      </c>
      <c r="I917" s="102">
        <v>33000</v>
      </c>
      <c r="J917" s="101" t="s">
        <v>52</v>
      </c>
      <c r="K917" s="103" t="str">
        <f t="shared" si="13"/>
        <v>INDEPENDENT</v>
      </c>
    </row>
    <row r="918" spans="1:11" x14ac:dyDescent="0.25">
      <c r="A918" s="97">
        <v>11</v>
      </c>
      <c r="B918" s="99">
        <v>926</v>
      </c>
      <c r="C918" s="116">
        <v>42824</v>
      </c>
      <c r="D918" s="101" t="s">
        <v>1180</v>
      </c>
      <c r="E918" s="101">
        <v>18637</v>
      </c>
      <c r="F918" s="101">
        <v>3454639</v>
      </c>
      <c r="G918" s="101" t="s">
        <v>12</v>
      </c>
      <c r="H918" s="101" t="s">
        <v>1181</v>
      </c>
      <c r="I918" s="102">
        <v>33000</v>
      </c>
      <c r="J918" s="101" t="s">
        <v>84</v>
      </c>
      <c r="K918" s="103" t="str">
        <f t="shared" si="13"/>
        <v>INDEPENDENT</v>
      </c>
    </row>
    <row r="919" spans="1:11" x14ac:dyDescent="0.25">
      <c r="A919" s="97">
        <v>12</v>
      </c>
      <c r="B919" s="99">
        <v>927</v>
      </c>
      <c r="C919" s="116">
        <v>42824</v>
      </c>
      <c r="D919" s="101" t="s">
        <v>1182</v>
      </c>
      <c r="E919" s="101">
        <v>18636</v>
      </c>
      <c r="F919" s="101">
        <v>3454674</v>
      </c>
      <c r="G919" s="101" t="s">
        <v>12</v>
      </c>
      <c r="H919" s="101" t="s">
        <v>1183</v>
      </c>
      <c r="I919" s="102">
        <v>33000</v>
      </c>
      <c r="J919" s="101" t="s">
        <v>16</v>
      </c>
      <c r="K919" s="103" t="str">
        <f t="shared" si="13"/>
        <v>INDEPENDENT</v>
      </c>
    </row>
    <row r="920" spans="1:11" x14ac:dyDescent="0.25">
      <c r="A920" s="97">
        <v>13</v>
      </c>
      <c r="B920" s="99">
        <v>928</v>
      </c>
      <c r="C920" s="116">
        <v>42824</v>
      </c>
      <c r="D920" s="101" t="s">
        <v>1180</v>
      </c>
      <c r="E920" s="101">
        <v>18635</v>
      </c>
      <c r="F920" s="101">
        <v>3454640</v>
      </c>
      <c r="G920" s="101" t="s">
        <v>12</v>
      </c>
      <c r="H920" s="101" t="s">
        <v>179</v>
      </c>
      <c r="I920" s="102">
        <v>33000</v>
      </c>
      <c r="J920" s="101" t="s">
        <v>84</v>
      </c>
      <c r="K920" s="103" t="str">
        <f t="shared" si="13"/>
        <v>INDEPENDENT</v>
      </c>
    </row>
    <row r="921" spans="1:11" x14ac:dyDescent="0.25">
      <c r="A921" s="97">
        <v>14</v>
      </c>
      <c r="B921" s="99">
        <v>929</v>
      </c>
      <c r="C921" s="116">
        <v>42824</v>
      </c>
      <c r="D921" s="101" t="s">
        <v>1156</v>
      </c>
      <c r="E921" s="101">
        <v>18634</v>
      </c>
      <c r="F921" s="101">
        <v>3454758</v>
      </c>
      <c r="G921" s="101" t="s">
        <v>12</v>
      </c>
      <c r="H921" s="101" t="s">
        <v>322</v>
      </c>
      <c r="I921" s="102">
        <v>33000</v>
      </c>
      <c r="J921" s="101" t="s">
        <v>813</v>
      </c>
      <c r="K921" s="103" t="str">
        <f t="shared" si="13"/>
        <v>INDEPENDENT</v>
      </c>
    </row>
    <row r="922" spans="1:11" x14ac:dyDescent="0.25">
      <c r="A922" s="97">
        <v>15</v>
      </c>
      <c r="B922" s="99">
        <v>930</v>
      </c>
      <c r="C922" s="116">
        <v>42824</v>
      </c>
      <c r="D922" s="101" t="s">
        <v>844</v>
      </c>
      <c r="E922" s="101">
        <v>18633</v>
      </c>
      <c r="F922" s="101">
        <v>3454789</v>
      </c>
      <c r="G922" s="101" t="s">
        <v>12</v>
      </c>
      <c r="H922" s="101" t="s">
        <v>781</v>
      </c>
      <c r="I922" s="102">
        <v>45000</v>
      </c>
      <c r="J922" s="101" t="s">
        <v>63</v>
      </c>
      <c r="K922" s="103" t="str">
        <f t="shared" si="13"/>
        <v>INDEPENDENT</v>
      </c>
    </row>
    <row r="923" spans="1:11" x14ac:dyDescent="0.25">
      <c r="A923" s="97">
        <v>16</v>
      </c>
      <c r="B923" s="99">
        <v>931</v>
      </c>
      <c r="C923" s="116">
        <v>42824</v>
      </c>
      <c r="D923" s="101" t="s">
        <v>844</v>
      </c>
      <c r="E923" s="101">
        <v>18625</v>
      </c>
      <c r="F923" s="101">
        <v>3454790</v>
      </c>
      <c r="G923" s="101" t="s">
        <v>12</v>
      </c>
      <c r="H923" s="101" t="s">
        <v>1184</v>
      </c>
      <c r="I923" s="102">
        <v>45000</v>
      </c>
      <c r="J923" s="101" t="s">
        <v>126</v>
      </c>
      <c r="K923" s="103" t="str">
        <f t="shared" si="13"/>
        <v>INDEPENDENT</v>
      </c>
    </row>
    <row r="924" spans="1:11" x14ac:dyDescent="0.25">
      <c r="A924" s="97">
        <v>17</v>
      </c>
      <c r="B924" s="99">
        <v>932</v>
      </c>
      <c r="C924" s="116">
        <v>42824</v>
      </c>
      <c r="D924" s="101" t="s">
        <v>1128</v>
      </c>
      <c r="E924" s="101">
        <v>18626</v>
      </c>
      <c r="F924" s="101">
        <v>3454795</v>
      </c>
      <c r="G924" s="101" t="s">
        <v>12</v>
      </c>
      <c r="H924" s="101" t="s">
        <v>1185</v>
      </c>
      <c r="I924" s="102">
        <v>40000</v>
      </c>
      <c r="J924" s="101" t="s">
        <v>63</v>
      </c>
      <c r="K924" s="103" t="str">
        <f t="shared" si="13"/>
        <v>INDEPENDENT</v>
      </c>
    </row>
    <row r="925" spans="1:11" x14ac:dyDescent="0.25">
      <c r="A925" s="97">
        <v>18</v>
      </c>
      <c r="B925" s="99">
        <v>933</v>
      </c>
      <c r="C925" s="116">
        <v>42824</v>
      </c>
      <c r="D925" s="101" t="s">
        <v>1186</v>
      </c>
      <c r="E925" s="101">
        <v>18631</v>
      </c>
      <c r="F925" s="101">
        <v>3454717</v>
      </c>
      <c r="G925" s="101" t="s">
        <v>12</v>
      </c>
      <c r="H925" s="101" t="s">
        <v>257</v>
      </c>
      <c r="I925" s="102">
        <v>33000</v>
      </c>
      <c r="J925" s="101" t="s">
        <v>1064</v>
      </c>
      <c r="K925" s="103" t="str">
        <f t="shared" si="13"/>
        <v>INDEPENDENT</v>
      </c>
    </row>
    <row r="926" spans="1:11" x14ac:dyDescent="0.25">
      <c r="A926" s="97">
        <v>19</v>
      </c>
      <c r="B926" s="99">
        <v>934</v>
      </c>
      <c r="C926" s="116">
        <v>42824</v>
      </c>
      <c r="D926" s="101" t="s">
        <v>1187</v>
      </c>
      <c r="E926" s="101">
        <v>18632</v>
      </c>
      <c r="F926" s="101">
        <v>3454666</v>
      </c>
      <c r="G926" s="101" t="s">
        <v>12</v>
      </c>
      <c r="H926" s="101" t="s">
        <v>222</v>
      </c>
      <c r="I926" s="102">
        <v>33000</v>
      </c>
      <c r="J926" s="101" t="s">
        <v>208</v>
      </c>
      <c r="K926" s="103" t="str">
        <f t="shared" si="13"/>
        <v>INDEPENDENT</v>
      </c>
    </row>
    <row r="927" spans="1:11" x14ac:dyDescent="0.25">
      <c r="A927" s="97">
        <v>20</v>
      </c>
      <c r="B927" s="99">
        <v>935</v>
      </c>
      <c r="C927" s="116">
        <v>42824</v>
      </c>
      <c r="D927" s="101" t="s">
        <v>1188</v>
      </c>
      <c r="E927" s="101">
        <v>18629</v>
      </c>
      <c r="F927" s="101">
        <v>3454714</v>
      </c>
      <c r="G927" s="101" t="s">
        <v>12</v>
      </c>
      <c r="H927" s="101" t="s">
        <v>255</v>
      </c>
      <c r="I927" s="102">
        <v>33000</v>
      </c>
      <c r="J927" s="101" t="s">
        <v>205</v>
      </c>
      <c r="K927" s="103" t="str">
        <f t="shared" si="13"/>
        <v>INDEPENDENT</v>
      </c>
    </row>
    <row r="928" spans="1:11" x14ac:dyDescent="0.25">
      <c r="A928" s="97">
        <v>21</v>
      </c>
      <c r="B928" s="99">
        <v>936</v>
      </c>
      <c r="C928" s="116">
        <v>42824</v>
      </c>
      <c r="D928" s="101" t="s">
        <v>1189</v>
      </c>
      <c r="E928" s="101">
        <v>18628</v>
      </c>
      <c r="F928" s="101">
        <v>423460</v>
      </c>
      <c r="G928" s="101" t="s">
        <v>12</v>
      </c>
      <c r="H928" s="101" t="s">
        <v>896</v>
      </c>
      <c r="I928" s="102">
        <v>40000</v>
      </c>
      <c r="J928" s="101" t="s">
        <v>63</v>
      </c>
      <c r="K928" s="103" t="str">
        <f t="shared" si="13"/>
        <v>INDEPENDENT</v>
      </c>
    </row>
    <row r="929" spans="1:11" x14ac:dyDescent="0.25">
      <c r="A929" s="97">
        <v>22</v>
      </c>
      <c r="B929" s="99">
        <v>937</v>
      </c>
      <c r="C929" s="116">
        <v>42824</v>
      </c>
      <c r="D929" s="101" t="s">
        <v>998</v>
      </c>
      <c r="E929" s="101">
        <v>18627</v>
      </c>
      <c r="F929" s="101">
        <v>3454019</v>
      </c>
      <c r="G929" s="101" t="s">
        <v>12</v>
      </c>
      <c r="H929" s="101" t="s">
        <v>1002</v>
      </c>
      <c r="I929" s="102">
        <v>45000</v>
      </c>
      <c r="J929" s="101" t="s">
        <v>509</v>
      </c>
      <c r="K929" s="103" t="str">
        <f t="shared" si="13"/>
        <v>INDEPENDENT</v>
      </c>
    </row>
    <row r="930" spans="1:11" x14ac:dyDescent="0.25">
      <c r="A930" s="97">
        <v>23</v>
      </c>
      <c r="B930" s="99">
        <v>938</v>
      </c>
      <c r="C930" s="116">
        <v>42824</v>
      </c>
      <c r="D930" s="101" t="s">
        <v>1187</v>
      </c>
      <c r="E930" s="101">
        <v>18630</v>
      </c>
      <c r="F930" s="101">
        <v>3454669</v>
      </c>
      <c r="G930" s="101" t="s">
        <v>12</v>
      </c>
      <c r="H930" s="101" t="s">
        <v>1190</v>
      </c>
      <c r="I930" s="102">
        <v>33000</v>
      </c>
      <c r="J930" s="101" t="s">
        <v>205</v>
      </c>
      <c r="K930" s="103" t="str">
        <f t="shared" si="13"/>
        <v>INDEPENDENT</v>
      </c>
    </row>
    <row r="931" spans="1:11" x14ac:dyDescent="0.25">
      <c r="A931" s="97">
        <v>24</v>
      </c>
      <c r="B931" s="99">
        <v>939</v>
      </c>
      <c r="C931" s="116">
        <v>42824</v>
      </c>
      <c r="D931" s="101" t="s">
        <v>1156</v>
      </c>
      <c r="E931" s="101">
        <v>18623</v>
      </c>
      <c r="F931" s="101">
        <v>3454763</v>
      </c>
      <c r="G931" s="101" t="s">
        <v>12</v>
      </c>
      <c r="H931" s="101" t="s">
        <v>1191</v>
      </c>
      <c r="I931" s="102">
        <v>33000</v>
      </c>
      <c r="J931" s="101" t="s">
        <v>223</v>
      </c>
      <c r="K931" s="103" t="str">
        <f t="shared" si="13"/>
        <v>INDEPENDENT</v>
      </c>
    </row>
    <row r="932" spans="1:11" x14ac:dyDescent="0.25">
      <c r="A932" s="97">
        <v>25</v>
      </c>
      <c r="B932" s="99">
        <v>940</v>
      </c>
      <c r="C932" s="116">
        <v>42824</v>
      </c>
      <c r="D932" s="101" t="s">
        <v>1182</v>
      </c>
      <c r="E932" s="101">
        <v>18622</v>
      </c>
      <c r="F932" s="101">
        <v>3454672</v>
      </c>
      <c r="G932" s="101" t="s">
        <v>12</v>
      </c>
      <c r="H932" s="101" t="s">
        <v>1192</v>
      </c>
      <c r="I932" s="102">
        <v>33000</v>
      </c>
      <c r="J932" s="101" t="s">
        <v>16</v>
      </c>
      <c r="K932" s="103" t="str">
        <f t="shared" si="13"/>
        <v>INDEPENDENT</v>
      </c>
    </row>
    <row r="933" spans="1:11" x14ac:dyDescent="0.25">
      <c r="A933" s="97">
        <v>26</v>
      </c>
      <c r="B933" s="99">
        <v>941</v>
      </c>
      <c r="C933" s="116">
        <v>42824</v>
      </c>
      <c r="D933" s="101" t="s">
        <v>1166</v>
      </c>
      <c r="E933" s="101">
        <v>18621</v>
      </c>
      <c r="F933" s="101">
        <v>3454733</v>
      </c>
      <c r="G933" s="101" t="s">
        <v>12</v>
      </c>
      <c r="H933" s="101" t="s">
        <v>215</v>
      </c>
      <c r="I933" s="102">
        <v>45000</v>
      </c>
      <c r="J933" s="101" t="s">
        <v>145</v>
      </c>
      <c r="K933" s="103" t="str">
        <f t="shared" ref="K933:K984" si="14">IF(OR(D933="MOBIL",D933="CONOIL",D933="FORTE",D933="MRS",D933="OANDO",D933="TOTAL"),"MAJORS","INDEPENDENT")</f>
        <v>INDEPENDENT</v>
      </c>
    </row>
    <row r="934" spans="1:11" x14ac:dyDescent="0.25">
      <c r="A934" s="97">
        <v>27</v>
      </c>
      <c r="B934" s="99">
        <v>942</v>
      </c>
      <c r="C934" s="116">
        <v>42824</v>
      </c>
      <c r="D934" s="101" t="s">
        <v>1193</v>
      </c>
      <c r="E934" s="101">
        <v>18620</v>
      </c>
      <c r="F934" s="101">
        <v>3454779</v>
      </c>
      <c r="G934" s="101" t="s">
        <v>12</v>
      </c>
      <c r="H934" s="101" t="s">
        <v>1194</v>
      </c>
      <c r="I934" s="102">
        <v>33000</v>
      </c>
      <c r="J934" s="101" t="s">
        <v>1195</v>
      </c>
      <c r="K934" s="103" t="str">
        <f t="shared" si="14"/>
        <v>INDEPENDENT</v>
      </c>
    </row>
    <row r="935" spans="1:11" x14ac:dyDescent="0.25">
      <c r="A935" s="97">
        <v>28</v>
      </c>
      <c r="B935" s="99">
        <v>943</v>
      </c>
      <c r="C935" s="116">
        <v>42824</v>
      </c>
      <c r="D935" s="101" t="s">
        <v>1193</v>
      </c>
      <c r="E935" s="101">
        <v>18618</v>
      </c>
      <c r="F935" s="101">
        <v>3454780</v>
      </c>
      <c r="G935" s="101" t="s">
        <v>12</v>
      </c>
      <c r="H935" s="101" t="s">
        <v>1196</v>
      </c>
      <c r="I935" s="102">
        <v>33000</v>
      </c>
      <c r="J935" s="101" t="s">
        <v>66</v>
      </c>
      <c r="K935" s="103" t="str">
        <f t="shared" si="14"/>
        <v>INDEPENDENT</v>
      </c>
    </row>
    <row r="936" spans="1:11" x14ac:dyDescent="0.25">
      <c r="A936" s="97">
        <v>29</v>
      </c>
      <c r="B936" s="99">
        <v>944</v>
      </c>
      <c r="C936" s="116">
        <v>42824</v>
      </c>
      <c r="D936" s="101" t="s">
        <v>1101</v>
      </c>
      <c r="E936" s="101">
        <v>18617</v>
      </c>
      <c r="F936" s="101">
        <v>3454563</v>
      </c>
      <c r="G936" s="101" t="s">
        <v>12</v>
      </c>
      <c r="H936" s="101" t="s">
        <v>167</v>
      </c>
      <c r="I936" s="102">
        <v>33000</v>
      </c>
      <c r="J936" s="101" t="s">
        <v>208</v>
      </c>
      <c r="K936" s="103" t="str">
        <f t="shared" si="14"/>
        <v>INDEPENDENT</v>
      </c>
    </row>
    <row r="937" spans="1:11" x14ac:dyDescent="0.25">
      <c r="A937" s="97">
        <v>30</v>
      </c>
      <c r="B937" s="99">
        <v>945</v>
      </c>
      <c r="C937" s="116">
        <v>42824</v>
      </c>
      <c r="D937" s="101" t="s">
        <v>71</v>
      </c>
      <c r="E937" s="101">
        <v>18616</v>
      </c>
      <c r="F937" s="101">
        <v>3454647</v>
      </c>
      <c r="G937" s="101" t="s">
        <v>12</v>
      </c>
      <c r="H937" s="101" t="s">
        <v>325</v>
      </c>
      <c r="I937" s="102">
        <v>33000</v>
      </c>
      <c r="J937" s="101" t="s">
        <v>16</v>
      </c>
      <c r="K937" s="103" t="str">
        <f t="shared" si="14"/>
        <v>INDEPENDENT</v>
      </c>
    </row>
    <row r="938" spans="1:11" x14ac:dyDescent="0.25">
      <c r="A938" s="97">
        <v>31</v>
      </c>
      <c r="B938" s="99">
        <v>946</v>
      </c>
      <c r="C938" s="116">
        <v>42824</v>
      </c>
      <c r="D938" s="101" t="s">
        <v>315</v>
      </c>
      <c r="E938" s="101">
        <v>18615</v>
      </c>
      <c r="F938" s="101">
        <v>3454614</v>
      </c>
      <c r="G938" s="101" t="s">
        <v>12</v>
      </c>
      <c r="H938" s="101" t="s">
        <v>1197</v>
      </c>
      <c r="I938" s="102">
        <v>50000</v>
      </c>
      <c r="J938" s="101" t="s">
        <v>124</v>
      </c>
      <c r="K938" s="103" t="str">
        <f t="shared" si="14"/>
        <v>INDEPENDENT</v>
      </c>
    </row>
    <row r="939" spans="1:11" x14ac:dyDescent="0.25">
      <c r="A939" s="97">
        <v>32</v>
      </c>
      <c r="B939" s="99">
        <v>947</v>
      </c>
      <c r="C939" s="116">
        <v>42824</v>
      </c>
      <c r="D939" s="101" t="s">
        <v>340</v>
      </c>
      <c r="E939" s="101">
        <v>18614</v>
      </c>
      <c r="F939" s="101">
        <v>3454620</v>
      </c>
      <c r="G939" s="101" t="s">
        <v>12</v>
      </c>
      <c r="H939" s="101" t="s">
        <v>1198</v>
      </c>
      <c r="I939" s="102">
        <v>50000</v>
      </c>
      <c r="J939" s="101" t="s">
        <v>133</v>
      </c>
      <c r="K939" s="103" t="str">
        <f t="shared" si="14"/>
        <v>INDEPENDENT</v>
      </c>
    </row>
    <row r="940" spans="1:11" x14ac:dyDescent="0.25">
      <c r="A940" s="97">
        <v>33</v>
      </c>
      <c r="B940" s="99">
        <v>948</v>
      </c>
      <c r="C940" s="116">
        <v>42824</v>
      </c>
      <c r="D940" s="101" t="s">
        <v>1156</v>
      </c>
      <c r="E940" s="101">
        <v>18613</v>
      </c>
      <c r="F940" s="101">
        <v>3454762</v>
      </c>
      <c r="G940" s="101" t="s">
        <v>12</v>
      </c>
      <c r="H940" s="101" t="s">
        <v>1199</v>
      </c>
      <c r="I940" s="102">
        <v>33000</v>
      </c>
      <c r="J940" s="101" t="s">
        <v>717</v>
      </c>
      <c r="K940" s="103" t="str">
        <f t="shared" si="14"/>
        <v>INDEPENDENT</v>
      </c>
    </row>
    <row r="941" spans="1:11" x14ac:dyDescent="0.25">
      <c r="A941" s="97">
        <v>34</v>
      </c>
      <c r="B941" s="99">
        <v>949</v>
      </c>
      <c r="C941" s="116">
        <v>42824</v>
      </c>
      <c r="D941" s="101" t="s">
        <v>1140</v>
      </c>
      <c r="E941" s="101">
        <v>18619</v>
      </c>
      <c r="F941" s="101">
        <v>3454769</v>
      </c>
      <c r="G941" s="101" t="s">
        <v>12</v>
      </c>
      <c r="H941" s="101" t="s">
        <v>390</v>
      </c>
      <c r="I941" s="102">
        <v>33000</v>
      </c>
      <c r="J941" s="101" t="s">
        <v>1200</v>
      </c>
      <c r="K941" s="103" t="str">
        <f t="shared" si="14"/>
        <v>INDEPENDENT</v>
      </c>
    </row>
    <row r="942" spans="1:11" ht="15.75" thickBot="1" x14ac:dyDescent="0.3">
      <c r="A942" s="98">
        <v>35</v>
      </c>
      <c r="B942" s="104">
        <v>950</v>
      </c>
      <c r="C942" s="117">
        <v>42824</v>
      </c>
      <c r="D942" s="106" t="s">
        <v>1188</v>
      </c>
      <c r="E942" s="106">
        <v>18624</v>
      </c>
      <c r="F942" s="106">
        <v>3454715</v>
      </c>
      <c r="G942" s="106" t="s">
        <v>12</v>
      </c>
      <c r="H942" s="106" t="s">
        <v>1201</v>
      </c>
      <c r="I942" s="107">
        <v>33000</v>
      </c>
      <c r="J942" s="106" t="s">
        <v>205</v>
      </c>
      <c r="K942" s="108" t="str">
        <f t="shared" si="14"/>
        <v>INDEPENDENT</v>
      </c>
    </row>
    <row r="943" spans="1:11" ht="15.75" thickBot="1" x14ac:dyDescent="0.3">
      <c r="A943" s="98">
        <v>1</v>
      </c>
      <c r="B943" s="170">
        <v>951</v>
      </c>
      <c r="C943" s="190">
        <v>42825</v>
      </c>
      <c r="D943" s="172" t="s">
        <v>48</v>
      </c>
      <c r="E943" s="172">
        <v>18689</v>
      </c>
      <c r="F943" s="172">
        <v>125698</v>
      </c>
      <c r="G943" s="172" t="s">
        <v>12</v>
      </c>
      <c r="H943" s="172" t="s">
        <v>1202</v>
      </c>
      <c r="I943" s="191">
        <v>50000</v>
      </c>
      <c r="J943" s="172" t="s">
        <v>63</v>
      </c>
      <c r="K943" s="175" t="str">
        <f t="shared" si="14"/>
        <v>MAJORS</v>
      </c>
    </row>
    <row r="944" spans="1:11" x14ac:dyDescent="0.25">
      <c r="A944" s="97">
        <v>1</v>
      </c>
      <c r="B944" s="111">
        <v>952</v>
      </c>
      <c r="C944" s="119">
        <v>42825</v>
      </c>
      <c r="D944" s="113" t="s">
        <v>1140</v>
      </c>
      <c r="E944" s="113">
        <v>18661</v>
      </c>
      <c r="F944" s="113">
        <v>3454056</v>
      </c>
      <c r="G944" s="113" t="s">
        <v>12</v>
      </c>
      <c r="H944" s="113" t="s">
        <v>275</v>
      </c>
      <c r="I944" s="114">
        <v>33000</v>
      </c>
      <c r="J944" s="113" t="s">
        <v>52</v>
      </c>
      <c r="K944" s="115" t="str">
        <f t="shared" si="14"/>
        <v>INDEPENDENT</v>
      </c>
    </row>
    <row r="945" spans="1:11" x14ac:dyDescent="0.25">
      <c r="A945" s="97">
        <v>2</v>
      </c>
      <c r="B945" s="99">
        <v>953</v>
      </c>
      <c r="C945" s="100">
        <v>42825</v>
      </c>
      <c r="D945" s="101" t="s">
        <v>1203</v>
      </c>
      <c r="E945" s="101">
        <v>18690</v>
      </c>
      <c r="F945" s="101">
        <v>423416</v>
      </c>
      <c r="G945" s="101" t="s">
        <v>12</v>
      </c>
      <c r="H945" s="101" t="s">
        <v>144</v>
      </c>
      <c r="I945" s="102">
        <v>45000</v>
      </c>
      <c r="J945" s="101" t="s">
        <v>63</v>
      </c>
      <c r="K945" s="103" t="str">
        <f t="shared" si="14"/>
        <v>INDEPENDENT</v>
      </c>
    </row>
    <row r="946" spans="1:11" x14ac:dyDescent="0.25">
      <c r="A946" s="97">
        <v>3</v>
      </c>
      <c r="B946" s="99">
        <v>954</v>
      </c>
      <c r="C946" s="100">
        <v>42825</v>
      </c>
      <c r="D946" s="101" t="s">
        <v>1204</v>
      </c>
      <c r="E946" s="101">
        <v>18688</v>
      </c>
      <c r="F946" s="101">
        <v>3454066</v>
      </c>
      <c r="G946" s="101" t="s">
        <v>12</v>
      </c>
      <c r="H946" s="101" t="s">
        <v>445</v>
      </c>
      <c r="I946" s="102">
        <v>33000</v>
      </c>
      <c r="J946" s="101" t="s">
        <v>66</v>
      </c>
      <c r="K946" s="103" t="str">
        <f t="shared" si="14"/>
        <v>INDEPENDENT</v>
      </c>
    </row>
    <row r="947" spans="1:11" x14ac:dyDescent="0.25">
      <c r="A947" s="97">
        <v>4</v>
      </c>
      <c r="B947" s="99">
        <v>955</v>
      </c>
      <c r="C947" s="100">
        <v>42825</v>
      </c>
      <c r="D947" s="101" t="s">
        <v>315</v>
      </c>
      <c r="E947" s="101">
        <v>18687</v>
      </c>
      <c r="F947" s="101">
        <v>3454617</v>
      </c>
      <c r="G947" s="101" t="s">
        <v>12</v>
      </c>
      <c r="H947" s="101" t="s">
        <v>1205</v>
      </c>
      <c r="I947" s="102">
        <v>50000</v>
      </c>
      <c r="J947" s="101" t="s">
        <v>124</v>
      </c>
      <c r="K947" s="103" t="str">
        <f t="shared" si="14"/>
        <v>INDEPENDENT</v>
      </c>
    </row>
    <row r="948" spans="1:11" x14ac:dyDescent="0.25">
      <c r="A948" s="97">
        <v>5</v>
      </c>
      <c r="B948" s="99">
        <v>956</v>
      </c>
      <c r="C948" s="100">
        <v>42825</v>
      </c>
      <c r="D948" s="101" t="s">
        <v>315</v>
      </c>
      <c r="E948" s="101">
        <v>18684</v>
      </c>
      <c r="F948" s="101">
        <v>3454616</v>
      </c>
      <c r="G948" s="101" t="s">
        <v>12</v>
      </c>
      <c r="H948" s="101" t="s">
        <v>1206</v>
      </c>
      <c r="I948" s="102">
        <v>50000</v>
      </c>
      <c r="J948" s="101" t="s">
        <v>124</v>
      </c>
      <c r="K948" s="103" t="str">
        <f t="shared" si="14"/>
        <v>INDEPENDENT</v>
      </c>
    </row>
    <row r="949" spans="1:11" x14ac:dyDescent="0.25">
      <c r="A949" s="97">
        <v>6</v>
      </c>
      <c r="B949" s="99">
        <v>957</v>
      </c>
      <c r="C949" s="100">
        <v>42825</v>
      </c>
      <c r="D949" s="101" t="s">
        <v>315</v>
      </c>
      <c r="E949" s="101">
        <v>18685</v>
      </c>
      <c r="F949" s="101">
        <v>3454615</v>
      </c>
      <c r="G949" s="101" t="s">
        <v>12</v>
      </c>
      <c r="H949" s="101" t="s">
        <v>1207</v>
      </c>
      <c r="I949" s="102">
        <v>50000</v>
      </c>
      <c r="J949" s="101" t="s">
        <v>124</v>
      </c>
      <c r="K949" s="103" t="str">
        <f t="shared" si="14"/>
        <v>INDEPENDENT</v>
      </c>
    </row>
    <row r="950" spans="1:11" x14ac:dyDescent="0.25">
      <c r="A950" s="97">
        <v>7</v>
      </c>
      <c r="B950" s="99">
        <v>958</v>
      </c>
      <c r="C950" s="100">
        <v>42825</v>
      </c>
      <c r="D950" s="101" t="s">
        <v>372</v>
      </c>
      <c r="E950" s="101">
        <v>18686</v>
      </c>
      <c r="F950" s="101">
        <v>3454638</v>
      </c>
      <c r="G950" s="101" t="s">
        <v>12</v>
      </c>
      <c r="H950" s="101" t="s">
        <v>53</v>
      </c>
      <c r="I950" s="102">
        <v>40000</v>
      </c>
      <c r="J950" s="101" t="s">
        <v>63</v>
      </c>
      <c r="K950" s="103" t="str">
        <f t="shared" si="14"/>
        <v>INDEPENDENT</v>
      </c>
    </row>
    <row r="951" spans="1:11" x14ac:dyDescent="0.25">
      <c r="A951" s="97">
        <v>8</v>
      </c>
      <c r="B951" s="99">
        <v>959</v>
      </c>
      <c r="C951" s="100">
        <v>42825</v>
      </c>
      <c r="D951" s="101" t="s">
        <v>1208</v>
      </c>
      <c r="E951" s="101">
        <v>18683</v>
      </c>
      <c r="F951" s="101">
        <v>3454611</v>
      </c>
      <c r="G951" s="101" t="s">
        <v>12</v>
      </c>
      <c r="H951" s="101" t="s">
        <v>1209</v>
      </c>
      <c r="I951" s="102">
        <v>33000</v>
      </c>
      <c r="J951" s="101" t="s">
        <v>52</v>
      </c>
      <c r="K951" s="103" t="str">
        <f t="shared" si="14"/>
        <v>INDEPENDENT</v>
      </c>
    </row>
    <row r="952" spans="1:11" x14ac:dyDescent="0.25">
      <c r="A952" s="97">
        <v>9</v>
      </c>
      <c r="B952" s="99">
        <v>960</v>
      </c>
      <c r="C952" s="100">
        <v>42825</v>
      </c>
      <c r="D952" s="101" t="s">
        <v>1094</v>
      </c>
      <c r="E952" s="101">
        <v>18682</v>
      </c>
      <c r="F952" s="101">
        <v>3453983</v>
      </c>
      <c r="G952" s="101" t="s">
        <v>12</v>
      </c>
      <c r="H952" s="101" t="s">
        <v>222</v>
      </c>
      <c r="I952" s="102">
        <v>33000</v>
      </c>
      <c r="J952" s="101" t="s">
        <v>208</v>
      </c>
      <c r="K952" s="103" t="str">
        <f t="shared" si="14"/>
        <v>INDEPENDENT</v>
      </c>
    </row>
    <row r="953" spans="1:11" x14ac:dyDescent="0.25">
      <c r="A953" s="97">
        <v>10</v>
      </c>
      <c r="B953" s="99">
        <v>961</v>
      </c>
      <c r="C953" s="100">
        <v>42825</v>
      </c>
      <c r="D953" s="101" t="s">
        <v>375</v>
      </c>
      <c r="E953" s="101">
        <v>18681</v>
      </c>
      <c r="F953" s="101">
        <v>3454664</v>
      </c>
      <c r="G953" s="101" t="s">
        <v>12</v>
      </c>
      <c r="H953" s="101" t="s">
        <v>242</v>
      </c>
      <c r="I953" s="102">
        <v>33000</v>
      </c>
      <c r="J953" s="101" t="s">
        <v>52</v>
      </c>
      <c r="K953" s="103" t="str">
        <f t="shared" si="14"/>
        <v>INDEPENDENT</v>
      </c>
    </row>
    <row r="954" spans="1:11" x14ac:dyDescent="0.25">
      <c r="A954" s="97">
        <v>11</v>
      </c>
      <c r="B954" s="99">
        <v>962</v>
      </c>
      <c r="C954" s="100">
        <v>42825</v>
      </c>
      <c r="D954" s="101" t="s">
        <v>103</v>
      </c>
      <c r="E954" s="101">
        <v>18679</v>
      </c>
      <c r="F954" s="101">
        <v>3454781</v>
      </c>
      <c r="G954" s="101" t="s">
        <v>12</v>
      </c>
      <c r="H954" s="101" t="s">
        <v>104</v>
      </c>
      <c r="I954" s="102">
        <v>45000</v>
      </c>
      <c r="J954" s="101" t="s">
        <v>63</v>
      </c>
      <c r="K954" s="103" t="str">
        <f t="shared" si="14"/>
        <v>INDEPENDENT</v>
      </c>
    </row>
    <row r="955" spans="1:11" x14ac:dyDescent="0.25">
      <c r="A955" s="97">
        <v>12</v>
      </c>
      <c r="B955" s="99">
        <v>963</v>
      </c>
      <c r="C955" s="100">
        <v>42825</v>
      </c>
      <c r="D955" s="101" t="s">
        <v>103</v>
      </c>
      <c r="E955" s="101">
        <v>18678</v>
      </c>
      <c r="F955" s="101">
        <v>3454782</v>
      </c>
      <c r="G955" s="101" t="s">
        <v>12</v>
      </c>
      <c r="H955" s="101" t="s">
        <v>971</v>
      </c>
      <c r="I955" s="102">
        <v>45000</v>
      </c>
      <c r="J955" s="101" t="s">
        <v>63</v>
      </c>
      <c r="K955" s="103" t="str">
        <f t="shared" si="14"/>
        <v>INDEPENDENT</v>
      </c>
    </row>
    <row r="956" spans="1:11" x14ac:dyDescent="0.25">
      <c r="A956" s="97">
        <v>13</v>
      </c>
      <c r="B956" s="99">
        <v>964</v>
      </c>
      <c r="C956" s="100">
        <v>42825</v>
      </c>
      <c r="D956" s="101" t="s">
        <v>1203</v>
      </c>
      <c r="E956" s="101">
        <v>18680</v>
      </c>
      <c r="F956" s="101">
        <v>423418</v>
      </c>
      <c r="G956" s="101" t="s">
        <v>12</v>
      </c>
      <c r="H956" s="101" t="s">
        <v>1210</v>
      </c>
      <c r="I956" s="102">
        <v>45000</v>
      </c>
      <c r="J956" s="101" t="s">
        <v>63</v>
      </c>
      <c r="K956" s="103" t="str">
        <f t="shared" si="14"/>
        <v>INDEPENDENT</v>
      </c>
    </row>
    <row r="957" spans="1:11" x14ac:dyDescent="0.25">
      <c r="A957" s="97">
        <v>14</v>
      </c>
      <c r="B957" s="99">
        <v>965</v>
      </c>
      <c r="C957" s="100">
        <v>42825</v>
      </c>
      <c r="D957" s="101" t="s">
        <v>576</v>
      </c>
      <c r="E957" s="101">
        <v>18676</v>
      </c>
      <c r="F957" s="101">
        <v>3454668</v>
      </c>
      <c r="G957" s="101" t="s">
        <v>12</v>
      </c>
      <c r="H957" s="101" t="s">
        <v>1211</v>
      </c>
      <c r="I957" s="102">
        <v>33000</v>
      </c>
      <c r="J957" s="101" t="s">
        <v>52</v>
      </c>
      <c r="K957" s="103" t="str">
        <f t="shared" si="14"/>
        <v>INDEPENDENT</v>
      </c>
    </row>
    <row r="958" spans="1:11" x14ac:dyDescent="0.25">
      <c r="A958" s="97">
        <v>15</v>
      </c>
      <c r="B958" s="99">
        <v>966</v>
      </c>
      <c r="C958" s="100">
        <v>42825</v>
      </c>
      <c r="D958" s="101" t="s">
        <v>1203</v>
      </c>
      <c r="E958" s="101">
        <v>18677</v>
      </c>
      <c r="F958" s="101">
        <v>423417</v>
      </c>
      <c r="G958" s="101" t="s">
        <v>12</v>
      </c>
      <c r="H958" s="101" t="s">
        <v>1212</v>
      </c>
      <c r="I958" s="102">
        <v>45000</v>
      </c>
      <c r="J958" s="101" t="s">
        <v>63</v>
      </c>
      <c r="K958" s="103" t="str">
        <f t="shared" si="14"/>
        <v>INDEPENDENT</v>
      </c>
    </row>
    <row r="959" spans="1:11" x14ac:dyDescent="0.25">
      <c r="A959" s="97">
        <v>16</v>
      </c>
      <c r="B959" s="99">
        <v>967</v>
      </c>
      <c r="C959" s="100">
        <v>42825</v>
      </c>
      <c r="D959" s="101" t="s">
        <v>1112</v>
      </c>
      <c r="E959" s="101">
        <v>18674</v>
      </c>
      <c r="F959" s="101">
        <v>3454759</v>
      </c>
      <c r="G959" s="101" t="s">
        <v>12</v>
      </c>
      <c r="H959" s="101" t="s">
        <v>1213</v>
      </c>
      <c r="I959" s="102">
        <v>33000</v>
      </c>
      <c r="J959" s="101" t="s">
        <v>1150</v>
      </c>
      <c r="K959" s="103" t="str">
        <f t="shared" si="14"/>
        <v>INDEPENDENT</v>
      </c>
    </row>
    <row r="960" spans="1:11" x14ac:dyDescent="0.25">
      <c r="A960" s="97">
        <v>17</v>
      </c>
      <c r="B960" s="99">
        <v>968</v>
      </c>
      <c r="C960" s="100">
        <v>42825</v>
      </c>
      <c r="D960" s="101" t="s">
        <v>1214</v>
      </c>
      <c r="E960" s="101">
        <v>18675</v>
      </c>
      <c r="F960" s="101">
        <v>3454631</v>
      </c>
      <c r="G960" s="101" t="s">
        <v>12</v>
      </c>
      <c r="H960" s="101" t="s">
        <v>1215</v>
      </c>
      <c r="I960" s="102">
        <v>33000</v>
      </c>
      <c r="J960" s="101" t="s">
        <v>52</v>
      </c>
      <c r="K960" s="103" t="str">
        <f t="shared" si="14"/>
        <v>INDEPENDENT</v>
      </c>
    </row>
    <row r="961" spans="1:11" x14ac:dyDescent="0.25">
      <c r="A961" s="97">
        <v>18</v>
      </c>
      <c r="B961" s="99">
        <v>969</v>
      </c>
      <c r="C961" s="100">
        <v>42825</v>
      </c>
      <c r="D961" s="101" t="s">
        <v>1182</v>
      </c>
      <c r="E961" s="101">
        <v>18673</v>
      </c>
      <c r="F961" s="101">
        <v>3454673</v>
      </c>
      <c r="G961" s="101" t="s">
        <v>12</v>
      </c>
      <c r="H961" s="101" t="s">
        <v>120</v>
      </c>
      <c r="I961" s="102">
        <v>33000</v>
      </c>
      <c r="J961" s="101" t="s">
        <v>16</v>
      </c>
      <c r="K961" s="103" t="str">
        <f t="shared" si="14"/>
        <v>INDEPENDENT</v>
      </c>
    </row>
    <row r="962" spans="1:11" x14ac:dyDescent="0.25">
      <c r="A962" s="97">
        <v>19</v>
      </c>
      <c r="B962" s="99">
        <v>970</v>
      </c>
      <c r="C962" s="100">
        <v>42825</v>
      </c>
      <c r="D962" s="101" t="s">
        <v>1216</v>
      </c>
      <c r="E962" s="101">
        <v>18671</v>
      </c>
      <c r="F962" s="101">
        <v>304212</v>
      </c>
      <c r="G962" s="101" t="s">
        <v>12</v>
      </c>
      <c r="H962" s="101" t="s">
        <v>1217</v>
      </c>
      <c r="I962" s="102">
        <v>40000</v>
      </c>
      <c r="J962" s="101" t="s">
        <v>761</v>
      </c>
      <c r="K962" s="103" t="str">
        <f t="shared" si="14"/>
        <v>INDEPENDENT</v>
      </c>
    </row>
    <row r="963" spans="1:11" x14ac:dyDescent="0.25">
      <c r="A963" s="97">
        <v>20</v>
      </c>
      <c r="B963" s="99">
        <v>971</v>
      </c>
      <c r="C963" s="100">
        <v>42825</v>
      </c>
      <c r="D963" s="101" t="s">
        <v>1216</v>
      </c>
      <c r="E963" s="101">
        <v>18672</v>
      </c>
      <c r="F963" s="101">
        <v>304213</v>
      </c>
      <c r="G963" s="101" t="s">
        <v>12</v>
      </c>
      <c r="H963" s="101" t="s">
        <v>1218</v>
      </c>
      <c r="I963" s="102">
        <v>40000</v>
      </c>
      <c r="J963" s="101" t="s">
        <v>761</v>
      </c>
      <c r="K963" s="103" t="str">
        <f t="shared" si="14"/>
        <v>INDEPENDENT</v>
      </c>
    </row>
    <row r="964" spans="1:11" x14ac:dyDescent="0.25">
      <c r="A964" s="97">
        <v>21</v>
      </c>
      <c r="B964" s="99">
        <v>972</v>
      </c>
      <c r="C964" s="100">
        <v>42825</v>
      </c>
      <c r="D964" s="101" t="s">
        <v>818</v>
      </c>
      <c r="E964" s="101">
        <v>18669</v>
      </c>
      <c r="F964" s="101">
        <v>304202</v>
      </c>
      <c r="G964" s="101" t="s">
        <v>12</v>
      </c>
      <c r="H964" s="101" t="s">
        <v>1219</v>
      </c>
      <c r="I964" s="102">
        <v>33000</v>
      </c>
      <c r="J964" s="101" t="s">
        <v>761</v>
      </c>
      <c r="K964" s="103" t="str">
        <f t="shared" si="14"/>
        <v>INDEPENDENT</v>
      </c>
    </row>
    <row r="965" spans="1:11" x14ac:dyDescent="0.25">
      <c r="A965" s="97">
        <v>22</v>
      </c>
      <c r="B965" s="99">
        <v>973</v>
      </c>
      <c r="C965" s="100">
        <v>42825</v>
      </c>
      <c r="D965" s="101" t="s">
        <v>1203</v>
      </c>
      <c r="E965" s="101">
        <v>18670</v>
      </c>
      <c r="F965" s="101">
        <v>423411</v>
      </c>
      <c r="G965" s="101" t="s">
        <v>12</v>
      </c>
      <c r="H965" s="101" t="s">
        <v>1220</v>
      </c>
      <c r="I965" s="102">
        <v>40000</v>
      </c>
      <c r="J965" s="101" t="s">
        <v>63</v>
      </c>
      <c r="K965" s="103" t="str">
        <f t="shared" si="14"/>
        <v>INDEPENDENT</v>
      </c>
    </row>
    <row r="966" spans="1:11" x14ac:dyDescent="0.25">
      <c r="A966" s="97">
        <v>23</v>
      </c>
      <c r="B966" s="99">
        <v>974</v>
      </c>
      <c r="C966" s="100">
        <v>42825</v>
      </c>
      <c r="D966" s="101" t="s">
        <v>818</v>
      </c>
      <c r="E966" s="101">
        <v>18668</v>
      </c>
      <c r="F966" s="101">
        <v>423450</v>
      </c>
      <c r="G966" s="101" t="s">
        <v>12</v>
      </c>
      <c r="H966" s="101" t="s">
        <v>1221</v>
      </c>
      <c r="I966" s="102">
        <v>40000</v>
      </c>
      <c r="J966" s="101" t="s">
        <v>63</v>
      </c>
      <c r="K966" s="103" t="str">
        <f t="shared" si="14"/>
        <v>INDEPENDENT</v>
      </c>
    </row>
    <row r="967" spans="1:11" x14ac:dyDescent="0.25">
      <c r="A967" s="97">
        <v>24</v>
      </c>
      <c r="B967" s="99">
        <v>975</v>
      </c>
      <c r="C967" s="100">
        <v>42825</v>
      </c>
      <c r="D967" s="101" t="s">
        <v>818</v>
      </c>
      <c r="E967" s="101">
        <v>18667</v>
      </c>
      <c r="F967" s="101">
        <v>304206</v>
      </c>
      <c r="G967" s="101" t="s">
        <v>12</v>
      </c>
      <c r="H967" s="101" t="s">
        <v>1222</v>
      </c>
      <c r="I967" s="102">
        <v>33000</v>
      </c>
      <c r="J967" s="101" t="s">
        <v>761</v>
      </c>
      <c r="K967" s="103" t="str">
        <f t="shared" si="14"/>
        <v>INDEPENDENT</v>
      </c>
    </row>
    <row r="968" spans="1:11" x14ac:dyDescent="0.25">
      <c r="A968" s="97">
        <v>25</v>
      </c>
      <c r="B968" s="99">
        <v>976</v>
      </c>
      <c r="C968" s="100">
        <v>42825</v>
      </c>
      <c r="D968" s="101" t="s">
        <v>1112</v>
      </c>
      <c r="E968" s="101">
        <v>18663</v>
      </c>
      <c r="F968" s="101">
        <v>3454757</v>
      </c>
      <c r="G968" s="101" t="s">
        <v>12</v>
      </c>
      <c r="H968" s="101" t="s">
        <v>1223</v>
      </c>
      <c r="I968" s="102">
        <v>33000</v>
      </c>
      <c r="J968" s="101" t="s">
        <v>16</v>
      </c>
      <c r="K968" s="103" t="str">
        <f t="shared" si="14"/>
        <v>INDEPENDENT</v>
      </c>
    </row>
    <row r="969" spans="1:11" x14ac:dyDescent="0.25">
      <c r="A969" s="97">
        <v>26</v>
      </c>
      <c r="B969" s="99">
        <v>977</v>
      </c>
      <c r="C969" s="100">
        <v>42825</v>
      </c>
      <c r="D969" s="101" t="s">
        <v>708</v>
      </c>
      <c r="E969" s="101">
        <v>18666</v>
      </c>
      <c r="F969" s="101">
        <v>3454609</v>
      </c>
      <c r="G969" s="101" t="s">
        <v>12</v>
      </c>
      <c r="H969" s="101" t="s">
        <v>192</v>
      </c>
      <c r="I969" s="102">
        <v>33000</v>
      </c>
      <c r="J969" s="101" t="s">
        <v>223</v>
      </c>
      <c r="K969" s="103" t="str">
        <f t="shared" si="14"/>
        <v>INDEPENDENT</v>
      </c>
    </row>
    <row r="970" spans="1:11" x14ac:dyDescent="0.25">
      <c r="A970" s="97">
        <v>27</v>
      </c>
      <c r="B970" s="99">
        <v>978</v>
      </c>
      <c r="C970" s="100">
        <v>42825</v>
      </c>
      <c r="D970" s="101" t="s">
        <v>1224</v>
      </c>
      <c r="E970" s="101">
        <v>18665</v>
      </c>
      <c r="F970" s="101">
        <v>3454648</v>
      </c>
      <c r="G970" s="101" t="s">
        <v>12</v>
      </c>
      <c r="H970" s="101" t="s">
        <v>545</v>
      </c>
      <c r="I970" s="102">
        <v>33000</v>
      </c>
      <c r="J970" s="101" t="s">
        <v>52</v>
      </c>
      <c r="K970" s="103" t="str">
        <f t="shared" si="14"/>
        <v>INDEPENDENT</v>
      </c>
    </row>
    <row r="971" spans="1:11" x14ac:dyDescent="0.25">
      <c r="A971" s="97">
        <v>28</v>
      </c>
      <c r="B971" s="99">
        <v>979</v>
      </c>
      <c r="C971" s="100">
        <v>42825</v>
      </c>
      <c r="D971" s="101" t="s">
        <v>818</v>
      </c>
      <c r="E971" s="101">
        <v>18664</v>
      </c>
      <c r="F971" s="101">
        <v>433461</v>
      </c>
      <c r="G971" s="101" t="s">
        <v>12</v>
      </c>
      <c r="H971" s="101" t="s">
        <v>1225</v>
      </c>
      <c r="I971" s="102">
        <v>40000</v>
      </c>
      <c r="J971" s="101" t="s">
        <v>63</v>
      </c>
      <c r="K971" s="103" t="str">
        <f t="shared" si="14"/>
        <v>INDEPENDENT</v>
      </c>
    </row>
    <row r="972" spans="1:11" x14ac:dyDescent="0.25">
      <c r="A972" s="97">
        <v>29</v>
      </c>
      <c r="B972" s="99">
        <v>980</v>
      </c>
      <c r="C972" s="100">
        <v>42825</v>
      </c>
      <c r="D972" s="101" t="s">
        <v>775</v>
      </c>
      <c r="E972" s="101">
        <v>18655</v>
      </c>
      <c r="F972" s="101">
        <v>3454792</v>
      </c>
      <c r="G972" s="101" t="s">
        <v>12</v>
      </c>
      <c r="H972" s="101" t="s">
        <v>1226</v>
      </c>
      <c r="I972" s="102">
        <v>33000</v>
      </c>
      <c r="J972" s="101" t="s">
        <v>63</v>
      </c>
      <c r="K972" s="103" t="str">
        <f t="shared" si="14"/>
        <v>INDEPENDENT</v>
      </c>
    </row>
    <row r="973" spans="1:11" x14ac:dyDescent="0.25">
      <c r="A973" s="97">
        <v>30</v>
      </c>
      <c r="B973" s="99">
        <v>981</v>
      </c>
      <c r="C973" s="100">
        <v>42825</v>
      </c>
      <c r="D973" s="101" t="s">
        <v>1203</v>
      </c>
      <c r="E973" s="101">
        <v>18660</v>
      </c>
      <c r="F973" s="101">
        <v>423415</v>
      </c>
      <c r="G973" s="101" t="s">
        <v>12</v>
      </c>
      <c r="H973" s="101" t="s">
        <v>146</v>
      </c>
      <c r="I973" s="102">
        <v>45000</v>
      </c>
      <c r="J973" s="101" t="s">
        <v>63</v>
      </c>
      <c r="K973" s="103" t="str">
        <f t="shared" si="14"/>
        <v>INDEPENDENT</v>
      </c>
    </row>
    <row r="974" spans="1:11" x14ac:dyDescent="0.25">
      <c r="A974" s="97">
        <v>31</v>
      </c>
      <c r="B974" s="99">
        <v>982</v>
      </c>
      <c r="C974" s="100">
        <v>42825</v>
      </c>
      <c r="D974" s="101" t="s">
        <v>71</v>
      </c>
      <c r="E974" s="101">
        <v>18662</v>
      </c>
      <c r="F974" s="101">
        <v>3454644</v>
      </c>
      <c r="G974" s="101" t="s">
        <v>12</v>
      </c>
      <c r="H974" s="101" t="s">
        <v>365</v>
      </c>
      <c r="I974" s="102">
        <v>33000</v>
      </c>
      <c r="J974" s="101" t="s">
        <v>16</v>
      </c>
      <c r="K974" s="103" t="str">
        <f t="shared" si="14"/>
        <v>INDEPENDENT</v>
      </c>
    </row>
    <row r="975" spans="1:11" x14ac:dyDescent="0.25">
      <c r="A975" s="97">
        <v>32</v>
      </c>
      <c r="B975" s="99">
        <v>983</v>
      </c>
      <c r="C975" s="100">
        <v>42825</v>
      </c>
      <c r="D975" s="101" t="s">
        <v>818</v>
      </c>
      <c r="E975" s="101">
        <v>18654</v>
      </c>
      <c r="F975" s="101">
        <v>423462</v>
      </c>
      <c r="G975" s="101" t="s">
        <v>12</v>
      </c>
      <c r="H975" s="101" t="s">
        <v>1227</v>
      </c>
      <c r="I975" s="102">
        <v>40000</v>
      </c>
      <c r="J975" s="101" t="s">
        <v>63</v>
      </c>
      <c r="K975" s="103" t="str">
        <f t="shared" si="14"/>
        <v>INDEPENDENT</v>
      </c>
    </row>
    <row r="976" spans="1:11" x14ac:dyDescent="0.25">
      <c r="A976" s="97">
        <v>33</v>
      </c>
      <c r="B976" s="99">
        <v>984</v>
      </c>
      <c r="C976" s="100">
        <v>42825</v>
      </c>
      <c r="D976" s="101" t="s">
        <v>818</v>
      </c>
      <c r="E976" s="101">
        <v>18652</v>
      </c>
      <c r="F976" s="101">
        <v>304205</v>
      </c>
      <c r="G976" s="101" t="s">
        <v>12</v>
      </c>
      <c r="H976" s="101" t="s">
        <v>1228</v>
      </c>
      <c r="I976" s="102">
        <v>33000</v>
      </c>
      <c r="J976" s="101" t="s">
        <v>761</v>
      </c>
      <c r="K976" s="103" t="str">
        <f t="shared" si="14"/>
        <v>INDEPENDENT</v>
      </c>
    </row>
    <row r="977" spans="1:11" x14ac:dyDescent="0.25">
      <c r="A977" s="97">
        <v>34</v>
      </c>
      <c r="B977" s="99">
        <v>985</v>
      </c>
      <c r="C977" s="100">
        <v>42825</v>
      </c>
      <c r="D977" s="101" t="s">
        <v>818</v>
      </c>
      <c r="E977" s="101">
        <v>18658</v>
      </c>
      <c r="F977" s="101">
        <v>304204</v>
      </c>
      <c r="G977" s="101" t="s">
        <v>12</v>
      </c>
      <c r="H977" s="101" t="s">
        <v>895</v>
      </c>
      <c r="I977" s="102">
        <v>33000</v>
      </c>
      <c r="J977" s="101" t="s">
        <v>761</v>
      </c>
      <c r="K977" s="103" t="str">
        <f t="shared" si="14"/>
        <v>INDEPENDENT</v>
      </c>
    </row>
    <row r="978" spans="1:11" x14ac:dyDescent="0.25">
      <c r="A978" s="97">
        <v>35</v>
      </c>
      <c r="B978" s="99">
        <v>986</v>
      </c>
      <c r="C978" s="100">
        <v>42825</v>
      </c>
      <c r="D978" s="101" t="s">
        <v>818</v>
      </c>
      <c r="E978" s="101">
        <v>18656</v>
      </c>
      <c r="F978" s="101">
        <v>304203</v>
      </c>
      <c r="G978" s="101" t="s">
        <v>12</v>
      </c>
      <c r="H978" s="101" t="s">
        <v>1229</v>
      </c>
      <c r="I978" s="102">
        <v>33000</v>
      </c>
      <c r="J978" s="101" t="s">
        <v>761</v>
      </c>
      <c r="K978" s="103" t="str">
        <f t="shared" si="14"/>
        <v>INDEPENDENT</v>
      </c>
    </row>
    <row r="979" spans="1:11" x14ac:dyDescent="0.25">
      <c r="A979" s="97">
        <v>36</v>
      </c>
      <c r="B979" s="99">
        <v>987</v>
      </c>
      <c r="C979" s="100">
        <v>42825</v>
      </c>
      <c r="D979" s="101" t="s">
        <v>708</v>
      </c>
      <c r="E979" s="101">
        <v>18659</v>
      </c>
      <c r="F979" s="101">
        <v>3454610</v>
      </c>
      <c r="G979" s="101" t="s">
        <v>12</v>
      </c>
      <c r="H979" s="101" t="s">
        <v>1230</v>
      </c>
      <c r="I979" s="102">
        <v>33000</v>
      </c>
      <c r="J979" s="101" t="s">
        <v>223</v>
      </c>
      <c r="K979" s="103" t="str">
        <f t="shared" si="14"/>
        <v>INDEPENDENT</v>
      </c>
    </row>
    <row r="980" spans="1:11" x14ac:dyDescent="0.25">
      <c r="A980" s="97">
        <v>37</v>
      </c>
      <c r="B980" s="99">
        <v>988</v>
      </c>
      <c r="C980" s="100">
        <v>42825</v>
      </c>
      <c r="D980" s="101" t="s">
        <v>1231</v>
      </c>
      <c r="E980" s="101">
        <v>18657</v>
      </c>
      <c r="F980" s="101">
        <v>3454628</v>
      </c>
      <c r="G980" s="101" t="s">
        <v>12</v>
      </c>
      <c r="H980" s="101" t="s">
        <v>354</v>
      </c>
      <c r="I980" s="102">
        <v>33000</v>
      </c>
      <c r="J980" s="101" t="s">
        <v>52</v>
      </c>
      <c r="K980" s="103" t="str">
        <f t="shared" si="14"/>
        <v>INDEPENDENT</v>
      </c>
    </row>
    <row r="981" spans="1:11" x14ac:dyDescent="0.25">
      <c r="A981" s="97">
        <v>38</v>
      </c>
      <c r="B981" s="99">
        <v>989</v>
      </c>
      <c r="C981" s="100">
        <v>42825</v>
      </c>
      <c r="D981" s="101" t="s">
        <v>1182</v>
      </c>
      <c r="E981" s="101">
        <v>18650</v>
      </c>
      <c r="F981" s="101">
        <v>3454675</v>
      </c>
      <c r="G981" s="101" t="s">
        <v>12</v>
      </c>
      <c r="H981" s="101" t="s">
        <v>859</v>
      </c>
      <c r="I981" s="102">
        <v>33000</v>
      </c>
      <c r="J981" s="101" t="s">
        <v>16</v>
      </c>
      <c r="K981" s="103" t="str">
        <f t="shared" si="14"/>
        <v>INDEPENDENT</v>
      </c>
    </row>
    <row r="982" spans="1:11" x14ac:dyDescent="0.25">
      <c r="A982" s="97">
        <v>39</v>
      </c>
      <c r="B982" s="99">
        <v>990</v>
      </c>
      <c r="C982" s="100">
        <v>42825</v>
      </c>
      <c r="D982" s="101" t="s">
        <v>71</v>
      </c>
      <c r="E982" s="101">
        <v>18649</v>
      </c>
      <c r="F982" s="101">
        <v>3454646</v>
      </c>
      <c r="G982" s="101" t="s">
        <v>12</v>
      </c>
      <c r="H982" s="101" t="s">
        <v>585</v>
      </c>
      <c r="I982" s="102">
        <v>33000</v>
      </c>
      <c r="J982" s="101" t="s">
        <v>16</v>
      </c>
      <c r="K982" s="103" t="str">
        <f t="shared" si="14"/>
        <v>INDEPENDENT</v>
      </c>
    </row>
    <row r="983" spans="1:11" x14ac:dyDescent="0.25">
      <c r="A983" s="97">
        <v>40</v>
      </c>
      <c r="B983" s="99">
        <v>991</v>
      </c>
      <c r="C983" s="116">
        <v>42825</v>
      </c>
      <c r="D983" s="101" t="s">
        <v>1232</v>
      </c>
      <c r="E983" s="101">
        <v>18653</v>
      </c>
      <c r="F983" s="101">
        <v>3454608</v>
      </c>
      <c r="G983" s="101" t="s">
        <v>12</v>
      </c>
      <c r="H983" s="101" t="s">
        <v>181</v>
      </c>
      <c r="I983" s="102">
        <v>33000</v>
      </c>
      <c r="J983" s="101" t="s">
        <v>52</v>
      </c>
      <c r="K983" s="103" t="str">
        <f t="shared" si="14"/>
        <v>INDEPENDENT</v>
      </c>
    </row>
    <row r="984" spans="1:11" ht="15.75" thickBot="1" x14ac:dyDescent="0.3">
      <c r="A984" s="98">
        <v>41</v>
      </c>
      <c r="B984" s="104">
        <v>953</v>
      </c>
      <c r="C984" s="117">
        <v>42825</v>
      </c>
      <c r="D984" s="106" t="s">
        <v>576</v>
      </c>
      <c r="E984" s="106">
        <v>18651</v>
      </c>
      <c r="F984" s="106">
        <v>3454667</v>
      </c>
      <c r="G984" s="106" t="s">
        <v>12</v>
      </c>
      <c r="H984" s="106" t="s">
        <v>158</v>
      </c>
      <c r="I984" s="107">
        <v>33000</v>
      </c>
      <c r="J984" s="106" t="s">
        <v>52</v>
      </c>
      <c r="K984" s="108" t="str">
        <f t="shared" si="14"/>
        <v>INDEPENDENT</v>
      </c>
    </row>
    <row r="985" spans="1:11" hidden="1" x14ac:dyDescent="0.25">
      <c r="A985" s="161"/>
      <c r="B985" s="194"/>
      <c r="C985" s="194"/>
      <c r="D985" s="194"/>
      <c r="E985" s="194"/>
      <c r="F985" s="194"/>
      <c r="G985" s="194"/>
      <c r="H985" s="194"/>
      <c r="I985" s="194">
        <f>SUBTOTAL(9,I10:I984)</f>
        <v>35101000</v>
      </c>
      <c r="J985" s="194"/>
      <c r="K985" s="194"/>
    </row>
    <row r="986" spans="1:11" ht="18.75" hidden="1" x14ac:dyDescent="0.3">
      <c r="A986" s="195"/>
      <c r="B986" s="196"/>
      <c r="C986" s="196"/>
      <c r="D986" s="196"/>
      <c r="E986" s="196"/>
      <c r="F986" s="196"/>
      <c r="G986" s="196"/>
      <c r="H986" s="196"/>
      <c r="I986" s="262">
        <f>SUBTOTAL(9,I10:I984)</f>
        <v>35101000</v>
      </c>
      <c r="J986" s="263">
        <f>I986*133.28</f>
        <v>4678261280</v>
      </c>
      <c r="K986" s="196"/>
    </row>
    <row r="987" spans="1:11" ht="15.75" hidden="1" thickBot="1" x14ac:dyDescent="0.3">
      <c r="A987" s="195"/>
      <c r="B987" s="352" t="s">
        <v>36</v>
      </c>
      <c r="C987" s="353"/>
      <c r="D987" s="353"/>
      <c r="E987" s="353"/>
      <c r="F987" s="197">
        <f>SUM(A943,A781,A724,A694,A646,A610,A563,A505,A448,A406,A365,A321,A268,A228,A188,A123,A64,A9)</f>
        <v>142</v>
      </c>
      <c r="G987" s="354">
        <f t="shared" ref="G987" si="15">SUBTOTAL(9,I4:I943)</f>
        <v>33788000</v>
      </c>
      <c r="H987" s="354"/>
      <c r="I987" s="355">
        <v>35108000</v>
      </c>
      <c r="J987" s="196"/>
      <c r="K987" s="196"/>
    </row>
    <row r="988" spans="1:11" ht="15.75" hidden="1" thickBot="1" x14ac:dyDescent="0.3">
      <c r="A988" s="195"/>
      <c r="B988" s="357" t="s">
        <v>1233</v>
      </c>
      <c r="C988" s="358"/>
      <c r="D988" s="358"/>
      <c r="E988" s="358"/>
      <c r="F988" s="198">
        <f>SUM(A984,A942,A907,A882,A860,A853,A847,A834,A817,A766,A723,A692,A644,A607,A560,A489,A423,A400,A364,A320,A258,A215,A175,A167,A111,A54)</f>
        <v>844</v>
      </c>
      <c r="G988" s="359">
        <f>SUBTOTAL(9,I10:I984)</f>
        <v>35101000</v>
      </c>
      <c r="H988" s="359"/>
      <c r="I988" s="356"/>
      <c r="J988" s="196"/>
      <c r="K988" s="196"/>
    </row>
    <row r="989" spans="1:11" ht="15.75" hidden="1" thickBot="1" x14ac:dyDescent="0.3">
      <c r="A989" s="199"/>
      <c r="B989" s="344" t="s">
        <v>39</v>
      </c>
      <c r="C989" s="345"/>
      <c r="D989" s="345"/>
      <c r="E989" s="345"/>
      <c r="F989" s="200">
        <f>SUM(F987:F988)</f>
        <v>986</v>
      </c>
      <c r="G989" s="346" t="s">
        <v>1234</v>
      </c>
      <c r="H989" s="347"/>
      <c r="I989" s="348"/>
      <c r="J989" s="196"/>
      <c r="K989" s="196"/>
    </row>
    <row r="990" spans="1:11" x14ac:dyDescent="0.25">
      <c r="A990" s="199"/>
      <c r="B990" s="196"/>
      <c r="C990" s="196"/>
      <c r="D990" s="196"/>
      <c r="E990" s="196"/>
      <c r="F990" s="196"/>
      <c r="G990" s="196"/>
      <c r="H990" s="196"/>
      <c r="I990" s="196">
        <f>SUBTOTAL(9,I4:I984)</f>
        <v>35313000</v>
      </c>
      <c r="J990" s="196"/>
      <c r="K990" s="196"/>
    </row>
    <row r="991" spans="1:11" x14ac:dyDescent="0.25">
      <c r="A991" s="199"/>
      <c r="B991" s="196"/>
      <c r="C991" s="201"/>
      <c r="D991" s="201"/>
      <c r="E991" s="201"/>
      <c r="F991" s="201"/>
      <c r="G991" s="201"/>
      <c r="H991" s="201"/>
      <c r="I991" s="201"/>
      <c r="J991" s="201"/>
      <c r="K991" s="201"/>
    </row>
    <row r="992" spans="1:11" x14ac:dyDescent="0.25">
      <c r="A992" s="199"/>
      <c r="B992" s="202" t="s">
        <v>1235</v>
      </c>
      <c r="C992" s="196"/>
      <c r="D992" s="196"/>
      <c r="E992" s="202"/>
      <c r="F992" s="196"/>
      <c r="G992" s="196"/>
      <c r="H992" s="202"/>
      <c r="I992" s="349" t="s">
        <v>42</v>
      </c>
      <c r="J992" s="349"/>
      <c r="K992" s="349"/>
    </row>
    <row r="993" spans="1:11" x14ac:dyDescent="0.25">
      <c r="A993" s="199"/>
      <c r="B993" s="202"/>
      <c r="C993" s="196"/>
      <c r="D993" s="196"/>
      <c r="E993" s="202"/>
      <c r="F993" s="196"/>
      <c r="G993" s="196"/>
      <c r="H993" s="202"/>
      <c r="I993" s="202"/>
      <c r="J993" s="202"/>
      <c r="K993" s="196"/>
    </row>
    <row r="994" spans="1:11" x14ac:dyDescent="0.25">
      <c r="A994" s="199"/>
      <c r="B994" s="202"/>
      <c r="C994" s="196"/>
      <c r="D994" s="350" t="s">
        <v>43</v>
      </c>
      <c r="E994" s="350"/>
      <c r="F994" s="196"/>
      <c r="G994" s="196"/>
      <c r="H994" s="202"/>
      <c r="I994" s="202"/>
      <c r="J994" s="202"/>
      <c r="K994" s="196"/>
    </row>
    <row r="995" spans="1:11" x14ac:dyDescent="0.25">
      <c r="A995" s="199"/>
      <c r="B995" s="202"/>
      <c r="C995" s="196"/>
      <c r="D995" s="196"/>
      <c r="E995" s="351" t="s">
        <v>44</v>
      </c>
      <c r="F995" s="351"/>
      <c r="G995" s="351"/>
      <c r="H995" s="202"/>
      <c r="I995" s="202"/>
      <c r="J995" s="202"/>
      <c r="K995" s="196"/>
    </row>
    <row r="996" spans="1:11" x14ac:dyDescent="0.25">
      <c r="A996" s="199"/>
      <c r="B996" s="196"/>
      <c r="C996" s="196"/>
      <c r="D996" s="196"/>
      <c r="E996" s="196"/>
      <c r="F996" s="196"/>
      <c r="G996" s="196"/>
      <c r="H996" s="196"/>
      <c r="I996" s="196"/>
      <c r="J996" s="196"/>
      <c r="K996" s="196"/>
    </row>
  </sheetData>
  <autoFilter ref="B3:K989">
    <filterColumn colId="9">
      <customFilters>
        <customFilter operator="notEqual" val=" "/>
      </customFilters>
    </filterColumn>
  </autoFilter>
  <mergeCells count="12">
    <mergeCell ref="B1:K1"/>
    <mergeCell ref="B2:K2"/>
    <mergeCell ref="B987:E987"/>
    <mergeCell ref="G987:H987"/>
    <mergeCell ref="I987:I988"/>
    <mergeCell ref="B988:E988"/>
    <mergeCell ref="G988:H988"/>
    <mergeCell ref="B989:E989"/>
    <mergeCell ref="G989:I989"/>
    <mergeCell ref="I992:K992"/>
    <mergeCell ref="D994:E994"/>
    <mergeCell ref="E995:G99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4"/>
  <sheetViews>
    <sheetView view="pageBreakPreview" zoomScale="25" zoomScaleNormal="85" zoomScaleSheetLayoutView="25" workbookViewId="0">
      <selection sqref="A1:O235"/>
    </sheetView>
  </sheetViews>
  <sheetFormatPr defaultColWidth="19" defaultRowHeight="15" x14ac:dyDescent="0.25"/>
  <cols>
    <col min="1" max="1" width="9" style="81" customWidth="1"/>
    <col min="2" max="2" width="16" style="81" customWidth="1"/>
    <col min="3" max="3" width="28.5703125" style="81" customWidth="1"/>
    <col min="4" max="4" width="26.42578125" style="81" customWidth="1"/>
    <col min="5" max="6" width="19" style="81"/>
    <col min="7" max="7" width="15.42578125" style="81" customWidth="1"/>
    <col min="8" max="8" width="18.7109375" style="81" customWidth="1"/>
    <col min="9" max="12" width="19" style="81"/>
    <col min="13" max="13" width="13.28515625" style="81" customWidth="1"/>
    <col min="14" max="14" width="37.85546875" style="81" customWidth="1"/>
    <col min="15" max="16384" width="19" style="81"/>
  </cols>
  <sheetData>
    <row r="1" spans="1:15" s="233" customFormat="1" ht="32.25" thickBot="1" x14ac:dyDescent="0.45">
      <c r="A1" s="378" t="s">
        <v>2200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80"/>
    </row>
    <row r="2" spans="1:15" s="59" customFormat="1" ht="79.5" thickBot="1" x14ac:dyDescent="0.3">
      <c r="A2" s="227" t="s">
        <v>1620</v>
      </c>
      <c r="B2" s="228" t="s">
        <v>1853</v>
      </c>
      <c r="C2" s="228" t="s">
        <v>1621</v>
      </c>
      <c r="D2" s="228" t="s">
        <v>47</v>
      </c>
      <c r="E2" s="228" t="s">
        <v>1622</v>
      </c>
      <c r="F2" s="229" t="s">
        <v>1623</v>
      </c>
      <c r="G2" s="230" t="s">
        <v>2198</v>
      </c>
      <c r="H2" s="228" t="s">
        <v>2197</v>
      </c>
      <c r="I2" s="228" t="s">
        <v>1626</v>
      </c>
      <c r="J2" s="228" t="s">
        <v>2196</v>
      </c>
      <c r="K2" s="228" t="s">
        <v>2195</v>
      </c>
      <c r="L2" s="228" t="s">
        <v>1627</v>
      </c>
      <c r="M2" s="231" t="s">
        <v>1628</v>
      </c>
      <c r="N2" s="228" t="s">
        <v>1629</v>
      </c>
      <c r="O2" s="232" t="s">
        <v>1630</v>
      </c>
    </row>
    <row r="3" spans="1:15" s="59" customFormat="1" ht="19.5" customHeight="1" x14ac:dyDescent="0.25">
      <c r="A3" s="221">
        <v>1</v>
      </c>
      <c r="B3" s="222">
        <v>42804</v>
      </c>
      <c r="C3" s="221" t="s">
        <v>1707</v>
      </c>
      <c r="D3" s="221" t="s">
        <v>1631</v>
      </c>
      <c r="E3" s="221">
        <v>3453379</v>
      </c>
      <c r="F3" s="223" t="s">
        <v>1708</v>
      </c>
      <c r="G3" s="224">
        <v>33000</v>
      </c>
      <c r="H3" s="224">
        <v>33000</v>
      </c>
      <c r="I3" s="225" t="s">
        <v>1709</v>
      </c>
      <c r="J3" s="221" t="s">
        <v>1710</v>
      </c>
      <c r="K3" s="221" t="s">
        <v>1711</v>
      </c>
      <c r="L3" s="221" t="s">
        <v>1712</v>
      </c>
      <c r="M3" s="226">
        <v>109103</v>
      </c>
      <c r="N3" s="221" t="s">
        <v>1713</v>
      </c>
      <c r="O3" s="221" t="s">
        <v>1714</v>
      </c>
    </row>
    <row r="4" spans="1:15" s="59" customFormat="1" ht="21" customHeight="1" x14ac:dyDescent="0.25">
      <c r="A4" s="82">
        <f>A3+1</f>
        <v>2</v>
      </c>
      <c r="B4" s="87">
        <v>42804</v>
      </c>
      <c r="C4" s="82" t="s">
        <v>1286</v>
      </c>
      <c r="D4" s="82" t="s">
        <v>1631</v>
      </c>
      <c r="E4" s="82">
        <v>3453438</v>
      </c>
      <c r="F4" s="83" t="s">
        <v>1329</v>
      </c>
      <c r="G4" s="84">
        <v>33000</v>
      </c>
      <c r="H4" s="84">
        <v>33000</v>
      </c>
      <c r="I4" s="85" t="s">
        <v>1715</v>
      </c>
      <c r="J4" s="82" t="s">
        <v>1716</v>
      </c>
      <c r="K4" s="82" t="s">
        <v>1711</v>
      </c>
      <c r="L4" s="82" t="s">
        <v>1712</v>
      </c>
      <c r="M4" s="86">
        <v>97900</v>
      </c>
      <c r="N4" s="82" t="s">
        <v>1717</v>
      </c>
      <c r="O4" s="82" t="s">
        <v>1714</v>
      </c>
    </row>
    <row r="5" spans="1:15" s="59" customFormat="1" ht="20.25" customHeight="1" x14ac:dyDescent="0.25">
      <c r="A5" s="82">
        <f t="shared" ref="A5:A13" si="0">A4+1</f>
        <v>3</v>
      </c>
      <c r="B5" s="87">
        <v>42804</v>
      </c>
      <c r="C5" s="82" t="s">
        <v>1467</v>
      </c>
      <c r="D5" s="82" t="s">
        <v>1631</v>
      </c>
      <c r="E5" s="82">
        <v>3453442</v>
      </c>
      <c r="F5" s="83" t="s">
        <v>1718</v>
      </c>
      <c r="G5" s="84">
        <v>33000</v>
      </c>
      <c r="H5" s="84">
        <v>33000</v>
      </c>
      <c r="I5" s="85" t="s">
        <v>1719</v>
      </c>
      <c r="J5" s="82" t="s">
        <v>1720</v>
      </c>
      <c r="K5" s="82" t="s">
        <v>1711</v>
      </c>
      <c r="L5" s="82" t="s">
        <v>1712</v>
      </c>
      <c r="M5" s="86">
        <v>109101</v>
      </c>
      <c r="N5" s="82" t="s">
        <v>1713</v>
      </c>
      <c r="O5" s="82" t="s">
        <v>1714</v>
      </c>
    </row>
    <row r="6" spans="1:15" s="59" customFormat="1" ht="15.75" customHeight="1" x14ac:dyDescent="0.25">
      <c r="A6" s="82">
        <f t="shared" si="0"/>
        <v>4</v>
      </c>
      <c r="B6" s="87">
        <v>42804</v>
      </c>
      <c r="C6" s="82" t="s">
        <v>1462</v>
      </c>
      <c r="D6" s="82" t="s">
        <v>1631</v>
      </c>
      <c r="E6" s="82">
        <v>3453386</v>
      </c>
      <c r="F6" s="83" t="s">
        <v>1721</v>
      </c>
      <c r="G6" s="84">
        <v>33000</v>
      </c>
      <c r="H6" s="84">
        <v>33000</v>
      </c>
      <c r="I6" s="85" t="s">
        <v>1722</v>
      </c>
      <c r="J6" s="82" t="s">
        <v>1723</v>
      </c>
      <c r="K6" s="82" t="s">
        <v>1711</v>
      </c>
      <c r="L6" s="82" t="s">
        <v>1712</v>
      </c>
      <c r="M6" s="86">
        <v>97899</v>
      </c>
      <c r="N6" s="82" t="s">
        <v>1717</v>
      </c>
      <c r="O6" s="82" t="s">
        <v>1714</v>
      </c>
    </row>
    <row r="7" spans="1:15" s="59" customFormat="1" x14ac:dyDescent="0.25">
      <c r="A7" s="82">
        <f t="shared" si="0"/>
        <v>5</v>
      </c>
      <c r="B7" s="87">
        <v>42804</v>
      </c>
      <c r="C7" s="82" t="s">
        <v>1286</v>
      </c>
      <c r="D7" s="82" t="s">
        <v>1631</v>
      </c>
      <c r="E7" s="82">
        <v>3453438</v>
      </c>
      <c r="F7" s="83" t="s">
        <v>1724</v>
      </c>
      <c r="G7" s="84">
        <v>33000</v>
      </c>
      <c r="H7" s="84">
        <v>33000</v>
      </c>
      <c r="I7" s="85" t="s">
        <v>1725</v>
      </c>
      <c r="J7" s="82" t="s">
        <v>1726</v>
      </c>
      <c r="K7" s="82" t="s">
        <v>1711</v>
      </c>
      <c r="L7" s="82" t="s">
        <v>1712</v>
      </c>
      <c r="M7" s="86">
        <v>97900</v>
      </c>
      <c r="N7" s="82" t="s">
        <v>1727</v>
      </c>
      <c r="O7" s="82" t="s">
        <v>1728</v>
      </c>
    </row>
    <row r="8" spans="1:15" s="59" customFormat="1" x14ac:dyDescent="0.25">
      <c r="A8" s="82">
        <f t="shared" si="0"/>
        <v>6</v>
      </c>
      <c r="B8" s="87">
        <v>42804</v>
      </c>
      <c r="C8" s="82" t="s">
        <v>1729</v>
      </c>
      <c r="D8" s="82" t="s">
        <v>1631</v>
      </c>
      <c r="E8" s="82">
        <v>3453357</v>
      </c>
      <c r="F8" s="83" t="s">
        <v>1730</v>
      </c>
      <c r="G8" s="84">
        <v>33000</v>
      </c>
      <c r="H8" s="84">
        <v>33000</v>
      </c>
      <c r="I8" s="85" t="s">
        <v>1731</v>
      </c>
      <c r="J8" s="82" t="s">
        <v>1732</v>
      </c>
      <c r="K8" s="82" t="s">
        <v>1711</v>
      </c>
      <c r="L8" s="82" t="s">
        <v>1712</v>
      </c>
      <c r="M8" s="86">
        <v>97898</v>
      </c>
      <c r="N8" s="82" t="s">
        <v>1733</v>
      </c>
      <c r="O8" s="82" t="s">
        <v>1714</v>
      </c>
    </row>
    <row r="9" spans="1:15" s="59" customFormat="1" ht="18" customHeight="1" x14ac:dyDescent="0.25">
      <c r="A9" s="82">
        <f t="shared" si="0"/>
        <v>7</v>
      </c>
      <c r="B9" s="87">
        <v>42804</v>
      </c>
      <c r="C9" s="82" t="s">
        <v>1734</v>
      </c>
      <c r="D9" s="82" t="s">
        <v>1631</v>
      </c>
      <c r="E9" s="82">
        <v>3453353</v>
      </c>
      <c r="F9" s="83" t="s">
        <v>1735</v>
      </c>
      <c r="G9" s="84">
        <v>33000</v>
      </c>
      <c r="H9" s="84">
        <v>33000</v>
      </c>
      <c r="I9" s="85" t="s">
        <v>1736</v>
      </c>
      <c r="J9" s="82" t="s">
        <v>1737</v>
      </c>
      <c r="K9" s="82" t="s">
        <v>1711</v>
      </c>
      <c r="L9" s="82" t="s">
        <v>1712</v>
      </c>
      <c r="M9" s="86">
        <v>97749</v>
      </c>
      <c r="N9" s="82" t="s">
        <v>1713</v>
      </c>
      <c r="O9" s="82" t="s">
        <v>1714</v>
      </c>
    </row>
    <row r="10" spans="1:15" s="59" customFormat="1" ht="17.25" customHeight="1" x14ac:dyDescent="0.25">
      <c r="A10" s="82">
        <f t="shared" si="0"/>
        <v>8</v>
      </c>
      <c r="B10" s="87">
        <v>42804</v>
      </c>
      <c r="C10" s="82" t="s">
        <v>1707</v>
      </c>
      <c r="D10" s="82" t="s">
        <v>1631</v>
      </c>
      <c r="E10" s="82">
        <v>3453380</v>
      </c>
      <c r="F10" s="83" t="s">
        <v>1738</v>
      </c>
      <c r="G10" s="84">
        <v>33000</v>
      </c>
      <c r="H10" s="84">
        <v>33000</v>
      </c>
      <c r="I10" s="85" t="s">
        <v>1709</v>
      </c>
      <c r="J10" s="82" t="s">
        <v>1739</v>
      </c>
      <c r="K10" s="82" t="s">
        <v>1711</v>
      </c>
      <c r="L10" s="82" t="s">
        <v>1712</v>
      </c>
      <c r="M10" s="86">
        <v>98100</v>
      </c>
      <c r="N10" s="82" t="s">
        <v>1713</v>
      </c>
      <c r="O10" s="82" t="s">
        <v>1714</v>
      </c>
    </row>
    <row r="11" spans="1:15" s="59" customFormat="1" ht="16.5" customHeight="1" x14ac:dyDescent="0.25">
      <c r="A11" s="82">
        <f t="shared" si="0"/>
        <v>9</v>
      </c>
      <c r="B11" s="87">
        <v>42804</v>
      </c>
      <c r="C11" s="82" t="s">
        <v>1467</v>
      </c>
      <c r="D11" s="82" t="s">
        <v>1631</v>
      </c>
      <c r="E11" s="82">
        <v>3453443</v>
      </c>
      <c r="F11" s="83" t="s">
        <v>1740</v>
      </c>
      <c r="G11" s="84">
        <v>33000</v>
      </c>
      <c r="H11" s="84">
        <v>33000</v>
      </c>
      <c r="I11" s="85" t="s">
        <v>1741</v>
      </c>
      <c r="J11" s="82" t="s">
        <v>1742</v>
      </c>
      <c r="K11" s="82" t="s">
        <v>1711</v>
      </c>
      <c r="L11" s="82" t="s">
        <v>1712</v>
      </c>
      <c r="M11" s="86">
        <v>97748</v>
      </c>
      <c r="N11" s="82" t="s">
        <v>1713</v>
      </c>
      <c r="O11" s="82" t="s">
        <v>1714</v>
      </c>
    </row>
    <row r="12" spans="1:15" s="59" customFormat="1" ht="18" customHeight="1" x14ac:dyDescent="0.25">
      <c r="A12" s="82">
        <f t="shared" si="0"/>
        <v>10</v>
      </c>
      <c r="B12" s="87">
        <v>42804</v>
      </c>
      <c r="C12" s="82" t="s">
        <v>1257</v>
      </c>
      <c r="D12" s="82" t="s">
        <v>1631</v>
      </c>
      <c r="E12" s="82">
        <v>3453441</v>
      </c>
      <c r="F12" s="83" t="s">
        <v>1743</v>
      </c>
      <c r="G12" s="84">
        <v>33000</v>
      </c>
      <c r="H12" s="84">
        <v>33000</v>
      </c>
      <c r="I12" s="85" t="s">
        <v>1744</v>
      </c>
      <c r="J12" s="82" t="s">
        <v>1745</v>
      </c>
      <c r="K12" s="82" t="s">
        <v>1711</v>
      </c>
      <c r="L12" s="82" t="s">
        <v>1712</v>
      </c>
      <c r="M12" s="86">
        <v>97750</v>
      </c>
      <c r="N12" s="82" t="s">
        <v>1746</v>
      </c>
      <c r="O12" s="82" t="s">
        <v>1714</v>
      </c>
    </row>
    <row r="13" spans="1:15" s="59" customFormat="1" ht="18" customHeight="1" x14ac:dyDescent="0.25">
      <c r="A13" s="82">
        <f t="shared" si="0"/>
        <v>11</v>
      </c>
      <c r="B13" s="87">
        <v>42804</v>
      </c>
      <c r="C13" s="82" t="s">
        <v>1257</v>
      </c>
      <c r="D13" s="82" t="s">
        <v>1631</v>
      </c>
      <c r="E13" s="82">
        <v>3453440</v>
      </c>
      <c r="F13" s="83" t="s">
        <v>1747</v>
      </c>
      <c r="G13" s="84">
        <v>33000</v>
      </c>
      <c r="H13" s="84">
        <v>33000</v>
      </c>
      <c r="I13" s="85" t="s">
        <v>1748</v>
      </c>
      <c r="J13" s="82" t="s">
        <v>1749</v>
      </c>
      <c r="K13" s="82" t="s">
        <v>1711</v>
      </c>
      <c r="L13" s="82" t="s">
        <v>1712</v>
      </c>
      <c r="M13" s="86">
        <v>109104</v>
      </c>
      <c r="N13" s="82" t="s">
        <v>1746</v>
      </c>
      <c r="O13" s="82" t="s">
        <v>1714</v>
      </c>
    </row>
    <row r="14" spans="1:15" s="60" customFormat="1" ht="15.75" x14ac:dyDescent="0.25">
      <c r="A14" s="374" t="s">
        <v>1750</v>
      </c>
      <c r="B14" s="375"/>
      <c r="C14" s="375"/>
      <c r="D14" s="375"/>
      <c r="E14" s="375"/>
      <c r="F14" s="376"/>
      <c r="G14" s="47">
        <f>SUM(G3:G13)</f>
        <v>363000</v>
      </c>
      <c r="H14" s="47">
        <f>SUM(H3:H13)</f>
        <v>363000</v>
      </c>
      <c r="I14" s="90"/>
      <c r="J14" s="48"/>
      <c r="K14" s="48"/>
      <c r="L14" s="48"/>
      <c r="M14" s="91"/>
      <c r="N14" s="48"/>
      <c r="O14" s="48"/>
    </row>
    <row r="16" spans="1:15" s="59" customFormat="1" x14ac:dyDescent="0.25">
      <c r="A16" s="70">
        <v>1</v>
      </c>
      <c r="B16" s="73">
        <v>42809</v>
      </c>
      <c r="C16" s="70" t="s">
        <v>1249</v>
      </c>
      <c r="D16" s="70" t="s">
        <v>1631</v>
      </c>
      <c r="E16" s="70">
        <v>3453792</v>
      </c>
      <c r="F16" s="71" t="s">
        <v>1751</v>
      </c>
      <c r="G16" s="72">
        <v>40000</v>
      </c>
      <c r="H16" s="72">
        <v>40000</v>
      </c>
      <c r="I16" s="74" t="s">
        <v>1752</v>
      </c>
      <c r="J16" s="70" t="s">
        <v>1753</v>
      </c>
      <c r="K16" s="70" t="s">
        <v>1754</v>
      </c>
      <c r="L16" s="70" t="s">
        <v>1755</v>
      </c>
      <c r="M16" s="75">
        <v>109130</v>
      </c>
      <c r="N16" s="70" t="s">
        <v>1756</v>
      </c>
      <c r="O16" s="70" t="s">
        <v>1252</v>
      </c>
    </row>
    <row r="17" spans="1:15" s="59" customFormat="1" x14ac:dyDescent="0.25">
      <c r="A17" s="70">
        <f>A16+1</f>
        <v>2</v>
      </c>
      <c r="B17" s="73">
        <v>42809</v>
      </c>
      <c r="C17" s="70" t="s">
        <v>1757</v>
      </c>
      <c r="D17" s="70" t="s">
        <v>1631</v>
      </c>
      <c r="E17" s="70">
        <v>3453850</v>
      </c>
      <c r="F17" s="71" t="s">
        <v>1758</v>
      </c>
      <c r="G17" s="72">
        <v>33000</v>
      </c>
      <c r="H17" s="72">
        <v>33000</v>
      </c>
      <c r="I17" s="74" t="s">
        <v>1632</v>
      </c>
      <c r="J17" s="70" t="s">
        <v>1759</v>
      </c>
      <c r="K17" s="70" t="s">
        <v>1760</v>
      </c>
      <c r="L17" s="70" t="s">
        <v>1761</v>
      </c>
      <c r="M17" s="75">
        <v>109129</v>
      </c>
      <c r="N17" s="70" t="s">
        <v>1247</v>
      </c>
      <c r="O17" s="70" t="s">
        <v>1714</v>
      </c>
    </row>
    <row r="18" spans="1:15" s="59" customFormat="1" x14ac:dyDescent="0.25">
      <c r="A18" s="70">
        <f t="shared" ref="A18:A46" si="1">A17+1</f>
        <v>3</v>
      </c>
      <c r="B18" s="73">
        <v>42809</v>
      </c>
      <c r="C18" s="70" t="s">
        <v>1762</v>
      </c>
      <c r="D18" s="70" t="s">
        <v>1631</v>
      </c>
      <c r="E18" s="70">
        <v>3453847</v>
      </c>
      <c r="F18" s="71" t="s">
        <v>1763</v>
      </c>
      <c r="G18" s="72">
        <v>33000</v>
      </c>
      <c r="H18" s="72">
        <v>33000</v>
      </c>
      <c r="I18" s="74" t="s">
        <v>1764</v>
      </c>
      <c r="J18" s="70" t="s">
        <v>1765</v>
      </c>
      <c r="K18" s="70" t="s">
        <v>1766</v>
      </c>
      <c r="L18" s="70" t="s">
        <v>1767</v>
      </c>
      <c r="M18" s="75">
        <v>109127</v>
      </c>
      <c r="N18" s="70" t="s">
        <v>1247</v>
      </c>
      <c r="O18" s="70" t="s">
        <v>1714</v>
      </c>
    </row>
    <row r="19" spans="1:15" s="59" customFormat="1" x14ac:dyDescent="0.25">
      <c r="A19" s="70">
        <f t="shared" si="1"/>
        <v>4</v>
      </c>
      <c r="B19" s="73">
        <v>42809</v>
      </c>
      <c r="C19" s="70" t="s">
        <v>1353</v>
      </c>
      <c r="D19" s="70" t="s">
        <v>1631</v>
      </c>
      <c r="E19" s="70">
        <v>3453636</v>
      </c>
      <c r="F19" s="71" t="s">
        <v>1768</v>
      </c>
      <c r="G19" s="72">
        <v>40000</v>
      </c>
      <c r="H19" s="72">
        <v>40000</v>
      </c>
      <c r="I19" s="74" t="s">
        <v>1769</v>
      </c>
      <c r="J19" s="70" t="s">
        <v>1770</v>
      </c>
      <c r="K19" s="70" t="s">
        <v>1771</v>
      </c>
      <c r="L19" s="70" t="s">
        <v>1772</v>
      </c>
      <c r="M19" s="75">
        <v>109128</v>
      </c>
      <c r="N19" s="70" t="s">
        <v>1733</v>
      </c>
      <c r="O19" s="70" t="s">
        <v>1714</v>
      </c>
    </row>
    <row r="20" spans="1:15" s="59" customFormat="1" x14ac:dyDescent="0.25">
      <c r="A20" s="70">
        <f t="shared" si="1"/>
        <v>5</v>
      </c>
      <c r="B20" s="73">
        <v>42809</v>
      </c>
      <c r="C20" s="70" t="s">
        <v>1249</v>
      </c>
      <c r="D20" s="70" t="s">
        <v>1631</v>
      </c>
      <c r="E20" s="70">
        <v>3453796</v>
      </c>
      <c r="F20" s="71" t="s">
        <v>1773</v>
      </c>
      <c r="G20" s="72">
        <v>40000</v>
      </c>
      <c r="H20" s="72">
        <v>40000</v>
      </c>
      <c r="I20" s="74" t="s">
        <v>1774</v>
      </c>
      <c r="J20" s="70" t="s">
        <v>1775</v>
      </c>
      <c r="K20" s="70" t="s">
        <v>1754</v>
      </c>
      <c r="L20" s="70" t="s">
        <v>1755</v>
      </c>
      <c r="M20" s="75">
        <v>109125</v>
      </c>
      <c r="N20" s="70" t="s">
        <v>1776</v>
      </c>
      <c r="O20" s="70" t="s">
        <v>1252</v>
      </c>
    </row>
    <row r="21" spans="1:15" s="59" customFormat="1" x14ac:dyDescent="0.25">
      <c r="A21" s="70">
        <f t="shared" si="1"/>
        <v>6</v>
      </c>
      <c r="B21" s="73">
        <v>42809</v>
      </c>
      <c r="C21" s="70" t="s">
        <v>1777</v>
      </c>
      <c r="D21" s="70" t="s">
        <v>1631</v>
      </c>
      <c r="E21" s="70">
        <v>3453856</v>
      </c>
      <c r="F21" s="71" t="s">
        <v>1778</v>
      </c>
      <c r="G21" s="72">
        <v>33000</v>
      </c>
      <c r="H21" s="72">
        <v>33000</v>
      </c>
      <c r="I21" s="74" t="s">
        <v>1779</v>
      </c>
      <c r="J21" s="70" t="s">
        <v>1780</v>
      </c>
      <c r="K21" s="70" t="s">
        <v>1781</v>
      </c>
      <c r="L21" s="70" t="s">
        <v>1782</v>
      </c>
      <c r="M21" s="75">
        <v>109124</v>
      </c>
      <c r="N21" s="70" t="s">
        <v>1247</v>
      </c>
      <c r="O21" s="70" t="s">
        <v>1714</v>
      </c>
    </row>
    <row r="22" spans="1:15" s="59" customFormat="1" x14ac:dyDescent="0.25">
      <c r="A22" s="70">
        <f t="shared" si="1"/>
        <v>7</v>
      </c>
      <c r="B22" s="73">
        <v>42809</v>
      </c>
      <c r="C22" s="70" t="s">
        <v>1777</v>
      </c>
      <c r="D22" s="70" t="s">
        <v>1631</v>
      </c>
      <c r="E22" s="70">
        <v>3453857</v>
      </c>
      <c r="F22" s="71" t="s">
        <v>1783</v>
      </c>
      <c r="G22" s="72">
        <v>33000</v>
      </c>
      <c r="H22" s="72">
        <v>33000</v>
      </c>
      <c r="I22" s="74" t="s">
        <v>1784</v>
      </c>
      <c r="J22" s="70" t="s">
        <v>1785</v>
      </c>
      <c r="K22" s="70" t="s">
        <v>1781</v>
      </c>
      <c r="L22" s="70" t="s">
        <v>1782</v>
      </c>
      <c r="M22" s="75">
        <v>109123</v>
      </c>
      <c r="N22" s="70" t="s">
        <v>1247</v>
      </c>
      <c r="O22" s="70" t="s">
        <v>1714</v>
      </c>
    </row>
    <row r="23" spans="1:15" s="59" customFormat="1" x14ac:dyDescent="0.25">
      <c r="A23" s="70">
        <f t="shared" si="1"/>
        <v>8</v>
      </c>
      <c r="B23" s="73">
        <v>42809</v>
      </c>
      <c r="C23" s="70" t="s">
        <v>1786</v>
      </c>
      <c r="D23" s="70" t="s">
        <v>1631</v>
      </c>
      <c r="E23" s="70">
        <v>3453846</v>
      </c>
      <c r="F23" s="71" t="s">
        <v>1787</v>
      </c>
      <c r="G23" s="72">
        <v>33000</v>
      </c>
      <c r="H23" s="72">
        <v>33000</v>
      </c>
      <c r="I23" s="74" t="s">
        <v>1788</v>
      </c>
      <c r="J23" s="70" t="s">
        <v>1789</v>
      </c>
      <c r="K23" s="70" t="s">
        <v>1633</v>
      </c>
      <c r="L23" s="70" t="s">
        <v>1790</v>
      </c>
      <c r="M23" s="75">
        <v>101915</v>
      </c>
      <c r="N23" s="70" t="s">
        <v>1713</v>
      </c>
      <c r="O23" s="70" t="s">
        <v>1714</v>
      </c>
    </row>
    <row r="24" spans="1:15" s="59" customFormat="1" x14ac:dyDescent="0.25">
      <c r="A24" s="70">
        <f t="shared" si="1"/>
        <v>9</v>
      </c>
      <c r="B24" s="73">
        <v>42809</v>
      </c>
      <c r="C24" s="70" t="s">
        <v>1786</v>
      </c>
      <c r="D24" s="70" t="s">
        <v>1631</v>
      </c>
      <c r="E24" s="70">
        <v>3453765</v>
      </c>
      <c r="F24" s="71" t="s">
        <v>1791</v>
      </c>
      <c r="G24" s="72">
        <v>33000</v>
      </c>
      <c r="H24" s="72">
        <v>33000</v>
      </c>
      <c r="I24" s="74" t="s">
        <v>1792</v>
      </c>
      <c r="J24" s="70" t="s">
        <v>1793</v>
      </c>
      <c r="K24" s="70" t="s">
        <v>1633</v>
      </c>
      <c r="L24" s="70" t="s">
        <v>1790</v>
      </c>
      <c r="M24" s="75">
        <v>109122</v>
      </c>
      <c r="N24" s="70" t="s">
        <v>1713</v>
      </c>
      <c r="O24" s="70" t="s">
        <v>1714</v>
      </c>
    </row>
    <row r="25" spans="1:15" s="59" customFormat="1" x14ac:dyDescent="0.25">
      <c r="A25" s="70">
        <f t="shared" si="1"/>
        <v>10</v>
      </c>
      <c r="B25" s="73">
        <v>42809</v>
      </c>
      <c r="C25" s="70" t="s">
        <v>1485</v>
      </c>
      <c r="D25" s="70" t="s">
        <v>1631</v>
      </c>
      <c r="E25" s="70">
        <v>3453843</v>
      </c>
      <c r="F25" s="71" t="s">
        <v>1743</v>
      </c>
      <c r="G25" s="72">
        <v>33000</v>
      </c>
      <c r="H25" s="72">
        <v>33000</v>
      </c>
      <c r="I25" s="74" t="s">
        <v>1744</v>
      </c>
      <c r="J25" s="70" t="s">
        <v>1794</v>
      </c>
      <c r="K25" s="70" t="s">
        <v>1633</v>
      </c>
      <c r="L25" s="70" t="s">
        <v>1790</v>
      </c>
      <c r="M25" s="75">
        <v>101911</v>
      </c>
      <c r="N25" s="70" t="s">
        <v>1713</v>
      </c>
      <c r="O25" s="70" t="s">
        <v>1714</v>
      </c>
    </row>
    <row r="26" spans="1:15" s="59" customFormat="1" x14ac:dyDescent="0.25">
      <c r="A26" s="70">
        <f t="shared" si="1"/>
        <v>11</v>
      </c>
      <c r="B26" s="73">
        <v>42809</v>
      </c>
      <c r="C26" s="70" t="s">
        <v>1485</v>
      </c>
      <c r="D26" s="70" t="s">
        <v>1631</v>
      </c>
      <c r="E26" s="70">
        <v>3453754</v>
      </c>
      <c r="F26" s="71" t="s">
        <v>1795</v>
      </c>
      <c r="G26" s="72">
        <v>33000</v>
      </c>
      <c r="H26" s="72">
        <v>33000</v>
      </c>
      <c r="I26" s="74" t="s">
        <v>1736</v>
      </c>
      <c r="J26" s="70" t="s">
        <v>1796</v>
      </c>
      <c r="K26" s="70" t="s">
        <v>1633</v>
      </c>
      <c r="L26" s="70" t="s">
        <v>1790</v>
      </c>
      <c r="M26" s="75">
        <v>109119</v>
      </c>
      <c r="N26" s="70" t="s">
        <v>1713</v>
      </c>
      <c r="O26" s="70" t="s">
        <v>1714</v>
      </c>
    </row>
    <row r="27" spans="1:15" s="59" customFormat="1" x14ac:dyDescent="0.25">
      <c r="A27" s="70">
        <f t="shared" si="1"/>
        <v>12</v>
      </c>
      <c r="B27" s="73">
        <v>42809</v>
      </c>
      <c r="C27" s="70" t="s">
        <v>1485</v>
      </c>
      <c r="D27" s="70" t="s">
        <v>1631</v>
      </c>
      <c r="E27" s="70">
        <v>3453763</v>
      </c>
      <c r="F27" s="71" t="s">
        <v>1797</v>
      </c>
      <c r="G27" s="72">
        <v>33000</v>
      </c>
      <c r="H27" s="72">
        <v>33000</v>
      </c>
      <c r="I27" s="74" t="s">
        <v>1798</v>
      </c>
      <c r="J27" s="70" t="s">
        <v>1799</v>
      </c>
      <c r="K27" s="70" t="s">
        <v>1633</v>
      </c>
      <c r="L27" s="70" t="s">
        <v>1790</v>
      </c>
      <c r="M27" s="75">
        <v>109121</v>
      </c>
      <c r="N27" s="70" t="s">
        <v>1713</v>
      </c>
      <c r="O27" s="70" t="s">
        <v>1714</v>
      </c>
    </row>
    <row r="28" spans="1:15" s="59" customFormat="1" x14ac:dyDescent="0.25">
      <c r="A28" s="70">
        <f t="shared" si="1"/>
        <v>13</v>
      </c>
      <c r="B28" s="73">
        <v>42809</v>
      </c>
      <c r="C28" s="70" t="s">
        <v>1388</v>
      </c>
      <c r="D28" s="70" t="s">
        <v>1631</v>
      </c>
      <c r="E28" s="70">
        <v>3453814</v>
      </c>
      <c r="F28" s="71" t="s">
        <v>1800</v>
      </c>
      <c r="G28" s="72">
        <v>33000</v>
      </c>
      <c r="H28" s="72">
        <v>33000</v>
      </c>
      <c r="I28" s="74" t="s">
        <v>1801</v>
      </c>
      <c r="J28" s="70" t="s">
        <v>1802</v>
      </c>
      <c r="K28" s="70" t="s">
        <v>1633</v>
      </c>
      <c r="L28" s="70" t="s">
        <v>1790</v>
      </c>
      <c r="M28" s="75">
        <v>109120</v>
      </c>
      <c r="N28" s="70" t="s">
        <v>1803</v>
      </c>
      <c r="O28" s="70" t="s">
        <v>1714</v>
      </c>
    </row>
    <row r="29" spans="1:15" s="59" customFormat="1" x14ac:dyDescent="0.25">
      <c r="A29" s="70">
        <f t="shared" si="1"/>
        <v>14</v>
      </c>
      <c r="B29" s="73">
        <v>42809</v>
      </c>
      <c r="C29" s="70" t="s">
        <v>1388</v>
      </c>
      <c r="D29" s="70" t="s">
        <v>1631</v>
      </c>
      <c r="E29" s="70">
        <v>3453764</v>
      </c>
      <c r="F29" s="71" t="s">
        <v>1549</v>
      </c>
      <c r="G29" s="72">
        <v>33000</v>
      </c>
      <c r="H29" s="72">
        <v>33000</v>
      </c>
      <c r="I29" s="74" t="s">
        <v>1804</v>
      </c>
      <c r="J29" s="70" t="s">
        <v>1805</v>
      </c>
      <c r="K29" s="70" t="s">
        <v>1633</v>
      </c>
      <c r="L29" s="70" t="s">
        <v>1790</v>
      </c>
      <c r="M29" s="75">
        <v>109118</v>
      </c>
      <c r="N29" s="70" t="s">
        <v>1733</v>
      </c>
      <c r="O29" s="70" t="s">
        <v>1714</v>
      </c>
    </row>
    <row r="30" spans="1:15" s="59" customFormat="1" x14ac:dyDescent="0.25">
      <c r="A30" s="70">
        <f t="shared" si="1"/>
        <v>15</v>
      </c>
      <c r="B30" s="73">
        <v>42809</v>
      </c>
      <c r="C30" s="70" t="s">
        <v>1757</v>
      </c>
      <c r="D30" s="70" t="s">
        <v>1631</v>
      </c>
      <c r="E30" s="70">
        <v>3453849</v>
      </c>
      <c r="F30" s="71" t="s">
        <v>1806</v>
      </c>
      <c r="G30" s="72">
        <v>33000</v>
      </c>
      <c r="H30" s="72">
        <v>33000</v>
      </c>
      <c r="I30" s="74" t="s">
        <v>1807</v>
      </c>
      <c r="J30" s="70" t="s">
        <v>1808</v>
      </c>
      <c r="K30" s="70" t="s">
        <v>1760</v>
      </c>
      <c r="L30" s="70" t="s">
        <v>1761</v>
      </c>
      <c r="M30" s="75">
        <v>101914</v>
      </c>
      <c r="N30" s="70" t="s">
        <v>1733</v>
      </c>
      <c r="O30" s="70" t="s">
        <v>1714</v>
      </c>
    </row>
    <row r="31" spans="1:15" s="59" customFormat="1" x14ac:dyDescent="0.25">
      <c r="A31" s="70">
        <f t="shared" si="1"/>
        <v>16</v>
      </c>
      <c r="B31" s="73">
        <v>42809</v>
      </c>
      <c r="C31" s="70" t="s">
        <v>1809</v>
      </c>
      <c r="D31" s="70" t="s">
        <v>1631</v>
      </c>
      <c r="E31" s="70">
        <v>3453833</v>
      </c>
      <c r="F31" s="71" t="s">
        <v>1810</v>
      </c>
      <c r="G31" s="72">
        <v>40000</v>
      </c>
      <c r="H31" s="72">
        <v>40000</v>
      </c>
      <c r="I31" s="74" t="s">
        <v>1811</v>
      </c>
      <c r="J31" s="70" t="s">
        <v>1812</v>
      </c>
      <c r="K31" s="70" t="s">
        <v>1813</v>
      </c>
      <c r="L31" s="70" t="s">
        <v>1814</v>
      </c>
      <c r="M31" s="75">
        <v>109116</v>
      </c>
      <c r="N31" s="70" t="s">
        <v>1733</v>
      </c>
      <c r="O31" s="70" t="s">
        <v>1714</v>
      </c>
    </row>
    <row r="32" spans="1:15" s="59" customFormat="1" x14ac:dyDescent="0.25">
      <c r="A32" s="70">
        <f t="shared" si="1"/>
        <v>17</v>
      </c>
      <c r="B32" s="73">
        <v>42809</v>
      </c>
      <c r="C32" s="70" t="s">
        <v>1815</v>
      </c>
      <c r="D32" s="70" t="s">
        <v>1631</v>
      </c>
      <c r="E32" s="70">
        <v>3453837</v>
      </c>
      <c r="F32" s="71" t="s">
        <v>1816</v>
      </c>
      <c r="G32" s="72">
        <v>33000</v>
      </c>
      <c r="H32" s="72">
        <v>33000</v>
      </c>
      <c r="I32" s="74" t="s">
        <v>1817</v>
      </c>
      <c r="J32" s="70" t="s">
        <v>1818</v>
      </c>
      <c r="K32" s="70" t="s">
        <v>1819</v>
      </c>
      <c r="L32" s="70" t="s">
        <v>1820</v>
      </c>
      <c r="M32" s="75">
        <v>109105</v>
      </c>
      <c r="N32" s="70" t="s">
        <v>1733</v>
      </c>
      <c r="O32" s="70" t="s">
        <v>1714</v>
      </c>
    </row>
    <row r="33" spans="1:15" s="59" customFormat="1" x14ac:dyDescent="0.25">
      <c r="A33" s="70">
        <f t="shared" si="1"/>
        <v>18</v>
      </c>
      <c r="B33" s="73">
        <v>42809</v>
      </c>
      <c r="C33" s="70" t="s">
        <v>1353</v>
      </c>
      <c r="D33" s="70" t="s">
        <v>1631</v>
      </c>
      <c r="E33" s="70">
        <v>3453640</v>
      </c>
      <c r="F33" s="71" t="s">
        <v>1542</v>
      </c>
      <c r="G33" s="72">
        <v>40000</v>
      </c>
      <c r="H33" s="72">
        <v>40000</v>
      </c>
      <c r="I33" s="74" t="s">
        <v>1821</v>
      </c>
      <c r="J33" s="70" t="s">
        <v>1822</v>
      </c>
      <c r="K33" s="70" t="s">
        <v>1823</v>
      </c>
      <c r="L33" s="70" t="s">
        <v>1824</v>
      </c>
      <c r="M33" s="75">
        <v>109117</v>
      </c>
      <c r="N33" s="70" t="s">
        <v>1733</v>
      </c>
      <c r="O33" s="70" t="s">
        <v>1714</v>
      </c>
    </row>
    <row r="34" spans="1:15" s="59" customFormat="1" x14ac:dyDescent="0.25">
      <c r="A34" s="70">
        <f t="shared" si="1"/>
        <v>19</v>
      </c>
      <c r="B34" s="73">
        <v>42809</v>
      </c>
      <c r="C34" s="70" t="s">
        <v>1353</v>
      </c>
      <c r="D34" s="70" t="s">
        <v>1631</v>
      </c>
      <c r="E34" s="70">
        <v>3453629</v>
      </c>
      <c r="F34" s="71" t="s">
        <v>1517</v>
      </c>
      <c r="G34" s="72">
        <v>40000</v>
      </c>
      <c r="H34" s="72">
        <v>40000</v>
      </c>
      <c r="I34" s="74" t="s">
        <v>1788</v>
      </c>
      <c r="J34" s="70" t="s">
        <v>1825</v>
      </c>
      <c r="K34" s="70" t="s">
        <v>1823</v>
      </c>
      <c r="L34" s="70" t="s">
        <v>1824</v>
      </c>
      <c r="M34" s="75">
        <v>109107</v>
      </c>
      <c r="N34" s="70" t="s">
        <v>1733</v>
      </c>
      <c r="O34" s="70" t="s">
        <v>1714</v>
      </c>
    </row>
    <row r="35" spans="1:15" s="59" customFormat="1" x14ac:dyDescent="0.25">
      <c r="A35" s="70">
        <f t="shared" si="1"/>
        <v>20</v>
      </c>
      <c r="B35" s="73">
        <v>42809</v>
      </c>
      <c r="C35" s="70" t="s">
        <v>1249</v>
      </c>
      <c r="D35" s="70" t="s">
        <v>1631</v>
      </c>
      <c r="E35" s="70">
        <v>3453802</v>
      </c>
      <c r="F35" s="71" t="s">
        <v>1826</v>
      </c>
      <c r="G35" s="72">
        <v>40000</v>
      </c>
      <c r="H35" s="72">
        <v>40000</v>
      </c>
      <c r="I35" s="74" t="s">
        <v>1685</v>
      </c>
      <c r="J35" s="70" t="s">
        <v>1827</v>
      </c>
      <c r="K35" s="70" t="s">
        <v>1754</v>
      </c>
      <c r="L35" s="70" t="s">
        <v>1755</v>
      </c>
      <c r="M35" s="75">
        <v>109134</v>
      </c>
      <c r="N35" s="70" t="s">
        <v>1713</v>
      </c>
      <c r="O35" s="70" t="s">
        <v>1714</v>
      </c>
    </row>
    <row r="36" spans="1:15" s="59" customFormat="1" x14ac:dyDescent="0.25">
      <c r="A36" s="70">
        <f t="shared" si="1"/>
        <v>21</v>
      </c>
      <c r="B36" s="73">
        <v>42809</v>
      </c>
      <c r="C36" s="70" t="s">
        <v>1249</v>
      </c>
      <c r="D36" s="70" t="s">
        <v>1631</v>
      </c>
      <c r="E36" s="70">
        <v>3453803</v>
      </c>
      <c r="F36" s="71" t="s">
        <v>1828</v>
      </c>
      <c r="G36" s="72">
        <v>40000</v>
      </c>
      <c r="H36" s="72">
        <v>40000</v>
      </c>
      <c r="I36" s="74" t="s">
        <v>1811</v>
      </c>
      <c r="J36" s="70" t="s">
        <v>1829</v>
      </c>
      <c r="K36" s="70" t="s">
        <v>1754</v>
      </c>
      <c r="L36" s="70" t="s">
        <v>1755</v>
      </c>
      <c r="M36" s="75">
        <v>109132</v>
      </c>
      <c r="N36" s="70" t="s">
        <v>1713</v>
      </c>
      <c r="O36" s="70" t="s">
        <v>1714</v>
      </c>
    </row>
    <row r="37" spans="1:15" s="59" customFormat="1" x14ac:dyDescent="0.25">
      <c r="A37" s="70">
        <f t="shared" si="1"/>
        <v>22</v>
      </c>
      <c r="B37" s="73">
        <v>42809</v>
      </c>
      <c r="C37" s="70" t="s">
        <v>1809</v>
      </c>
      <c r="D37" s="70" t="s">
        <v>1631</v>
      </c>
      <c r="E37" s="70">
        <v>3453844</v>
      </c>
      <c r="F37" s="71" t="s">
        <v>1830</v>
      </c>
      <c r="G37" s="72">
        <v>40000</v>
      </c>
      <c r="H37" s="72">
        <v>40000</v>
      </c>
      <c r="I37" s="74" t="s">
        <v>1831</v>
      </c>
      <c r="J37" s="70" t="s">
        <v>1832</v>
      </c>
      <c r="K37" s="70" t="s">
        <v>1813</v>
      </c>
      <c r="L37" s="70" t="s">
        <v>1814</v>
      </c>
      <c r="M37" s="75">
        <v>109131</v>
      </c>
      <c r="N37" s="70" t="s">
        <v>1733</v>
      </c>
      <c r="O37" s="70" t="s">
        <v>1714</v>
      </c>
    </row>
    <row r="38" spans="1:15" s="59" customFormat="1" x14ac:dyDescent="0.25">
      <c r="A38" s="70">
        <f t="shared" si="1"/>
        <v>23</v>
      </c>
      <c r="B38" s="73">
        <v>42809</v>
      </c>
      <c r="C38" s="70" t="s">
        <v>1485</v>
      </c>
      <c r="D38" s="70" t="s">
        <v>1631</v>
      </c>
      <c r="E38" s="70">
        <v>3453815</v>
      </c>
      <c r="F38" s="71" t="s">
        <v>1833</v>
      </c>
      <c r="G38" s="72">
        <v>33000</v>
      </c>
      <c r="H38" s="72">
        <v>33000</v>
      </c>
      <c r="I38" s="74" t="s">
        <v>1834</v>
      </c>
      <c r="J38" s="70" t="s">
        <v>1835</v>
      </c>
      <c r="K38" s="70" t="s">
        <v>1633</v>
      </c>
      <c r="L38" s="70" t="s">
        <v>1790</v>
      </c>
      <c r="M38" s="75">
        <v>109133</v>
      </c>
      <c r="N38" s="70" t="s">
        <v>1733</v>
      </c>
      <c r="O38" s="70" t="s">
        <v>1714</v>
      </c>
    </row>
    <row r="39" spans="1:15" s="59" customFormat="1" x14ac:dyDescent="0.25">
      <c r="A39" s="70">
        <f t="shared" si="1"/>
        <v>24</v>
      </c>
      <c r="B39" s="73">
        <v>42809</v>
      </c>
      <c r="C39" s="70" t="s">
        <v>1353</v>
      </c>
      <c r="D39" s="70" t="s">
        <v>1631</v>
      </c>
      <c r="E39" s="70">
        <v>3453626</v>
      </c>
      <c r="F39" s="71" t="s">
        <v>1836</v>
      </c>
      <c r="G39" s="72">
        <v>40000</v>
      </c>
      <c r="H39" s="72">
        <v>40000</v>
      </c>
      <c r="I39" s="74" t="s">
        <v>1837</v>
      </c>
      <c r="J39" s="70" t="s">
        <v>1838</v>
      </c>
      <c r="K39" s="70" t="s">
        <v>1823</v>
      </c>
      <c r="L39" s="70" t="s">
        <v>1824</v>
      </c>
      <c r="M39" s="75">
        <v>109109</v>
      </c>
      <c r="N39" s="70" t="s">
        <v>1733</v>
      </c>
      <c r="O39" s="70" t="s">
        <v>1714</v>
      </c>
    </row>
    <row r="40" spans="1:15" s="59" customFormat="1" x14ac:dyDescent="0.25">
      <c r="A40" s="70">
        <f t="shared" si="1"/>
        <v>25</v>
      </c>
      <c r="B40" s="73">
        <v>42809</v>
      </c>
      <c r="C40" s="70" t="s">
        <v>1353</v>
      </c>
      <c r="D40" s="70" t="s">
        <v>1631</v>
      </c>
      <c r="E40" s="70">
        <v>3453628</v>
      </c>
      <c r="F40" s="71" t="s">
        <v>1511</v>
      </c>
      <c r="G40" s="72">
        <v>40000</v>
      </c>
      <c r="H40" s="72">
        <v>40000</v>
      </c>
      <c r="I40" s="74" t="s">
        <v>1681</v>
      </c>
      <c r="J40" s="70" t="s">
        <v>1839</v>
      </c>
      <c r="K40" s="70" t="s">
        <v>1823</v>
      </c>
      <c r="L40" s="70" t="s">
        <v>1824</v>
      </c>
      <c r="M40" s="75">
        <v>109106</v>
      </c>
      <c r="N40" s="70" t="s">
        <v>1733</v>
      </c>
      <c r="O40" s="70" t="s">
        <v>1714</v>
      </c>
    </row>
    <row r="41" spans="1:15" s="59" customFormat="1" x14ac:dyDescent="0.25">
      <c r="A41" s="70">
        <f t="shared" si="1"/>
        <v>26</v>
      </c>
      <c r="B41" s="73">
        <v>42809</v>
      </c>
      <c r="C41" s="70" t="s">
        <v>1353</v>
      </c>
      <c r="D41" s="70" t="s">
        <v>1631</v>
      </c>
      <c r="E41" s="70">
        <v>3453637</v>
      </c>
      <c r="F41" s="71" t="s">
        <v>1563</v>
      </c>
      <c r="G41" s="72">
        <v>40000</v>
      </c>
      <c r="H41" s="72">
        <v>40000</v>
      </c>
      <c r="I41" s="74" t="s">
        <v>1840</v>
      </c>
      <c r="J41" s="70" t="s">
        <v>1841</v>
      </c>
      <c r="K41" s="70" t="s">
        <v>1823</v>
      </c>
      <c r="L41" s="70" t="s">
        <v>1824</v>
      </c>
      <c r="M41" s="75">
        <v>101913</v>
      </c>
      <c r="N41" s="70" t="s">
        <v>1733</v>
      </c>
      <c r="O41" s="70" t="s">
        <v>1714</v>
      </c>
    </row>
    <row r="42" spans="1:15" s="59" customFormat="1" x14ac:dyDescent="0.25">
      <c r="A42" s="70">
        <f t="shared" si="1"/>
        <v>27</v>
      </c>
      <c r="B42" s="73">
        <v>42809</v>
      </c>
      <c r="C42" s="70" t="s">
        <v>1353</v>
      </c>
      <c r="D42" s="70" t="s">
        <v>1631</v>
      </c>
      <c r="E42" s="70">
        <v>3453635</v>
      </c>
      <c r="F42" s="71" t="s">
        <v>1516</v>
      </c>
      <c r="G42" s="72">
        <v>40000</v>
      </c>
      <c r="H42" s="72">
        <v>40000</v>
      </c>
      <c r="I42" s="74" t="s">
        <v>1842</v>
      </c>
      <c r="J42" s="70" t="s">
        <v>1843</v>
      </c>
      <c r="K42" s="70" t="s">
        <v>1823</v>
      </c>
      <c r="L42" s="70" t="s">
        <v>1824</v>
      </c>
      <c r="M42" s="75">
        <v>109108</v>
      </c>
      <c r="N42" s="70" t="s">
        <v>1733</v>
      </c>
      <c r="O42" s="70" t="s">
        <v>1714</v>
      </c>
    </row>
    <row r="43" spans="1:15" s="59" customFormat="1" x14ac:dyDescent="0.25">
      <c r="A43" s="70">
        <f t="shared" si="1"/>
        <v>28</v>
      </c>
      <c r="B43" s="73">
        <v>42809</v>
      </c>
      <c r="C43" s="70" t="s">
        <v>1353</v>
      </c>
      <c r="D43" s="70" t="s">
        <v>1631</v>
      </c>
      <c r="E43" s="70">
        <v>3453630</v>
      </c>
      <c r="F43" s="71" t="s">
        <v>1519</v>
      </c>
      <c r="G43" s="72">
        <v>40000</v>
      </c>
      <c r="H43" s="72">
        <v>40000</v>
      </c>
      <c r="I43" s="74" t="s">
        <v>1844</v>
      </c>
      <c r="J43" s="70" t="s">
        <v>1845</v>
      </c>
      <c r="K43" s="70" t="s">
        <v>1823</v>
      </c>
      <c r="L43" s="70" t="s">
        <v>1824</v>
      </c>
      <c r="M43" s="75">
        <v>101912</v>
      </c>
      <c r="N43" s="70" t="s">
        <v>1733</v>
      </c>
      <c r="O43" s="70" t="s">
        <v>1714</v>
      </c>
    </row>
    <row r="44" spans="1:15" s="59" customFormat="1" x14ac:dyDescent="0.25">
      <c r="A44" s="70">
        <f t="shared" si="1"/>
        <v>29</v>
      </c>
      <c r="B44" s="73">
        <v>42809</v>
      </c>
      <c r="C44" s="70" t="s">
        <v>1353</v>
      </c>
      <c r="D44" s="70" t="s">
        <v>1631</v>
      </c>
      <c r="E44" s="70">
        <v>3453638</v>
      </c>
      <c r="F44" s="71" t="s">
        <v>1543</v>
      </c>
      <c r="G44" s="72">
        <v>40000</v>
      </c>
      <c r="H44" s="72">
        <v>40000</v>
      </c>
      <c r="I44" s="74" t="s">
        <v>1834</v>
      </c>
      <c r="J44" s="70" t="s">
        <v>1846</v>
      </c>
      <c r="K44" s="70" t="s">
        <v>1823</v>
      </c>
      <c r="L44" s="70" t="s">
        <v>1824</v>
      </c>
      <c r="M44" s="75">
        <v>109111</v>
      </c>
      <c r="N44" s="70" t="s">
        <v>1733</v>
      </c>
      <c r="O44" s="70" t="s">
        <v>1714</v>
      </c>
    </row>
    <row r="45" spans="1:15" s="59" customFormat="1" x14ac:dyDescent="0.25">
      <c r="A45" s="70">
        <f t="shared" si="1"/>
        <v>30</v>
      </c>
      <c r="B45" s="73">
        <v>42809</v>
      </c>
      <c r="C45" s="70" t="s">
        <v>1762</v>
      </c>
      <c r="D45" s="70" t="s">
        <v>1631</v>
      </c>
      <c r="E45" s="70">
        <v>3453848</v>
      </c>
      <c r="F45" s="71" t="s">
        <v>1847</v>
      </c>
      <c r="G45" s="72">
        <v>33000</v>
      </c>
      <c r="H45" s="72">
        <v>33000</v>
      </c>
      <c r="I45" s="74" t="s">
        <v>1748</v>
      </c>
      <c r="J45" s="70" t="s">
        <v>1848</v>
      </c>
      <c r="K45" s="70" t="s">
        <v>1766</v>
      </c>
      <c r="L45" s="70" t="s">
        <v>1767</v>
      </c>
      <c r="M45" s="75">
        <v>109126</v>
      </c>
      <c r="N45" s="70" t="s">
        <v>1733</v>
      </c>
      <c r="O45" s="70" t="s">
        <v>1714</v>
      </c>
    </row>
    <row r="46" spans="1:15" s="59" customFormat="1" ht="18" customHeight="1" x14ac:dyDescent="0.25">
      <c r="A46" s="70">
        <f t="shared" si="1"/>
        <v>31</v>
      </c>
      <c r="B46" s="73">
        <v>42809</v>
      </c>
      <c r="C46" s="70" t="s">
        <v>1249</v>
      </c>
      <c r="D46" s="70" t="s">
        <v>1631</v>
      </c>
      <c r="E46" s="70">
        <v>3453795</v>
      </c>
      <c r="F46" s="71" t="s">
        <v>1849</v>
      </c>
      <c r="G46" s="72">
        <v>40000</v>
      </c>
      <c r="H46" s="72">
        <v>40000</v>
      </c>
      <c r="I46" s="74" t="s">
        <v>1850</v>
      </c>
      <c r="J46" s="70" t="s">
        <v>1851</v>
      </c>
      <c r="K46" s="70" t="s">
        <v>1754</v>
      </c>
      <c r="L46" s="70" t="s">
        <v>1755</v>
      </c>
      <c r="M46" s="75">
        <v>109135</v>
      </c>
      <c r="N46" s="89" t="s">
        <v>1776</v>
      </c>
      <c r="O46" s="70" t="s">
        <v>1252</v>
      </c>
    </row>
    <row r="47" spans="1:15" s="60" customFormat="1" ht="15.75" x14ac:dyDescent="0.25">
      <c r="A47" s="382" t="s">
        <v>1852</v>
      </c>
      <c r="B47" s="383"/>
      <c r="C47" s="383"/>
      <c r="D47" s="383"/>
      <c r="E47" s="383"/>
      <c r="F47" s="384"/>
      <c r="G47" s="92">
        <f>SUM(G16:G46)</f>
        <v>1135000</v>
      </c>
      <c r="H47" s="92">
        <f>SUM(H16:H46)</f>
        <v>1135000</v>
      </c>
      <c r="I47" s="93"/>
      <c r="J47" s="61"/>
      <c r="K47" s="61"/>
      <c r="L47" s="61"/>
      <c r="M47" s="94"/>
      <c r="N47" s="61"/>
      <c r="O47" s="61"/>
    </row>
    <row r="49" spans="1:15" x14ac:dyDescent="0.25">
      <c r="A49" s="76">
        <v>1</v>
      </c>
      <c r="B49" s="73">
        <v>42810</v>
      </c>
      <c r="C49" s="76" t="s">
        <v>1854</v>
      </c>
      <c r="D49" s="76" t="s">
        <v>1631</v>
      </c>
      <c r="E49" s="76">
        <v>3453842</v>
      </c>
      <c r="F49" s="77" t="s">
        <v>1563</v>
      </c>
      <c r="G49" s="78">
        <v>33000</v>
      </c>
      <c r="H49" s="78">
        <v>33000</v>
      </c>
      <c r="I49" s="79" t="s">
        <v>1840</v>
      </c>
      <c r="J49" s="76" t="s">
        <v>1855</v>
      </c>
      <c r="K49" s="76" t="s">
        <v>1819</v>
      </c>
      <c r="L49" s="76" t="s">
        <v>1820</v>
      </c>
      <c r="M49" s="80">
        <v>109141</v>
      </c>
      <c r="N49" s="76" t="s">
        <v>1247</v>
      </c>
      <c r="O49" s="76" t="s">
        <v>1243</v>
      </c>
    </row>
    <row r="50" spans="1:15" x14ac:dyDescent="0.25">
      <c r="A50" s="76">
        <f>A49+1</f>
        <v>2</v>
      </c>
      <c r="B50" s="73">
        <v>42810</v>
      </c>
      <c r="C50" s="76" t="s">
        <v>1856</v>
      </c>
      <c r="D50" s="76" t="s">
        <v>1631</v>
      </c>
      <c r="E50" s="76">
        <v>3453919</v>
      </c>
      <c r="F50" s="77" t="s">
        <v>1857</v>
      </c>
      <c r="G50" s="78">
        <v>50000</v>
      </c>
      <c r="H50" s="78">
        <v>50000</v>
      </c>
      <c r="I50" s="79" t="s">
        <v>1858</v>
      </c>
      <c r="J50" s="76" t="s">
        <v>1859</v>
      </c>
      <c r="K50" s="76" t="s">
        <v>1860</v>
      </c>
      <c r="L50" s="76" t="s">
        <v>1861</v>
      </c>
      <c r="M50" s="80">
        <v>109140</v>
      </c>
      <c r="N50" s="76" t="s">
        <v>1862</v>
      </c>
      <c r="O50" s="76" t="s">
        <v>1313</v>
      </c>
    </row>
    <row r="51" spans="1:15" x14ac:dyDescent="0.25">
      <c r="A51" s="76">
        <f t="shared" ref="A51:A72" si="2">A50+1</f>
        <v>3</v>
      </c>
      <c r="B51" s="73">
        <v>42810</v>
      </c>
      <c r="C51" s="76" t="s">
        <v>1856</v>
      </c>
      <c r="D51" s="76" t="s">
        <v>1631</v>
      </c>
      <c r="E51" s="76">
        <v>3453921</v>
      </c>
      <c r="F51" s="77" t="s">
        <v>1863</v>
      </c>
      <c r="G51" s="78">
        <v>50000</v>
      </c>
      <c r="H51" s="78">
        <v>50000</v>
      </c>
      <c r="I51" s="79" t="s">
        <v>1864</v>
      </c>
      <c r="J51" s="76" t="s">
        <v>1865</v>
      </c>
      <c r="K51" s="76" t="s">
        <v>1860</v>
      </c>
      <c r="L51" s="76" t="s">
        <v>1861</v>
      </c>
      <c r="M51" s="80">
        <v>109138</v>
      </c>
      <c r="N51" s="76" t="s">
        <v>1862</v>
      </c>
      <c r="O51" s="76" t="s">
        <v>1313</v>
      </c>
    </row>
    <row r="52" spans="1:15" x14ac:dyDescent="0.25">
      <c r="A52" s="76">
        <f t="shared" si="2"/>
        <v>4</v>
      </c>
      <c r="B52" s="73">
        <v>42810</v>
      </c>
      <c r="C52" s="76" t="s">
        <v>1856</v>
      </c>
      <c r="D52" s="76" t="s">
        <v>1631</v>
      </c>
      <c r="E52" s="76">
        <v>3453918</v>
      </c>
      <c r="F52" s="77" t="s">
        <v>1866</v>
      </c>
      <c r="G52" s="78">
        <v>50000</v>
      </c>
      <c r="H52" s="78">
        <v>50000</v>
      </c>
      <c r="I52" s="79" t="s">
        <v>1867</v>
      </c>
      <c r="J52" s="76" t="s">
        <v>1868</v>
      </c>
      <c r="K52" s="76" t="s">
        <v>1860</v>
      </c>
      <c r="L52" s="76" t="s">
        <v>1861</v>
      </c>
      <c r="M52" s="80">
        <v>109139</v>
      </c>
      <c r="N52" s="76" t="s">
        <v>1862</v>
      </c>
      <c r="O52" s="76" t="s">
        <v>1313</v>
      </c>
    </row>
    <row r="53" spans="1:15" x14ac:dyDescent="0.25">
      <c r="A53" s="76">
        <f t="shared" si="2"/>
        <v>5</v>
      </c>
      <c r="B53" s="73">
        <v>42810</v>
      </c>
      <c r="C53" s="76" t="s">
        <v>1856</v>
      </c>
      <c r="D53" s="76" t="s">
        <v>1631</v>
      </c>
      <c r="E53" s="76">
        <v>3453924</v>
      </c>
      <c r="F53" s="77" t="s">
        <v>1869</v>
      </c>
      <c r="G53" s="78">
        <v>50000</v>
      </c>
      <c r="H53" s="78">
        <v>50000</v>
      </c>
      <c r="I53" s="79" t="s">
        <v>1870</v>
      </c>
      <c r="J53" s="76" t="s">
        <v>1871</v>
      </c>
      <c r="K53" s="76" t="s">
        <v>1860</v>
      </c>
      <c r="L53" s="76" t="s">
        <v>1861</v>
      </c>
      <c r="M53" s="80">
        <v>109150</v>
      </c>
      <c r="N53" s="76" t="s">
        <v>1862</v>
      </c>
      <c r="O53" s="76" t="s">
        <v>1313</v>
      </c>
    </row>
    <row r="54" spans="1:15" x14ac:dyDescent="0.25">
      <c r="A54" s="76">
        <f t="shared" si="2"/>
        <v>6</v>
      </c>
      <c r="B54" s="73">
        <v>42810</v>
      </c>
      <c r="C54" s="76" t="s">
        <v>1856</v>
      </c>
      <c r="D54" s="76" t="s">
        <v>1631</v>
      </c>
      <c r="E54" s="76">
        <v>3453920</v>
      </c>
      <c r="F54" s="77" t="s">
        <v>1872</v>
      </c>
      <c r="G54" s="78">
        <v>50000</v>
      </c>
      <c r="H54" s="78">
        <v>50000</v>
      </c>
      <c r="I54" s="79" t="s">
        <v>1736</v>
      </c>
      <c r="J54" s="76" t="s">
        <v>1873</v>
      </c>
      <c r="K54" s="76" t="s">
        <v>1860</v>
      </c>
      <c r="L54" s="76" t="s">
        <v>1861</v>
      </c>
      <c r="M54" s="80">
        <v>109149</v>
      </c>
      <c r="N54" s="76" t="s">
        <v>1862</v>
      </c>
      <c r="O54" s="76" t="s">
        <v>1313</v>
      </c>
    </row>
    <row r="55" spans="1:15" x14ac:dyDescent="0.25">
      <c r="A55" s="76">
        <f t="shared" si="2"/>
        <v>7</v>
      </c>
      <c r="B55" s="73">
        <v>42810</v>
      </c>
      <c r="C55" s="76" t="s">
        <v>1856</v>
      </c>
      <c r="D55" s="76" t="s">
        <v>1631</v>
      </c>
      <c r="E55" s="76">
        <v>3453923</v>
      </c>
      <c r="F55" s="77" t="s">
        <v>1874</v>
      </c>
      <c r="G55" s="78">
        <v>50000</v>
      </c>
      <c r="H55" s="78">
        <v>50000</v>
      </c>
      <c r="I55" s="79" t="s">
        <v>1819</v>
      </c>
      <c r="J55" s="76" t="s">
        <v>1875</v>
      </c>
      <c r="K55" s="76" t="s">
        <v>1860</v>
      </c>
      <c r="L55" s="76" t="s">
        <v>1861</v>
      </c>
      <c r="M55" s="80">
        <v>109136</v>
      </c>
      <c r="N55" s="76" t="s">
        <v>1862</v>
      </c>
      <c r="O55" s="76" t="s">
        <v>1313</v>
      </c>
    </row>
    <row r="56" spans="1:15" x14ac:dyDescent="0.25">
      <c r="A56" s="76">
        <f t="shared" si="2"/>
        <v>8</v>
      </c>
      <c r="B56" s="73">
        <v>42810</v>
      </c>
      <c r="C56" s="76" t="s">
        <v>1856</v>
      </c>
      <c r="D56" s="76" t="s">
        <v>1631</v>
      </c>
      <c r="E56" s="76">
        <v>3453922</v>
      </c>
      <c r="F56" s="77" t="s">
        <v>1876</v>
      </c>
      <c r="G56" s="78">
        <v>50000</v>
      </c>
      <c r="H56" s="78">
        <v>50000</v>
      </c>
      <c r="I56" s="79" t="s">
        <v>1877</v>
      </c>
      <c r="J56" s="76" t="s">
        <v>1878</v>
      </c>
      <c r="K56" s="76" t="s">
        <v>1860</v>
      </c>
      <c r="L56" s="76" t="s">
        <v>1861</v>
      </c>
      <c r="M56" s="80">
        <v>109137</v>
      </c>
      <c r="N56" s="76" t="s">
        <v>1862</v>
      </c>
      <c r="O56" s="76" t="s">
        <v>1313</v>
      </c>
    </row>
    <row r="57" spans="1:15" ht="15.75" customHeight="1" x14ac:dyDescent="0.25">
      <c r="A57" s="76">
        <f t="shared" si="2"/>
        <v>9</v>
      </c>
      <c r="B57" s="73">
        <v>42810</v>
      </c>
      <c r="C57" s="76" t="s">
        <v>998</v>
      </c>
      <c r="D57" s="76" t="s">
        <v>1631</v>
      </c>
      <c r="E57" s="76">
        <v>3453798</v>
      </c>
      <c r="F57" s="77" t="s">
        <v>1879</v>
      </c>
      <c r="G57" s="78">
        <v>45000</v>
      </c>
      <c r="H57" s="78">
        <v>45000</v>
      </c>
      <c r="I57" s="79" t="s">
        <v>1880</v>
      </c>
      <c r="J57" s="76" t="s">
        <v>1881</v>
      </c>
      <c r="K57" s="76" t="s">
        <v>1882</v>
      </c>
      <c r="L57" s="82" t="s">
        <v>1883</v>
      </c>
      <c r="M57" s="80">
        <v>109148</v>
      </c>
      <c r="N57" s="76" t="s">
        <v>1884</v>
      </c>
      <c r="O57" s="76" t="s">
        <v>1252</v>
      </c>
    </row>
    <row r="58" spans="1:15" ht="15" customHeight="1" x14ac:dyDescent="0.25">
      <c r="A58" s="76">
        <f t="shared" si="2"/>
        <v>10</v>
      </c>
      <c r="B58" s="73">
        <v>42810</v>
      </c>
      <c r="C58" s="76" t="s">
        <v>998</v>
      </c>
      <c r="D58" s="76" t="s">
        <v>1631</v>
      </c>
      <c r="E58" s="76">
        <v>3453805</v>
      </c>
      <c r="F58" s="77" t="s">
        <v>1885</v>
      </c>
      <c r="G58" s="78">
        <v>45000</v>
      </c>
      <c r="H58" s="78">
        <v>45000</v>
      </c>
      <c r="I58" s="79" t="s">
        <v>1886</v>
      </c>
      <c r="J58" s="76" t="s">
        <v>1887</v>
      </c>
      <c r="K58" s="76" t="s">
        <v>1882</v>
      </c>
      <c r="L58" s="82" t="s">
        <v>1883</v>
      </c>
      <c r="M58" s="80">
        <v>98306</v>
      </c>
      <c r="N58" s="76" t="s">
        <v>1884</v>
      </c>
      <c r="O58" s="76" t="s">
        <v>1252</v>
      </c>
    </row>
    <row r="59" spans="1:15" x14ac:dyDescent="0.25">
      <c r="A59" s="76">
        <f t="shared" si="2"/>
        <v>11</v>
      </c>
      <c r="B59" s="73">
        <v>42810</v>
      </c>
      <c r="C59" s="76" t="s">
        <v>1353</v>
      </c>
      <c r="D59" s="76" t="s">
        <v>1631</v>
      </c>
      <c r="E59" s="76">
        <v>3453642</v>
      </c>
      <c r="F59" s="77" t="s">
        <v>1768</v>
      </c>
      <c r="G59" s="78">
        <v>40000</v>
      </c>
      <c r="H59" s="78">
        <v>40000</v>
      </c>
      <c r="I59" s="79" t="s">
        <v>1769</v>
      </c>
      <c r="J59" s="76" t="s">
        <v>1888</v>
      </c>
      <c r="K59" s="76" t="s">
        <v>1823</v>
      </c>
      <c r="L59" s="76" t="s">
        <v>1824</v>
      </c>
      <c r="M59" s="80">
        <v>98305</v>
      </c>
      <c r="N59" s="76" t="s">
        <v>1247</v>
      </c>
      <c r="O59" s="76" t="s">
        <v>1243</v>
      </c>
    </row>
    <row r="60" spans="1:15" x14ac:dyDescent="0.25">
      <c r="A60" s="76">
        <f t="shared" si="2"/>
        <v>12</v>
      </c>
      <c r="B60" s="73">
        <v>42810</v>
      </c>
      <c r="C60" s="76" t="s">
        <v>1762</v>
      </c>
      <c r="D60" s="76" t="s">
        <v>1631</v>
      </c>
      <c r="E60" s="76">
        <v>3453940</v>
      </c>
      <c r="F60" s="77" t="s">
        <v>1889</v>
      </c>
      <c r="G60" s="78">
        <v>33000</v>
      </c>
      <c r="H60" s="78">
        <v>33000</v>
      </c>
      <c r="I60" s="79" t="s">
        <v>1823</v>
      </c>
      <c r="J60" s="76" t="s">
        <v>1890</v>
      </c>
      <c r="K60" s="76" t="s">
        <v>1766</v>
      </c>
      <c r="L60" s="76" t="s">
        <v>1767</v>
      </c>
      <c r="M60" s="80">
        <v>98304</v>
      </c>
      <c r="N60" s="76" t="s">
        <v>1247</v>
      </c>
      <c r="O60" s="76" t="s">
        <v>1243</v>
      </c>
    </row>
    <row r="61" spans="1:15" x14ac:dyDescent="0.25">
      <c r="A61" s="76">
        <f t="shared" si="2"/>
        <v>13</v>
      </c>
      <c r="B61" s="73">
        <v>42810</v>
      </c>
      <c r="C61" s="76" t="s">
        <v>1353</v>
      </c>
      <c r="D61" s="76" t="s">
        <v>1631</v>
      </c>
      <c r="E61" s="76">
        <v>3453627</v>
      </c>
      <c r="F61" s="77" t="s">
        <v>1542</v>
      </c>
      <c r="G61" s="78">
        <v>40000</v>
      </c>
      <c r="H61" s="78">
        <v>40000</v>
      </c>
      <c r="I61" s="79" t="s">
        <v>1821</v>
      </c>
      <c r="J61" s="76" t="s">
        <v>1891</v>
      </c>
      <c r="K61" s="76" t="s">
        <v>1823</v>
      </c>
      <c r="L61" s="76" t="s">
        <v>1824</v>
      </c>
      <c r="M61" s="80">
        <v>109147</v>
      </c>
      <c r="N61" s="76" t="s">
        <v>1247</v>
      </c>
      <c r="O61" s="76" t="s">
        <v>1243</v>
      </c>
    </row>
    <row r="62" spans="1:15" x14ac:dyDescent="0.25">
      <c r="A62" s="76">
        <f t="shared" si="2"/>
        <v>14</v>
      </c>
      <c r="B62" s="73">
        <v>42810</v>
      </c>
      <c r="C62" s="76" t="s">
        <v>1353</v>
      </c>
      <c r="D62" s="76" t="s">
        <v>1631</v>
      </c>
      <c r="E62" s="76">
        <v>3453647</v>
      </c>
      <c r="F62" s="77" t="s">
        <v>1543</v>
      </c>
      <c r="G62" s="78">
        <v>40000</v>
      </c>
      <c r="H62" s="78">
        <v>40000</v>
      </c>
      <c r="I62" s="79" t="s">
        <v>1834</v>
      </c>
      <c r="J62" s="76" t="s">
        <v>1846</v>
      </c>
      <c r="K62" s="76" t="s">
        <v>1823</v>
      </c>
      <c r="L62" s="76" t="s">
        <v>1824</v>
      </c>
      <c r="M62" s="80">
        <v>109146</v>
      </c>
      <c r="N62" s="76" t="s">
        <v>1247</v>
      </c>
      <c r="O62" s="76" t="s">
        <v>1243</v>
      </c>
    </row>
    <row r="63" spans="1:15" x14ac:dyDescent="0.25">
      <c r="A63" s="76">
        <f t="shared" si="2"/>
        <v>15</v>
      </c>
      <c r="B63" s="73">
        <v>42810</v>
      </c>
      <c r="C63" s="76" t="s">
        <v>1249</v>
      </c>
      <c r="D63" s="76" t="s">
        <v>1631</v>
      </c>
      <c r="E63" s="76">
        <v>3453797</v>
      </c>
      <c r="F63" s="77" t="s">
        <v>1581</v>
      </c>
      <c r="G63" s="78">
        <v>40000</v>
      </c>
      <c r="H63" s="78">
        <v>40000</v>
      </c>
      <c r="I63" s="79" t="s">
        <v>1892</v>
      </c>
      <c r="J63" s="76" t="s">
        <v>1893</v>
      </c>
      <c r="K63" s="76" t="s">
        <v>1754</v>
      </c>
      <c r="L63" s="82" t="s">
        <v>1755</v>
      </c>
      <c r="M63" s="80">
        <v>109144</v>
      </c>
      <c r="N63" s="76" t="s">
        <v>1247</v>
      </c>
      <c r="O63" s="76" t="s">
        <v>1243</v>
      </c>
    </row>
    <row r="64" spans="1:15" ht="18" customHeight="1" x14ac:dyDescent="0.25">
      <c r="A64" s="76">
        <f t="shared" si="2"/>
        <v>16</v>
      </c>
      <c r="B64" s="73">
        <v>42810</v>
      </c>
      <c r="C64" s="76" t="s">
        <v>998</v>
      </c>
      <c r="D64" s="76" t="s">
        <v>1631</v>
      </c>
      <c r="E64" s="76">
        <v>3453799</v>
      </c>
      <c r="F64" s="77" t="s">
        <v>1894</v>
      </c>
      <c r="G64" s="78">
        <v>45000</v>
      </c>
      <c r="H64" s="78">
        <v>45000</v>
      </c>
      <c r="I64" s="79" t="s">
        <v>1895</v>
      </c>
      <c r="J64" s="76" t="s">
        <v>1896</v>
      </c>
      <c r="K64" s="76" t="s">
        <v>1882</v>
      </c>
      <c r="L64" s="82" t="s">
        <v>1883</v>
      </c>
      <c r="M64" s="80">
        <v>98302</v>
      </c>
      <c r="N64" s="76" t="s">
        <v>1884</v>
      </c>
      <c r="O64" s="76" t="s">
        <v>1252</v>
      </c>
    </row>
    <row r="65" spans="1:15" ht="16.5" customHeight="1" x14ac:dyDescent="0.25">
      <c r="A65" s="76">
        <f t="shared" si="2"/>
        <v>17</v>
      </c>
      <c r="B65" s="73">
        <v>42810</v>
      </c>
      <c r="C65" s="76" t="s">
        <v>998</v>
      </c>
      <c r="D65" s="76" t="s">
        <v>1631</v>
      </c>
      <c r="E65" s="76">
        <v>3453807</v>
      </c>
      <c r="F65" s="77" t="s">
        <v>1897</v>
      </c>
      <c r="G65" s="78">
        <v>45000</v>
      </c>
      <c r="H65" s="78">
        <v>45000</v>
      </c>
      <c r="I65" s="79" t="s">
        <v>1898</v>
      </c>
      <c r="J65" s="76" t="s">
        <v>1899</v>
      </c>
      <c r="K65" s="76" t="s">
        <v>1882</v>
      </c>
      <c r="L65" s="82" t="s">
        <v>1883</v>
      </c>
      <c r="M65" s="80">
        <v>98301</v>
      </c>
      <c r="N65" s="76" t="s">
        <v>1884</v>
      </c>
      <c r="O65" s="76" t="s">
        <v>1252</v>
      </c>
    </row>
    <row r="66" spans="1:15" ht="17.25" customHeight="1" x14ac:dyDescent="0.25">
      <c r="A66" s="76">
        <f t="shared" si="2"/>
        <v>18</v>
      </c>
      <c r="B66" s="73">
        <v>42810</v>
      </c>
      <c r="C66" s="76" t="s">
        <v>998</v>
      </c>
      <c r="D66" s="76" t="s">
        <v>1631</v>
      </c>
      <c r="E66" s="76">
        <v>3453806</v>
      </c>
      <c r="F66" s="77" t="s">
        <v>1900</v>
      </c>
      <c r="G66" s="78">
        <v>45000</v>
      </c>
      <c r="H66" s="78">
        <v>45000</v>
      </c>
      <c r="I66" s="79" t="s">
        <v>1901</v>
      </c>
      <c r="J66" s="76" t="s">
        <v>1902</v>
      </c>
      <c r="K66" s="76" t="s">
        <v>1882</v>
      </c>
      <c r="L66" s="82" t="s">
        <v>1883</v>
      </c>
      <c r="M66" s="80">
        <v>98303</v>
      </c>
      <c r="N66" s="76" t="s">
        <v>1884</v>
      </c>
      <c r="O66" s="76" t="s">
        <v>1252</v>
      </c>
    </row>
    <row r="67" spans="1:15" x14ac:dyDescent="0.25">
      <c r="A67" s="76">
        <f t="shared" si="2"/>
        <v>19</v>
      </c>
      <c r="B67" s="73">
        <v>42810</v>
      </c>
      <c r="C67" s="76" t="s">
        <v>1854</v>
      </c>
      <c r="D67" s="76" t="s">
        <v>1631</v>
      </c>
      <c r="E67" s="76">
        <v>3453838</v>
      </c>
      <c r="F67" s="77" t="s">
        <v>1816</v>
      </c>
      <c r="G67" s="78">
        <v>33000</v>
      </c>
      <c r="H67" s="78">
        <v>33000</v>
      </c>
      <c r="I67" s="79" t="s">
        <v>1817</v>
      </c>
      <c r="J67" s="76" t="s">
        <v>1818</v>
      </c>
      <c r="K67" s="76" t="s">
        <v>1819</v>
      </c>
      <c r="L67" s="76" t="s">
        <v>1820</v>
      </c>
      <c r="M67" s="80">
        <v>109143</v>
      </c>
      <c r="N67" s="76" t="s">
        <v>1247</v>
      </c>
      <c r="O67" s="76" t="s">
        <v>1243</v>
      </c>
    </row>
    <row r="68" spans="1:15" x14ac:dyDescent="0.25">
      <c r="A68" s="76">
        <f t="shared" si="2"/>
        <v>20</v>
      </c>
      <c r="B68" s="73">
        <v>42810</v>
      </c>
      <c r="C68" s="76" t="s">
        <v>1903</v>
      </c>
      <c r="D68" s="76" t="s">
        <v>1631</v>
      </c>
      <c r="E68" s="76">
        <v>3453938</v>
      </c>
      <c r="F68" s="77" t="s">
        <v>1904</v>
      </c>
      <c r="G68" s="78">
        <v>33000</v>
      </c>
      <c r="H68" s="78">
        <v>33000</v>
      </c>
      <c r="I68" s="79" t="s">
        <v>1905</v>
      </c>
      <c r="J68" s="76" t="s">
        <v>1906</v>
      </c>
      <c r="K68" s="76" t="s">
        <v>1766</v>
      </c>
      <c r="L68" s="76" t="s">
        <v>1767</v>
      </c>
      <c r="M68" s="80">
        <v>109145</v>
      </c>
      <c r="N68" s="76" t="s">
        <v>1247</v>
      </c>
      <c r="O68" s="76" t="s">
        <v>1243</v>
      </c>
    </row>
    <row r="69" spans="1:15" x14ac:dyDescent="0.25">
      <c r="A69" s="76">
        <f t="shared" si="2"/>
        <v>21</v>
      </c>
      <c r="B69" s="73">
        <v>42810</v>
      </c>
      <c r="C69" s="76" t="s">
        <v>1903</v>
      </c>
      <c r="D69" s="76" t="s">
        <v>1631</v>
      </c>
      <c r="E69" s="76">
        <v>3453941</v>
      </c>
      <c r="F69" s="77" t="s">
        <v>1391</v>
      </c>
      <c r="G69" s="78">
        <v>33000</v>
      </c>
      <c r="H69" s="78">
        <v>33000</v>
      </c>
      <c r="I69" s="79" t="s">
        <v>1764</v>
      </c>
      <c r="J69" s="82" t="s">
        <v>1765</v>
      </c>
      <c r="K69" s="76" t="s">
        <v>1766</v>
      </c>
      <c r="L69" s="76" t="s">
        <v>1767</v>
      </c>
      <c r="M69" s="80">
        <v>98307</v>
      </c>
      <c r="N69" s="76" t="s">
        <v>1247</v>
      </c>
      <c r="O69" s="76" t="s">
        <v>1243</v>
      </c>
    </row>
    <row r="70" spans="1:15" x14ac:dyDescent="0.25">
      <c r="A70" s="76">
        <f t="shared" si="2"/>
        <v>22</v>
      </c>
      <c r="B70" s="73">
        <v>42810</v>
      </c>
      <c r="C70" s="76" t="s">
        <v>1809</v>
      </c>
      <c r="D70" s="76" t="s">
        <v>1631</v>
      </c>
      <c r="E70" s="76">
        <v>3453845</v>
      </c>
      <c r="F70" s="77" t="s">
        <v>1907</v>
      </c>
      <c r="G70" s="78">
        <v>40000</v>
      </c>
      <c r="H70" s="78">
        <v>40000</v>
      </c>
      <c r="I70" s="79" t="s">
        <v>1801</v>
      </c>
      <c r="J70" s="76" t="s">
        <v>1908</v>
      </c>
      <c r="K70" s="76" t="s">
        <v>1813</v>
      </c>
      <c r="L70" s="82" t="s">
        <v>1814</v>
      </c>
      <c r="M70" s="80">
        <v>98309</v>
      </c>
      <c r="N70" s="76" t="s">
        <v>1247</v>
      </c>
      <c r="O70" s="76" t="s">
        <v>1243</v>
      </c>
    </row>
    <row r="71" spans="1:15" x14ac:dyDescent="0.25">
      <c r="A71" s="76">
        <f t="shared" si="2"/>
        <v>23</v>
      </c>
      <c r="B71" s="73">
        <v>42810</v>
      </c>
      <c r="C71" s="76" t="s">
        <v>1809</v>
      </c>
      <c r="D71" s="76" t="s">
        <v>1631</v>
      </c>
      <c r="E71" s="76">
        <v>3453832</v>
      </c>
      <c r="F71" s="77" t="s">
        <v>1909</v>
      </c>
      <c r="G71" s="78">
        <v>40000</v>
      </c>
      <c r="H71" s="78">
        <v>40000</v>
      </c>
      <c r="I71" s="79" t="s">
        <v>1910</v>
      </c>
      <c r="J71" s="76" t="s">
        <v>1911</v>
      </c>
      <c r="K71" s="76" t="s">
        <v>1813</v>
      </c>
      <c r="L71" s="82" t="s">
        <v>1814</v>
      </c>
      <c r="M71" s="80">
        <v>98308</v>
      </c>
      <c r="N71" s="76" t="s">
        <v>1247</v>
      </c>
      <c r="O71" s="76" t="s">
        <v>1243</v>
      </c>
    </row>
    <row r="72" spans="1:15" ht="16.5" customHeight="1" x14ac:dyDescent="0.25">
      <c r="A72" s="76">
        <f t="shared" si="2"/>
        <v>24</v>
      </c>
      <c r="B72" s="73">
        <v>42810</v>
      </c>
      <c r="C72" s="82" t="s">
        <v>998</v>
      </c>
      <c r="D72" s="82" t="s">
        <v>1631</v>
      </c>
      <c r="E72" s="82">
        <v>3453800</v>
      </c>
      <c r="F72" s="83" t="s">
        <v>1912</v>
      </c>
      <c r="G72" s="84">
        <v>45000</v>
      </c>
      <c r="H72" s="84">
        <v>45000</v>
      </c>
      <c r="I72" s="85" t="s">
        <v>1913</v>
      </c>
      <c r="J72" s="82" t="s">
        <v>1914</v>
      </c>
      <c r="K72" s="82" t="s">
        <v>1882</v>
      </c>
      <c r="L72" s="82" t="s">
        <v>1883</v>
      </c>
      <c r="M72" s="86">
        <v>109142</v>
      </c>
      <c r="N72" s="82" t="s">
        <v>1884</v>
      </c>
      <c r="O72" s="82" t="s">
        <v>1252</v>
      </c>
    </row>
    <row r="73" spans="1:15" s="95" customFormat="1" ht="15.75" x14ac:dyDescent="0.25">
      <c r="A73" s="374" t="s">
        <v>1915</v>
      </c>
      <c r="B73" s="375"/>
      <c r="C73" s="375"/>
      <c r="D73" s="375"/>
      <c r="E73" s="376"/>
      <c r="F73" s="47"/>
      <c r="G73" s="47">
        <f>SUM(H49:H72)</f>
        <v>1025000</v>
      </c>
      <c r="H73" s="47">
        <f>SUM(H49:H72)</f>
        <v>1025000</v>
      </c>
      <c r="I73" s="48"/>
      <c r="J73" s="48"/>
      <c r="K73" s="48"/>
      <c r="L73" s="91"/>
      <c r="M73" s="48"/>
      <c r="N73" s="48"/>
    </row>
    <row r="75" spans="1:15" ht="26.25" customHeight="1" x14ac:dyDescent="0.25">
      <c r="A75" s="70">
        <v>1</v>
      </c>
      <c r="B75" s="73">
        <v>42811</v>
      </c>
      <c r="C75" s="70" t="s">
        <v>1448</v>
      </c>
      <c r="D75" s="70" t="s">
        <v>1631</v>
      </c>
      <c r="E75" s="70">
        <v>3454593</v>
      </c>
      <c r="F75" s="71" t="s">
        <v>1590</v>
      </c>
      <c r="G75" s="72">
        <v>33000</v>
      </c>
      <c r="H75" s="72">
        <v>33000</v>
      </c>
      <c r="I75" s="74" t="s">
        <v>1801</v>
      </c>
      <c r="J75" s="70" t="s">
        <v>1916</v>
      </c>
      <c r="K75" s="70" t="s">
        <v>1905</v>
      </c>
      <c r="L75" s="70" t="s">
        <v>1917</v>
      </c>
      <c r="M75" s="75">
        <v>95252</v>
      </c>
      <c r="N75" s="70" t="s">
        <v>1918</v>
      </c>
      <c r="O75" s="70" t="s">
        <v>1728</v>
      </c>
    </row>
    <row r="76" spans="1:15" x14ac:dyDescent="0.25">
      <c r="A76" s="70">
        <f>A75+1</f>
        <v>2</v>
      </c>
      <c r="B76" s="73">
        <v>42811</v>
      </c>
      <c r="C76" s="70" t="s">
        <v>1919</v>
      </c>
      <c r="D76" s="70" t="s">
        <v>1631</v>
      </c>
      <c r="E76" s="70">
        <v>3454591</v>
      </c>
      <c r="F76" s="71" t="s">
        <v>1920</v>
      </c>
      <c r="G76" s="72">
        <v>33000</v>
      </c>
      <c r="H76" s="72">
        <v>33000</v>
      </c>
      <c r="I76" s="74" t="s">
        <v>1921</v>
      </c>
      <c r="J76" s="70" t="s">
        <v>1922</v>
      </c>
      <c r="K76" s="70" t="s">
        <v>1923</v>
      </c>
      <c r="L76" s="70" t="s">
        <v>1924</v>
      </c>
      <c r="M76" s="75">
        <v>95251</v>
      </c>
      <c r="N76" s="70" t="s">
        <v>1727</v>
      </c>
      <c r="O76" s="70" t="s">
        <v>1728</v>
      </c>
    </row>
    <row r="77" spans="1:15" x14ac:dyDescent="0.25">
      <c r="A77" s="70">
        <f t="shared" ref="A77:A111" si="3">A76+1</f>
        <v>3</v>
      </c>
      <c r="B77" s="73">
        <v>42811</v>
      </c>
      <c r="C77" s="70" t="s">
        <v>1357</v>
      </c>
      <c r="D77" s="70" t="s">
        <v>1631</v>
      </c>
      <c r="E77" s="70">
        <v>3454564</v>
      </c>
      <c r="F77" s="71" t="s">
        <v>1925</v>
      </c>
      <c r="G77" s="72">
        <v>33000</v>
      </c>
      <c r="H77" s="72">
        <v>33000</v>
      </c>
      <c r="I77" s="74" t="s">
        <v>1744</v>
      </c>
      <c r="J77" s="70" t="s">
        <v>1926</v>
      </c>
      <c r="K77" s="70" t="s">
        <v>1927</v>
      </c>
      <c r="L77" s="70" t="s">
        <v>1928</v>
      </c>
      <c r="M77" s="75">
        <v>95262</v>
      </c>
      <c r="N77" s="70" t="s">
        <v>1727</v>
      </c>
      <c r="O77" s="70" t="s">
        <v>1728</v>
      </c>
    </row>
    <row r="78" spans="1:15" x14ac:dyDescent="0.25">
      <c r="A78" s="70">
        <f t="shared" si="3"/>
        <v>4</v>
      </c>
      <c r="B78" s="73">
        <v>42811</v>
      </c>
      <c r="C78" s="70" t="s">
        <v>1295</v>
      </c>
      <c r="D78" s="70" t="s">
        <v>1631</v>
      </c>
      <c r="E78" s="70">
        <v>3454602</v>
      </c>
      <c r="F78" s="71" t="s">
        <v>1929</v>
      </c>
      <c r="G78" s="72">
        <v>33000</v>
      </c>
      <c r="H78" s="72">
        <v>33000</v>
      </c>
      <c r="I78" s="74" t="s">
        <v>1788</v>
      </c>
      <c r="J78" s="70" t="s">
        <v>1930</v>
      </c>
      <c r="K78" s="70" t="s">
        <v>1931</v>
      </c>
      <c r="L78" s="70" t="s">
        <v>1932</v>
      </c>
      <c r="M78" s="75">
        <v>95274</v>
      </c>
      <c r="N78" s="70" t="s">
        <v>1933</v>
      </c>
      <c r="O78" s="70" t="s">
        <v>1934</v>
      </c>
    </row>
    <row r="79" spans="1:15" x14ac:dyDescent="0.25">
      <c r="A79" s="70">
        <f t="shared" si="3"/>
        <v>5</v>
      </c>
      <c r="B79" s="73">
        <v>42811</v>
      </c>
      <c r="C79" s="70" t="s">
        <v>1448</v>
      </c>
      <c r="D79" s="70" t="s">
        <v>1631</v>
      </c>
      <c r="E79" s="70">
        <v>3454594</v>
      </c>
      <c r="F79" s="71" t="s">
        <v>1458</v>
      </c>
      <c r="G79" s="72">
        <v>33000</v>
      </c>
      <c r="H79" s="72">
        <v>33000</v>
      </c>
      <c r="I79" s="74" t="s">
        <v>1935</v>
      </c>
      <c r="J79" s="70" t="s">
        <v>1936</v>
      </c>
      <c r="K79" s="70" t="s">
        <v>1905</v>
      </c>
      <c r="L79" s="70" t="s">
        <v>1917</v>
      </c>
      <c r="M79" s="75">
        <v>95253</v>
      </c>
      <c r="N79" s="70" t="s">
        <v>1918</v>
      </c>
      <c r="O79" s="70" t="s">
        <v>1728</v>
      </c>
    </row>
    <row r="80" spans="1:15" x14ac:dyDescent="0.25">
      <c r="A80" s="70">
        <f t="shared" si="3"/>
        <v>6</v>
      </c>
      <c r="B80" s="73">
        <v>42811</v>
      </c>
      <c r="C80" s="70" t="s">
        <v>998</v>
      </c>
      <c r="D80" s="70" t="s">
        <v>1631</v>
      </c>
      <c r="E80" s="70">
        <v>3453809</v>
      </c>
      <c r="F80" s="71" t="s">
        <v>1937</v>
      </c>
      <c r="G80" s="72">
        <v>45000</v>
      </c>
      <c r="H80" s="72">
        <v>45000</v>
      </c>
      <c r="I80" s="74" t="s">
        <v>1788</v>
      </c>
      <c r="J80" s="70" t="s">
        <v>1938</v>
      </c>
      <c r="K80" s="70" t="s">
        <v>1939</v>
      </c>
      <c r="L80" s="70" t="s">
        <v>1940</v>
      </c>
      <c r="M80" s="75">
        <v>95264</v>
      </c>
      <c r="N80" s="70" t="s">
        <v>1884</v>
      </c>
      <c r="O80" s="70" t="s">
        <v>1252</v>
      </c>
    </row>
    <row r="81" spans="1:15" x14ac:dyDescent="0.25">
      <c r="A81" s="70">
        <f t="shared" si="3"/>
        <v>7</v>
      </c>
      <c r="B81" s="73">
        <v>42811</v>
      </c>
      <c r="C81" s="70" t="s">
        <v>1762</v>
      </c>
      <c r="D81" s="70" t="s">
        <v>1631</v>
      </c>
      <c r="E81" s="70">
        <v>3453939</v>
      </c>
      <c r="F81" s="71" t="s">
        <v>1941</v>
      </c>
      <c r="G81" s="72">
        <v>33000</v>
      </c>
      <c r="H81" s="72">
        <v>33000</v>
      </c>
      <c r="I81" s="74" t="s">
        <v>1719</v>
      </c>
      <c r="J81" s="70" t="s">
        <v>1942</v>
      </c>
      <c r="K81" s="70" t="s">
        <v>1766</v>
      </c>
      <c r="L81" s="70" t="s">
        <v>1767</v>
      </c>
      <c r="M81" s="75">
        <v>95263</v>
      </c>
      <c r="N81" s="70" t="s">
        <v>1247</v>
      </c>
      <c r="O81" s="70" t="s">
        <v>1934</v>
      </c>
    </row>
    <row r="82" spans="1:15" ht="21" customHeight="1" x14ac:dyDescent="0.25">
      <c r="A82" s="70">
        <f t="shared" si="3"/>
        <v>8</v>
      </c>
      <c r="B82" s="73">
        <v>42811</v>
      </c>
      <c r="C82" s="70" t="s">
        <v>998</v>
      </c>
      <c r="D82" s="70" t="s">
        <v>1631</v>
      </c>
      <c r="E82" s="70">
        <v>3453804</v>
      </c>
      <c r="F82" s="71" t="s">
        <v>1943</v>
      </c>
      <c r="G82" s="72">
        <v>45000</v>
      </c>
      <c r="H82" s="72">
        <v>45000</v>
      </c>
      <c r="I82" s="74" t="s">
        <v>1634</v>
      </c>
      <c r="J82" s="70" t="s">
        <v>1944</v>
      </c>
      <c r="K82" s="70" t="s">
        <v>1882</v>
      </c>
      <c r="L82" s="70" t="s">
        <v>1883</v>
      </c>
      <c r="M82" s="75">
        <v>95260</v>
      </c>
      <c r="N82" s="70" t="s">
        <v>1884</v>
      </c>
      <c r="O82" s="70" t="s">
        <v>1252</v>
      </c>
    </row>
    <row r="83" spans="1:15" x14ac:dyDescent="0.25">
      <c r="A83" s="70">
        <f t="shared" si="3"/>
        <v>9</v>
      </c>
      <c r="B83" s="73">
        <v>42811</v>
      </c>
      <c r="C83" s="70" t="s">
        <v>1945</v>
      </c>
      <c r="D83" s="70" t="s">
        <v>1631</v>
      </c>
      <c r="E83" s="70">
        <v>3453942</v>
      </c>
      <c r="F83" s="71" t="s">
        <v>1528</v>
      </c>
      <c r="G83" s="72">
        <v>33000</v>
      </c>
      <c r="H83" s="72">
        <v>33000</v>
      </c>
      <c r="I83" s="74" t="s">
        <v>1946</v>
      </c>
      <c r="J83" s="70" t="s">
        <v>1947</v>
      </c>
      <c r="K83" s="70" t="s">
        <v>1948</v>
      </c>
      <c r="L83" s="70" t="s">
        <v>1949</v>
      </c>
      <c r="M83" s="75">
        <v>95254</v>
      </c>
      <c r="N83" s="70" t="s">
        <v>1247</v>
      </c>
      <c r="O83" s="70" t="s">
        <v>1934</v>
      </c>
    </row>
    <row r="84" spans="1:15" x14ac:dyDescent="0.25">
      <c r="A84" s="70">
        <f t="shared" si="3"/>
        <v>10</v>
      </c>
      <c r="B84" s="73">
        <v>42811</v>
      </c>
      <c r="C84" s="70" t="s">
        <v>1950</v>
      </c>
      <c r="D84" s="70" t="s">
        <v>1631</v>
      </c>
      <c r="E84" s="70">
        <v>3454578</v>
      </c>
      <c r="F84" s="71" t="s">
        <v>1951</v>
      </c>
      <c r="G84" s="72">
        <v>33000</v>
      </c>
      <c r="H84" s="72">
        <v>33000</v>
      </c>
      <c r="I84" s="74" t="s">
        <v>1952</v>
      </c>
      <c r="J84" s="70" t="s">
        <v>1953</v>
      </c>
      <c r="K84" s="70" t="s">
        <v>1798</v>
      </c>
      <c r="L84" s="70" t="s">
        <v>1954</v>
      </c>
      <c r="M84" s="75">
        <v>95278</v>
      </c>
      <c r="N84" s="70" t="s">
        <v>1955</v>
      </c>
      <c r="O84" s="70" t="s">
        <v>1934</v>
      </c>
    </row>
    <row r="85" spans="1:15" ht="21.75" customHeight="1" x14ac:dyDescent="0.25">
      <c r="A85" s="70">
        <f t="shared" si="3"/>
        <v>11</v>
      </c>
      <c r="B85" s="73">
        <v>42811</v>
      </c>
      <c r="C85" s="70" t="s">
        <v>998</v>
      </c>
      <c r="D85" s="70" t="s">
        <v>1631</v>
      </c>
      <c r="E85" s="70">
        <v>3453811</v>
      </c>
      <c r="F85" s="71" t="s">
        <v>1956</v>
      </c>
      <c r="G85" s="72">
        <v>45000</v>
      </c>
      <c r="H85" s="72">
        <v>45000</v>
      </c>
      <c r="I85" s="74" t="s">
        <v>1957</v>
      </c>
      <c r="J85" s="70" t="s">
        <v>1958</v>
      </c>
      <c r="K85" s="70" t="s">
        <v>1939</v>
      </c>
      <c r="L85" s="70" t="s">
        <v>1940</v>
      </c>
      <c r="M85" s="75">
        <v>95256</v>
      </c>
      <c r="N85" s="70" t="s">
        <v>1884</v>
      </c>
      <c r="O85" s="70" t="s">
        <v>1252</v>
      </c>
    </row>
    <row r="86" spans="1:15" ht="19.5" customHeight="1" x14ac:dyDescent="0.25">
      <c r="A86" s="70">
        <f t="shared" si="3"/>
        <v>12</v>
      </c>
      <c r="B86" s="73">
        <v>42811</v>
      </c>
      <c r="C86" s="70" t="s">
        <v>998</v>
      </c>
      <c r="D86" s="70" t="s">
        <v>1631</v>
      </c>
      <c r="E86" s="70">
        <v>3453808</v>
      </c>
      <c r="F86" s="71" t="s">
        <v>1959</v>
      </c>
      <c r="G86" s="72">
        <v>45000</v>
      </c>
      <c r="H86" s="72">
        <v>45000</v>
      </c>
      <c r="I86" s="74" t="s">
        <v>1801</v>
      </c>
      <c r="J86" s="70" t="s">
        <v>1960</v>
      </c>
      <c r="K86" s="70" t="s">
        <v>1939</v>
      </c>
      <c r="L86" s="70" t="s">
        <v>1940</v>
      </c>
      <c r="M86" s="75">
        <v>95261</v>
      </c>
      <c r="N86" s="70" t="s">
        <v>1884</v>
      </c>
      <c r="O86" s="70" t="s">
        <v>1252</v>
      </c>
    </row>
    <row r="87" spans="1:15" ht="20.25" customHeight="1" x14ac:dyDescent="0.25">
      <c r="A87" s="70">
        <f t="shared" si="3"/>
        <v>13</v>
      </c>
      <c r="B87" s="73">
        <v>42811</v>
      </c>
      <c r="C87" s="70" t="s">
        <v>1257</v>
      </c>
      <c r="D87" s="70" t="s">
        <v>1631</v>
      </c>
      <c r="E87" s="70">
        <v>3454603</v>
      </c>
      <c r="F87" s="71" t="s">
        <v>1961</v>
      </c>
      <c r="G87" s="72">
        <v>33000</v>
      </c>
      <c r="H87" s="72">
        <v>33000</v>
      </c>
      <c r="I87" s="74" t="s">
        <v>1685</v>
      </c>
      <c r="J87" s="70" t="s">
        <v>1962</v>
      </c>
      <c r="K87" s="70" t="s">
        <v>1711</v>
      </c>
      <c r="L87" s="70" t="s">
        <v>1712</v>
      </c>
      <c r="M87" s="75">
        <v>95259</v>
      </c>
      <c r="N87" s="70" t="s">
        <v>1746</v>
      </c>
      <c r="O87" s="70" t="s">
        <v>1934</v>
      </c>
    </row>
    <row r="88" spans="1:15" x14ac:dyDescent="0.25">
      <c r="A88" s="70">
        <f t="shared" si="3"/>
        <v>14</v>
      </c>
      <c r="B88" s="73">
        <v>42811</v>
      </c>
      <c r="C88" s="70" t="s">
        <v>1963</v>
      </c>
      <c r="D88" s="70" t="s">
        <v>1631</v>
      </c>
      <c r="E88" s="70">
        <v>3454585</v>
      </c>
      <c r="F88" s="71" t="s">
        <v>1964</v>
      </c>
      <c r="G88" s="72">
        <v>33000</v>
      </c>
      <c r="H88" s="72">
        <v>33000</v>
      </c>
      <c r="I88" s="74" t="s">
        <v>1965</v>
      </c>
      <c r="J88" s="70"/>
      <c r="K88" s="70" t="s">
        <v>1760</v>
      </c>
      <c r="L88" s="70" t="s">
        <v>1761</v>
      </c>
      <c r="M88" s="75">
        <v>95255</v>
      </c>
      <c r="N88" s="70" t="s">
        <v>1727</v>
      </c>
      <c r="O88" s="70" t="s">
        <v>1728</v>
      </c>
    </row>
    <row r="89" spans="1:15" x14ac:dyDescent="0.25">
      <c r="A89" s="70">
        <f t="shared" si="3"/>
        <v>15</v>
      </c>
      <c r="B89" s="73">
        <v>42811</v>
      </c>
      <c r="C89" s="70" t="s">
        <v>1950</v>
      </c>
      <c r="D89" s="70" t="s">
        <v>1631</v>
      </c>
      <c r="E89" s="70">
        <v>3454582</v>
      </c>
      <c r="F89" s="71" t="s">
        <v>1966</v>
      </c>
      <c r="G89" s="72">
        <v>33000</v>
      </c>
      <c r="H89" s="72">
        <v>33000</v>
      </c>
      <c r="I89" s="74" t="s">
        <v>1823</v>
      </c>
      <c r="J89" s="70" t="s">
        <v>1967</v>
      </c>
      <c r="K89" s="70" t="s">
        <v>1798</v>
      </c>
      <c r="L89" s="70" t="s">
        <v>1968</v>
      </c>
      <c r="M89" s="75">
        <v>95287</v>
      </c>
      <c r="N89" s="70" t="s">
        <v>1955</v>
      </c>
      <c r="O89" s="70" t="s">
        <v>1934</v>
      </c>
    </row>
    <row r="90" spans="1:15" x14ac:dyDescent="0.25">
      <c r="A90" s="70">
        <f t="shared" si="3"/>
        <v>16</v>
      </c>
      <c r="B90" s="73">
        <v>42811</v>
      </c>
      <c r="C90" s="70" t="s">
        <v>1969</v>
      </c>
      <c r="D90" s="70" t="s">
        <v>1631</v>
      </c>
      <c r="E90" s="70">
        <v>3454566</v>
      </c>
      <c r="F90" s="71" t="s">
        <v>1970</v>
      </c>
      <c r="G90" s="72">
        <v>33000</v>
      </c>
      <c r="H90" s="72">
        <v>33000</v>
      </c>
      <c r="I90" s="74" t="s">
        <v>1971</v>
      </c>
      <c r="J90" s="70" t="s">
        <v>1972</v>
      </c>
      <c r="K90" s="70" t="s">
        <v>1905</v>
      </c>
      <c r="L90" s="70" t="s">
        <v>1917</v>
      </c>
      <c r="M90" s="75">
        <v>95286</v>
      </c>
      <c r="N90" s="70" t="s">
        <v>1973</v>
      </c>
      <c r="O90" s="70" t="s">
        <v>1728</v>
      </c>
    </row>
    <row r="91" spans="1:15" x14ac:dyDescent="0.25">
      <c r="A91" s="70">
        <f t="shared" si="3"/>
        <v>17</v>
      </c>
      <c r="B91" s="73">
        <v>42811</v>
      </c>
      <c r="C91" s="70" t="s">
        <v>1963</v>
      </c>
      <c r="D91" s="70" t="s">
        <v>1631</v>
      </c>
      <c r="E91" s="70">
        <v>3454584</v>
      </c>
      <c r="F91" s="71" t="s">
        <v>1974</v>
      </c>
      <c r="G91" s="72">
        <v>33000</v>
      </c>
      <c r="H91" s="72">
        <v>33000</v>
      </c>
      <c r="I91" s="74" t="s">
        <v>1736</v>
      </c>
      <c r="J91" s="70" t="s">
        <v>1737</v>
      </c>
      <c r="K91" s="70" t="s">
        <v>1760</v>
      </c>
      <c r="L91" s="70" t="s">
        <v>1761</v>
      </c>
      <c r="M91" s="75">
        <v>95285</v>
      </c>
      <c r="N91" s="70" t="s">
        <v>1727</v>
      </c>
      <c r="O91" s="70" t="s">
        <v>1728</v>
      </c>
    </row>
    <row r="92" spans="1:15" x14ac:dyDescent="0.25">
      <c r="A92" s="70">
        <f t="shared" si="3"/>
        <v>18</v>
      </c>
      <c r="B92" s="73">
        <v>42811</v>
      </c>
      <c r="C92" s="70" t="s">
        <v>1950</v>
      </c>
      <c r="D92" s="70" t="s">
        <v>1631</v>
      </c>
      <c r="E92" s="70">
        <v>3454577</v>
      </c>
      <c r="F92" s="71" t="s">
        <v>1975</v>
      </c>
      <c r="G92" s="72">
        <v>33000</v>
      </c>
      <c r="H92" s="72">
        <v>33000</v>
      </c>
      <c r="I92" s="74" t="s">
        <v>1976</v>
      </c>
      <c r="J92" s="70" t="s">
        <v>1977</v>
      </c>
      <c r="K92" s="70" t="s">
        <v>1798</v>
      </c>
      <c r="L92" s="70" t="s">
        <v>1968</v>
      </c>
      <c r="M92" s="75">
        <v>95283</v>
      </c>
      <c r="N92" s="70" t="s">
        <v>1955</v>
      </c>
      <c r="O92" s="70" t="s">
        <v>1934</v>
      </c>
    </row>
    <row r="93" spans="1:15" x14ac:dyDescent="0.25">
      <c r="A93" s="70">
        <f t="shared" si="3"/>
        <v>19</v>
      </c>
      <c r="B93" s="73">
        <v>42811</v>
      </c>
      <c r="C93" s="70" t="s">
        <v>1950</v>
      </c>
      <c r="D93" s="70" t="s">
        <v>1631</v>
      </c>
      <c r="E93" s="70">
        <v>3454575</v>
      </c>
      <c r="F93" s="71" t="s">
        <v>1847</v>
      </c>
      <c r="G93" s="72">
        <v>33000</v>
      </c>
      <c r="H93" s="72">
        <v>33000</v>
      </c>
      <c r="I93" s="74" t="s">
        <v>1748</v>
      </c>
      <c r="J93" s="70" t="s">
        <v>1848</v>
      </c>
      <c r="K93" s="70" t="s">
        <v>1798</v>
      </c>
      <c r="L93" s="70" t="s">
        <v>1968</v>
      </c>
      <c r="M93" s="75">
        <v>95282</v>
      </c>
      <c r="N93" s="70" t="s">
        <v>1955</v>
      </c>
      <c r="O93" s="70" t="s">
        <v>1934</v>
      </c>
    </row>
    <row r="94" spans="1:15" x14ac:dyDescent="0.25">
      <c r="A94" s="70">
        <f t="shared" si="3"/>
        <v>20</v>
      </c>
      <c r="B94" s="73">
        <v>42811</v>
      </c>
      <c r="C94" s="70" t="s">
        <v>1295</v>
      </c>
      <c r="D94" s="70" t="s">
        <v>1631</v>
      </c>
      <c r="E94" s="70">
        <v>3454601</v>
      </c>
      <c r="F94" s="71" t="s">
        <v>1307</v>
      </c>
      <c r="G94" s="72">
        <v>33000</v>
      </c>
      <c r="H94" s="72">
        <v>33000</v>
      </c>
      <c r="I94" s="74" t="s">
        <v>1978</v>
      </c>
      <c r="J94" s="70" t="s">
        <v>1979</v>
      </c>
      <c r="K94" s="70" t="s">
        <v>1931</v>
      </c>
      <c r="L94" s="70" t="s">
        <v>1932</v>
      </c>
      <c r="M94" s="75">
        <v>95281</v>
      </c>
      <c r="N94" s="70" t="s">
        <v>1933</v>
      </c>
      <c r="O94" s="70" t="s">
        <v>1934</v>
      </c>
    </row>
    <row r="95" spans="1:15" x14ac:dyDescent="0.25">
      <c r="A95" s="70">
        <f t="shared" si="3"/>
        <v>21</v>
      </c>
      <c r="B95" s="73">
        <v>42811</v>
      </c>
      <c r="C95" s="70" t="s">
        <v>1950</v>
      </c>
      <c r="D95" s="70" t="s">
        <v>1631</v>
      </c>
      <c r="E95" s="70">
        <v>3454574</v>
      </c>
      <c r="F95" s="71" t="s">
        <v>1521</v>
      </c>
      <c r="G95" s="72">
        <v>33000</v>
      </c>
      <c r="H95" s="72">
        <v>33000</v>
      </c>
      <c r="I95" s="74" t="s">
        <v>1935</v>
      </c>
      <c r="J95" s="70" t="s">
        <v>1980</v>
      </c>
      <c r="K95" s="70" t="s">
        <v>1798</v>
      </c>
      <c r="L95" s="70" t="s">
        <v>1968</v>
      </c>
      <c r="M95" s="75">
        <v>95277</v>
      </c>
      <c r="N95" s="70" t="s">
        <v>1955</v>
      </c>
      <c r="O95" s="70" t="s">
        <v>1934</v>
      </c>
    </row>
    <row r="96" spans="1:15" x14ac:dyDescent="0.25">
      <c r="A96" s="70">
        <f t="shared" si="3"/>
        <v>22</v>
      </c>
      <c r="B96" s="73">
        <v>42811</v>
      </c>
      <c r="C96" s="70" t="s">
        <v>1950</v>
      </c>
      <c r="D96" s="70" t="s">
        <v>1631</v>
      </c>
      <c r="E96" s="70">
        <v>3454576</v>
      </c>
      <c r="F96" s="71" t="s">
        <v>1981</v>
      </c>
      <c r="G96" s="72">
        <v>33000</v>
      </c>
      <c r="H96" s="72">
        <v>33000</v>
      </c>
      <c r="I96" s="74" t="s">
        <v>1741</v>
      </c>
      <c r="J96" s="70" t="s">
        <v>1982</v>
      </c>
      <c r="K96" s="70" t="s">
        <v>1798</v>
      </c>
      <c r="L96" s="70" t="s">
        <v>1968</v>
      </c>
      <c r="M96" s="75">
        <v>95278</v>
      </c>
      <c r="N96" s="70" t="s">
        <v>1955</v>
      </c>
      <c r="O96" s="70" t="s">
        <v>1934</v>
      </c>
    </row>
    <row r="97" spans="1:15" x14ac:dyDescent="0.25">
      <c r="A97" s="70">
        <f t="shared" si="3"/>
        <v>23</v>
      </c>
      <c r="B97" s="73">
        <v>42811</v>
      </c>
      <c r="C97" s="70" t="s">
        <v>1983</v>
      </c>
      <c r="D97" s="70" t="s">
        <v>1631</v>
      </c>
      <c r="E97" s="70">
        <v>3454570</v>
      </c>
      <c r="F97" s="71" t="s">
        <v>1984</v>
      </c>
      <c r="G97" s="72">
        <v>33000</v>
      </c>
      <c r="H97" s="72">
        <v>33000</v>
      </c>
      <c r="I97" s="74" t="s">
        <v>1985</v>
      </c>
      <c r="J97" s="70" t="s">
        <v>1986</v>
      </c>
      <c r="K97" s="70" t="s">
        <v>1798</v>
      </c>
      <c r="L97" s="70" t="s">
        <v>1968</v>
      </c>
      <c r="M97" s="75">
        <v>95275</v>
      </c>
      <c r="N97" s="70" t="s">
        <v>1955</v>
      </c>
      <c r="O97" s="70" t="s">
        <v>1934</v>
      </c>
    </row>
    <row r="98" spans="1:15" x14ac:dyDescent="0.25">
      <c r="A98" s="70">
        <f t="shared" si="3"/>
        <v>24</v>
      </c>
      <c r="B98" s="73">
        <v>42811</v>
      </c>
      <c r="C98" s="70" t="s">
        <v>1983</v>
      </c>
      <c r="D98" s="70" t="s">
        <v>1631</v>
      </c>
      <c r="E98" s="70">
        <v>3454587</v>
      </c>
      <c r="F98" s="71" t="s">
        <v>1445</v>
      </c>
      <c r="G98" s="72">
        <v>33000</v>
      </c>
      <c r="H98" s="72">
        <v>33000</v>
      </c>
      <c r="I98" s="74" t="s">
        <v>1987</v>
      </c>
      <c r="J98" s="70" t="s">
        <v>1988</v>
      </c>
      <c r="K98" s="70" t="s">
        <v>1798</v>
      </c>
      <c r="L98" s="70" t="s">
        <v>1968</v>
      </c>
      <c r="M98" s="75">
        <v>95276</v>
      </c>
      <c r="N98" s="70" t="s">
        <v>1955</v>
      </c>
      <c r="O98" s="70" t="s">
        <v>1934</v>
      </c>
    </row>
    <row r="99" spans="1:15" x14ac:dyDescent="0.25">
      <c r="A99" s="70">
        <f t="shared" si="3"/>
        <v>25</v>
      </c>
      <c r="B99" s="73">
        <v>42811</v>
      </c>
      <c r="C99" s="70" t="s">
        <v>1989</v>
      </c>
      <c r="D99" s="70" t="s">
        <v>1631</v>
      </c>
      <c r="E99" s="70">
        <v>3453970</v>
      </c>
      <c r="F99" s="71" t="s">
        <v>1990</v>
      </c>
      <c r="G99" s="72">
        <v>33000</v>
      </c>
      <c r="H99" s="72">
        <v>33000</v>
      </c>
      <c r="I99" s="74" t="s">
        <v>1991</v>
      </c>
      <c r="J99" s="70" t="s">
        <v>1992</v>
      </c>
      <c r="K99" s="70" t="s">
        <v>1781</v>
      </c>
      <c r="L99" s="70" t="s">
        <v>1782</v>
      </c>
      <c r="M99" s="75">
        <v>95278</v>
      </c>
      <c r="N99" s="70" t="s">
        <v>1247</v>
      </c>
      <c r="O99" s="70" t="s">
        <v>1934</v>
      </c>
    </row>
    <row r="100" spans="1:15" x14ac:dyDescent="0.25">
      <c r="A100" s="70">
        <f t="shared" si="3"/>
        <v>26</v>
      </c>
      <c r="B100" s="73">
        <v>42811</v>
      </c>
      <c r="C100" s="70" t="s">
        <v>1993</v>
      </c>
      <c r="D100" s="70" t="s">
        <v>1631</v>
      </c>
      <c r="E100" s="70">
        <v>3454588</v>
      </c>
      <c r="F100" s="71" t="s">
        <v>1994</v>
      </c>
      <c r="G100" s="72">
        <v>33000</v>
      </c>
      <c r="H100" s="72">
        <v>33000</v>
      </c>
      <c r="I100" s="74" t="s">
        <v>1801</v>
      </c>
      <c r="J100" s="70" t="s">
        <v>1995</v>
      </c>
      <c r="K100" s="70" t="s">
        <v>1996</v>
      </c>
      <c r="L100" s="70" t="s">
        <v>1997</v>
      </c>
      <c r="M100" s="75">
        <v>95270</v>
      </c>
      <c r="N100" s="70" t="s">
        <v>1955</v>
      </c>
      <c r="O100" s="70" t="s">
        <v>1934</v>
      </c>
    </row>
    <row r="101" spans="1:15" x14ac:dyDescent="0.25">
      <c r="A101" s="70">
        <f t="shared" si="3"/>
        <v>27</v>
      </c>
      <c r="B101" s="73">
        <v>42811</v>
      </c>
      <c r="C101" s="70" t="s">
        <v>1295</v>
      </c>
      <c r="D101" s="70" t="s">
        <v>1631</v>
      </c>
      <c r="E101" s="70">
        <v>3454569</v>
      </c>
      <c r="F101" s="71" t="s">
        <v>1998</v>
      </c>
      <c r="G101" s="72">
        <v>33000</v>
      </c>
      <c r="H101" s="72">
        <v>33000</v>
      </c>
      <c r="I101" s="74" t="s">
        <v>1788</v>
      </c>
      <c r="J101" s="70" t="s">
        <v>1999</v>
      </c>
      <c r="K101" s="70" t="s">
        <v>2000</v>
      </c>
      <c r="L101" s="70" t="s">
        <v>2001</v>
      </c>
      <c r="M101" s="75">
        <v>95271</v>
      </c>
      <c r="N101" s="70" t="s">
        <v>1933</v>
      </c>
      <c r="O101" s="70" t="s">
        <v>1934</v>
      </c>
    </row>
    <row r="102" spans="1:15" x14ac:dyDescent="0.25">
      <c r="A102" s="70">
        <f t="shared" si="3"/>
        <v>28</v>
      </c>
      <c r="B102" s="73">
        <v>42811</v>
      </c>
      <c r="C102" s="70" t="s">
        <v>1989</v>
      </c>
      <c r="D102" s="70" t="s">
        <v>1631</v>
      </c>
      <c r="E102" s="70">
        <v>3453972</v>
      </c>
      <c r="F102" s="71" t="s">
        <v>2002</v>
      </c>
      <c r="G102" s="72">
        <v>33000</v>
      </c>
      <c r="H102" s="72">
        <v>33000</v>
      </c>
      <c r="I102" s="74" t="s">
        <v>2003</v>
      </c>
      <c r="J102" s="70" t="s">
        <v>2004</v>
      </c>
      <c r="K102" s="70" t="s">
        <v>1781</v>
      </c>
      <c r="L102" s="70" t="s">
        <v>1782</v>
      </c>
      <c r="M102" s="75">
        <v>95258</v>
      </c>
      <c r="N102" s="70" t="s">
        <v>1247</v>
      </c>
      <c r="O102" s="70" t="s">
        <v>1934</v>
      </c>
    </row>
    <row r="103" spans="1:15" x14ac:dyDescent="0.25">
      <c r="A103" s="70">
        <f t="shared" si="3"/>
        <v>29</v>
      </c>
      <c r="B103" s="73">
        <v>42811</v>
      </c>
      <c r="C103" s="70" t="s">
        <v>1989</v>
      </c>
      <c r="D103" s="70" t="s">
        <v>1631</v>
      </c>
      <c r="E103" s="70">
        <v>3453969</v>
      </c>
      <c r="F103" s="71" t="s">
        <v>2005</v>
      </c>
      <c r="G103" s="72">
        <v>33000</v>
      </c>
      <c r="H103" s="72">
        <v>33000</v>
      </c>
      <c r="I103" s="74" t="s">
        <v>2006</v>
      </c>
      <c r="J103" s="70" t="s">
        <v>2007</v>
      </c>
      <c r="K103" s="70" t="s">
        <v>1781</v>
      </c>
      <c r="L103" s="70" t="s">
        <v>1782</v>
      </c>
      <c r="M103" s="75">
        <v>95269</v>
      </c>
      <c r="N103" s="70" t="s">
        <v>1247</v>
      </c>
      <c r="O103" s="70" t="s">
        <v>1934</v>
      </c>
    </row>
    <row r="104" spans="1:15" x14ac:dyDescent="0.25">
      <c r="A104" s="70">
        <f t="shared" si="3"/>
        <v>30</v>
      </c>
      <c r="B104" s="73">
        <v>42811</v>
      </c>
      <c r="C104" s="70" t="s">
        <v>1777</v>
      </c>
      <c r="D104" s="70" t="s">
        <v>1631</v>
      </c>
      <c r="E104" s="70">
        <v>3453944</v>
      </c>
      <c r="F104" s="71" t="s">
        <v>2008</v>
      </c>
      <c r="G104" s="72">
        <v>33000</v>
      </c>
      <c r="H104" s="72">
        <v>33000</v>
      </c>
      <c r="I104" s="74" t="s">
        <v>2009</v>
      </c>
      <c r="J104" s="70" t="s">
        <v>2010</v>
      </c>
      <c r="K104" s="70" t="s">
        <v>1781</v>
      </c>
      <c r="L104" s="70" t="s">
        <v>1782</v>
      </c>
      <c r="M104" s="75">
        <v>95267</v>
      </c>
      <c r="N104" s="70" t="s">
        <v>63</v>
      </c>
      <c r="O104" s="70" t="s">
        <v>1273</v>
      </c>
    </row>
    <row r="105" spans="1:15" ht="17.25" customHeight="1" x14ac:dyDescent="0.25">
      <c r="A105" s="70">
        <f t="shared" si="3"/>
        <v>31</v>
      </c>
      <c r="B105" s="73">
        <v>42811</v>
      </c>
      <c r="C105" s="70" t="s">
        <v>998</v>
      </c>
      <c r="D105" s="70" t="s">
        <v>1631</v>
      </c>
      <c r="E105" s="70">
        <v>3453810</v>
      </c>
      <c r="F105" s="71" t="s">
        <v>967</v>
      </c>
      <c r="G105" s="72">
        <v>45000</v>
      </c>
      <c r="H105" s="72">
        <v>45000</v>
      </c>
      <c r="I105" s="74" t="s">
        <v>1957</v>
      </c>
      <c r="J105" s="70" t="s">
        <v>2011</v>
      </c>
      <c r="K105" s="70" t="s">
        <v>1939</v>
      </c>
      <c r="L105" s="70" t="s">
        <v>1940</v>
      </c>
      <c r="M105" s="75">
        <v>95266</v>
      </c>
      <c r="N105" s="70" t="s">
        <v>1884</v>
      </c>
      <c r="O105" s="70" t="s">
        <v>1252</v>
      </c>
    </row>
    <row r="106" spans="1:15" x14ac:dyDescent="0.25">
      <c r="A106" s="70">
        <f t="shared" si="3"/>
        <v>32</v>
      </c>
      <c r="B106" s="73">
        <v>42811</v>
      </c>
      <c r="C106" s="70" t="s">
        <v>1777</v>
      </c>
      <c r="D106" s="70" t="s">
        <v>1631</v>
      </c>
      <c r="E106" s="70">
        <v>3453943</v>
      </c>
      <c r="F106" s="71" t="s">
        <v>2012</v>
      </c>
      <c r="G106" s="72">
        <v>33000</v>
      </c>
      <c r="H106" s="72">
        <v>33000</v>
      </c>
      <c r="I106" s="74" t="s">
        <v>2013</v>
      </c>
      <c r="J106" s="70" t="s">
        <v>2014</v>
      </c>
      <c r="K106" s="70" t="s">
        <v>1781</v>
      </c>
      <c r="L106" s="70" t="s">
        <v>1782</v>
      </c>
      <c r="M106" s="75">
        <v>95279</v>
      </c>
      <c r="N106" s="70" t="s">
        <v>1247</v>
      </c>
      <c r="O106" s="70" t="s">
        <v>1934</v>
      </c>
    </row>
    <row r="107" spans="1:15" x14ac:dyDescent="0.25">
      <c r="A107" s="70">
        <f t="shared" si="3"/>
        <v>33</v>
      </c>
      <c r="B107" s="73">
        <v>42811</v>
      </c>
      <c r="C107" s="70" t="s">
        <v>1989</v>
      </c>
      <c r="D107" s="70" t="s">
        <v>1631</v>
      </c>
      <c r="E107" s="70">
        <v>3453971</v>
      </c>
      <c r="F107" s="71" t="s">
        <v>2015</v>
      </c>
      <c r="G107" s="72">
        <v>33000</v>
      </c>
      <c r="H107" s="72">
        <v>33000</v>
      </c>
      <c r="I107" s="74" t="s">
        <v>2016</v>
      </c>
      <c r="J107" s="70" t="s">
        <v>2017</v>
      </c>
      <c r="K107" s="70" t="s">
        <v>1781</v>
      </c>
      <c r="L107" s="70" t="s">
        <v>1782</v>
      </c>
      <c r="M107" s="75">
        <v>95257</v>
      </c>
      <c r="N107" s="70" t="s">
        <v>1247</v>
      </c>
      <c r="O107" s="70" t="s">
        <v>1934</v>
      </c>
    </row>
    <row r="108" spans="1:15" x14ac:dyDescent="0.25">
      <c r="A108" s="70">
        <f t="shared" si="3"/>
        <v>34</v>
      </c>
      <c r="B108" s="73">
        <v>42811</v>
      </c>
      <c r="C108" s="70" t="s">
        <v>1295</v>
      </c>
      <c r="D108" s="70" t="s">
        <v>1631</v>
      </c>
      <c r="E108" s="70">
        <v>3454568</v>
      </c>
      <c r="F108" s="71" t="s">
        <v>2018</v>
      </c>
      <c r="G108" s="72">
        <v>33000</v>
      </c>
      <c r="H108" s="72">
        <v>33000</v>
      </c>
      <c r="I108" s="74" t="s">
        <v>2019</v>
      </c>
      <c r="J108" s="70" t="s">
        <v>2020</v>
      </c>
      <c r="K108" s="70" t="s">
        <v>2000</v>
      </c>
      <c r="L108" s="70" t="s">
        <v>2001</v>
      </c>
      <c r="M108" s="75">
        <v>95265</v>
      </c>
      <c r="N108" s="70" t="s">
        <v>1247</v>
      </c>
      <c r="O108" s="70" t="s">
        <v>1934</v>
      </c>
    </row>
    <row r="109" spans="1:15" x14ac:dyDescent="0.25">
      <c r="A109" s="70">
        <f t="shared" si="3"/>
        <v>35</v>
      </c>
      <c r="B109" s="73">
        <v>42811</v>
      </c>
      <c r="C109" s="70" t="s">
        <v>1950</v>
      </c>
      <c r="D109" s="70" t="s">
        <v>1631</v>
      </c>
      <c r="E109" s="70">
        <v>3454579</v>
      </c>
      <c r="F109" s="71" t="s">
        <v>2021</v>
      </c>
      <c r="G109" s="72">
        <v>33000</v>
      </c>
      <c r="H109" s="72">
        <v>33000</v>
      </c>
      <c r="I109" s="74" t="s">
        <v>2022</v>
      </c>
      <c r="J109" s="70" t="s">
        <v>2023</v>
      </c>
      <c r="K109" s="70" t="s">
        <v>1798</v>
      </c>
      <c r="L109" s="70" t="s">
        <v>1968</v>
      </c>
      <c r="M109" s="75">
        <v>95280</v>
      </c>
      <c r="N109" s="70" t="s">
        <v>1955</v>
      </c>
      <c r="O109" s="70" t="s">
        <v>1934</v>
      </c>
    </row>
    <row r="110" spans="1:15" x14ac:dyDescent="0.25">
      <c r="A110" s="70">
        <f t="shared" si="3"/>
        <v>36</v>
      </c>
      <c r="B110" s="73">
        <v>42811</v>
      </c>
      <c r="C110" s="70" t="s">
        <v>1357</v>
      </c>
      <c r="D110" s="70" t="s">
        <v>1631</v>
      </c>
      <c r="E110" s="70">
        <v>3454565</v>
      </c>
      <c r="F110" s="71" t="s">
        <v>2024</v>
      </c>
      <c r="G110" s="72">
        <v>33000</v>
      </c>
      <c r="H110" s="72">
        <v>33000</v>
      </c>
      <c r="I110" s="74" t="s">
        <v>1840</v>
      </c>
      <c r="J110" s="70" t="s">
        <v>2025</v>
      </c>
      <c r="K110" s="70" t="s">
        <v>1931</v>
      </c>
      <c r="L110" s="70" t="s">
        <v>1932</v>
      </c>
      <c r="M110" s="75">
        <v>95273</v>
      </c>
      <c r="N110" s="70" t="s">
        <v>1727</v>
      </c>
      <c r="O110" s="70" t="s">
        <v>1728</v>
      </c>
    </row>
    <row r="111" spans="1:15" x14ac:dyDescent="0.25">
      <c r="A111" s="70">
        <f t="shared" si="3"/>
        <v>37</v>
      </c>
      <c r="B111" s="73">
        <v>42811</v>
      </c>
      <c r="C111" s="70" t="s">
        <v>1983</v>
      </c>
      <c r="D111" s="70" t="s">
        <v>1631</v>
      </c>
      <c r="E111" s="70">
        <v>3454571</v>
      </c>
      <c r="F111" s="71" t="s">
        <v>2026</v>
      </c>
      <c r="G111" s="72">
        <v>33000</v>
      </c>
      <c r="H111" s="72">
        <v>33000</v>
      </c>
      <c r="I111" s="74" t="s">
        <v>1774</v>
      </c>
      <c r="J111" s="70" t="s">
        <v>2027</v>
      </c>
      <c r="K111" s="70" t="s">
        <v>1798</v>
      </c>
      <c r="L111" s="70" t="s">
        <v>1968</v>
      </c>
      <c r="M111" s="75">
        <v>95268</v>
      </c>
      <c r="N111" s="70" t="s">
        <v>1955</v>
      </c>
      <c r="O111" s="70" t="s">
        <v>1934</v>
      </c>
    </row>
    <row r="112" spans="1:15" s="95" customFormat="1" ht="15.75" x14ac:dyDescent="0.25">
      <c r="A112" s="382" t="s">
        <v>2028</v>
      </c>
      <c r="B112" s="383"/>
      <c r="C112" s="383"/>
      <c r="D112" s="383"/>
      <c r="E112" s="384"/>
      <c r="F112" s="92"/>
      <c r="G112" s="92">
        <f>SUM(G74:G111)</f>
        <v>1281000</v>
      </c>
      <c r="H112" s="92">
        <f>SUM(H75:H111)</f>
        <v>1281000</v>
      </c>
      <c r="I112" s="61"/>
      <c r="J112" s="61"/>
      <c r="K112" s="61"/>
      <c r="L112" s="94"/>
      <c r="M112" s="61"/>
      <c r="N112" s="61"/>
    </row>
    <row r="114" spans="1:15" x14ac:dyDescent="0.25">
      <c r="A114" s="82">
        <v>1</v>
      </c>
      <c r="B114" s="87">
        <v>42814</v>
      </c>
      <c r="C114" s="82" t="s">
        <v>1854</v>
      </c>
      <c r="D114" s="82" t="s">
        <v>1631</v>
      </c>
      <c r="E114" s="82">
        <v>3453840</v>
      </c>
      <c r="F114" s="83" t="s">
        <v>1768</v>
      </c>
      <c r="G114" s="84">
        <v>33000</v>
      </c>
      <c r="H114" s="84">
        <v>33000</v>
      </c>
      <c r="I114" s="85" t="s">
        <v>1769</v>
      </c>
      <c r="J114" s="82" t="s">
        <v>1770</v>
      </c>
      <c r="K114" s="82" t="s">
        <v>1819</v>
      </c>
      <c r="L114" s="76" t="s">
        <v>1820</v>
      </c>
      <c r="M114" s="86">
        <v>98328</v>
      </c>
      <c r="N114" s="82" t="s">
        <v>1247</v>
      </c>
      <c r="O114" s="82" t="s">
        <v>1243</v>
      </c>
    </row>
    <row r="115" spans="1:15" x14ac:dyDescent="0.25">
      <c r="A115" s="82">
        <f>A114+1</f>
        <v>2</v>
      </c>
      <c r="B115" s="87">
        <v>42814</v>
      </c>
      <c r="C115" s="82" t="s">
        <v>1854</v>
      </c>
      <c r="D115" s="82" t="s">
        <v>1631</v>
      </c>
      <c r="E115" s="82">
        <v>3453841</v>
      </c>
      <c r="F115" s="83" t="s">
        <v>1542</v>
      </c>
      <c r="G115" s="84">
        <v>33000</v>
      </c>
      <c r="H115" s="84">
        <v>33000</v>
      </c>
      <c r="I115" s="85" t="s">
        <v>1821</v>
      </c>
      <c r="J115" s="82" t="s">
        <v>2029</v>
      </c>
      <c r="K115" s="82" t="s">
        <v>1819</v>
      </c>
      <c r="L115" s="76" t="s">
        <v>1820</v>
      </c>
      <c r="M115" s="86">
        <v>98310</v>
      </c>
      <c r="N115" s="82" t="s">
        <v>1247</v>
      </c>
      <c r="O115" s="82" t="s">
        <v>1243</v>
      </c>
    </row>
    <row r="116" spans="1:15" x14ac:dyDescent="0.25">
      <c r="A116" s="82">
        <f t="shared" ref="A116:A133" si="4">A115+1</f>
        <v>3</v>
      </c>
      <c r="B116" s="87">
        <v>42814</v>
      </c>
      <c r="C116" s="82" t="s">
        <v>1854</v>
      </c>
      <c r="D116" s="82" t="s">
        <v>1631</v>
      </c>
      <c r="E116" s="82">
        <v>3453839</v>
      </c>
      <c r="F116" s="83" t="s">
        <v>1543</v>
      </c>
      <c r="G116" s="84">
        <v>33000</v>
      </c>
      <c r="H116" s="84">
        <v>33000</v>
      </c>
      <c r="I116" s="85" t="s">
        <v>1834</v>
      </c>
      <c r="J116" s="82" t="s">
        <v>1846</v>
      </c>
      <c r="K116" s="82" t="s">
        <v>1819</v>
      </c>
      <c r="L116" s="76" t="s">
        <v>1820</v>
      </c>
      <c r="M116" s="86">
        <v>98320</v>
      </c>
      <c r="N116" s="82" t="s">
        <v>1247</v>
      </c>
      <c r="O116" s="82" t="s">
        <v>1243</v>
      </c>
    </row>
    <row r="117" spans="1:15" ht="18" customHeight="1" x14ac:dyDescent="0.25">
      <c r="A117" s="82">
        <f t="shared" si="4"/>
        <v>4</v>
      </c>
      <c r="B117" s="87">
        <v>42814</v>
      </c>
      <c r="C117" s="82" t="s">
        <v>998</v>
      </c>
      <c r="D117" s="82" t="s">
        <v>1631</v>
      </c>
      <c r="E117" s="82">
        <v>3453801</v>
      </c>
      <c r="F117" s="83" t="s">
        <v>2030</v>
      </c>
      <c r="G117" s="84">
        <v>45000</v>
      </c>
      <c r="H117" s="84">
        <v>45000</v>
      </c>
      <c r="I117" s="85" t="s">
        <v>1769</v>
      </c>
      <c r="J117" s="82" t="s">
        <v>2031</v>
      </c>
      <c r="K117" s="82" t="s">
        <v>1882</v>
      </c>
      <c r="L117" s="82" t="s">
        <v>1883</v>
      </c>
      <c r="M117" s="86">
        <v>98319</v>
      </c>
      <c r="N117" s="82" t="s">
        <v>1884</v>
      </c>
      <c r="O117" s="82" t="s">
        <v>1252</v>
      </c>
    </row>
    <row r="118" spans="1:15" x14ac:dyDescent="0.25">
      <c r="A118" s="82">
        <f t="shared" si="4"/>
        <v>5</v>
      </c>
      <c r="B118" s="87">
        <v>42814</v>
      </c>
      <c r="C118" s="82" t="s">
        <v>1353</v>
      </c>
      <c r="D118" s="82" t="s">
        <v>1631</v>
      </c>
      <c r="E118" s="82">
        <v>3453945</v>
      </c>
      <c r="F118" s="83" t="s">
        <v>1354</v>
      </c>
      <c r="G118" s="84">
        <v>33000</v>
      </c>
      <c r="H118" s="84">
        <v>33000</v>
      </c>
      <c r="I118" s="85" t="s">
        <v>2032</v>
      </c>
      <c r="J118" s="82" t="s">
        <v>2033</v>
      </c>
      <c r="K118" s="82" t="s">
        <v>1823</v>
      </c>
      <c r="L118" s="82" t="s">
        <v>1824</v>
      </c>
      <c r="M118" s="86">
        <v>98327</v>
      </c>
      <c r="N118" s="82" t="s">
        <v>1247</v>
      </c>
      <c r="O118" s="82" t="s">
        <v>1243</v>
      </c>
    </row>
    <row r="119" spans="1:15" x14ac:dyDescent="0.25">
      <c r="A119" s="82">
        <f t="shared" si="4"/>
        <v>6</v>
      </c>
      <c r="B119" s="87">
        <v>42814</v>
      </c>
      <c r="C119" s="82" t="s">
        <v>1353</v>
      </c>
      <c r="D119" s="82" t="s">
        <v>1631</v>
      </c>
      <c r="E119" s="82">
        <v>3453946</v>
      </c>
      <c r="F119" s="83" t="s">
        <v>1518</v>
      </c>
      <c r="G119" s="84">
        <v>33000</v>
      </c>
      <c r="H119" s="84">
        <v>33000</v>
      </c>
      <c r="I119" s="85" t="s">
        <v>1722</v>
      </c>
      <c r="J119" s="82" t="s">
        <v>2034</v>
      </c>
      <c r="K119" s="82" t="s">
        <v>1823</v>
      </c>
      <c r="L119" s="82" t="s">
        <v>1824</v>
      </c>
      <c r="M119" s="86">
        <v>98324</v>
      </c>
      <c r="N119" s="82" t="s">
        <v>1247</v>
      </c>
      <c r="O119" s="82" t="s">
        <v>1243</v>
      </c>
    </row>
    <row r="120" spans="1:15" x14ac:dyDescent="0.25">
      <c r="A120" s="82">
        <f t="shared" si="4"/>
        <v>7</v>
      </c>
      <c r="B120" s="87">
        <v>42814</v>
      </c>
      <c r="C120" s="82" t="s">
        <v>1353</v>
      </c>
      <c r="D120" s="82" t="s">
        <v>1631</v>
      </c>
      <c r="E120" s="82">
        <v>3453948</v>
      </c>
      <c r="F120" s="83" t="s">
        <v>1836</v>
      </c>
      <c r="G120" s="84">
        <v>33000</v>
      </c>
      <c r="H120" s="84">
        <v>33000</v>
      </c>
      <c r="I120" s="85" t="s">
        <v>1837</v>
      </c>
      <c r="J120" s="82" t="s">
        <v>1838</v>
      </c>
      <c r="K120" s="82" t="s">
        <v>1823</v>
      </c>
      <c r="L120" s="82" t="s">
        <v>1824</v>
      </c>
      <c r="M120" s="86">
        <v>98326</v>
      </c>
      <c r="N120" s="82" t="s">
        <v>1247</v>
      </c>
      <c r="O120" s="82" t="s">
        <v>1243</v>
      </c>
    </row>
    <row r="121" spans="1:15" x14ac:dyDescent="0.25">
      <c r="A121" s="82">
        <f t="shared" si="4"/>
        <v>8</v>
      </c>
      <c r="B121" s="87">
        <v>42814</v>
      </c>
      <c r="C121" s="82" t="s">
        <v>1353</v>
      </c>
      <c r="D121" s="82" t="s">
        <v>1631</v>
      </c>
      <c r="E121" s="82">
        <v>3453949</v>
      </c>
      <c r="F121" s="83" t="s">
        <v>1517</v>
      </c>
      <c r="G121" s="84">
        <v>33000</v>
      </c>
      <c r="H121" s="84">
        <v>33000</v>
      </c>
      <c r="I121" s="85" t="s">
        <v>1788</v>
      </c>
      <c r="J121" s="82" t="s">
        <v>1825</v>
      </c>
      <c r="K121" s="82" t="s">
        <v>1823</v>
      </c>
      <c r="L121" s="82" t="s">
        <v>1824</v>
      </c>
      <c r="M121" s="86">
        <v>98129</v>
      </c>
      <c r="N121" s="82" t="s">
        <v>1247</v>
      </c>
      <c r="O121" s="82" t="s">
        <v>1243</v>
      </c>
    </row>
    <row r="122" spans="1:15" x14ac:dyDescent="0.25">
      <c r="A122" s="82">
        <f t="shared" si="4"/>
        <v>9</v>
      </c>
      <c r="B122" s="87">
        <v>42814</v>
      </c>
      <c r="C122" s="82" t="s">
        <v>1353</v>
      </c>
      <c r="D122" s="82" t="s">
        <v>1631</v>
      </c>
      <c r="E122" s="82">
        <v>3453951</v>
      </c>
      <c r="F122" s="83" t="s">
        <v>1519</v>
      </c>
      <c r="G122" s="84">
        <v>33000</v>
      </c>
      <c r="H122" s="84">
        <v>33000</v>
      </c>
      <c r="I122" s="85" t="s">
        <v>1844</v>
      </c>
      <c r="J122" s="82" t="s">
        <v>2035</v>
      </c>
      <c r="K122" s="82" t="s">
        <v>1823</v>
      </c>
      <c r="L122" s="82" t="s">
        <v>1824</v>
      </c>
      <c r="M122" s="86">
        <v>98321</v>
      </c>
      <c r="N122" s="82" t="s">
        <v>1247</v>
      </c>
      <c r="O122" s="82" t="s">
        <v>1243</v>
      </c>
    </row>
    <row r="123" spans="1:15" x14ac:dyDescent="0.25">
      <c r="A123" s="82">
        <f t="shared" si="4"/>
        <v>10</v>
      </c>
      <c r="B123" s="87">
        <v>42814</v>
      </c>
      <c r="C123" s="82" t="s">
        <v>1353</v>
      </c>
      <c r="D123" s="82" t="s">
        <v>1631</v>
      </c>
      <c r="E123" s="82">
        <v>3453952</v>
      </c>
      <c r="F123" s="83" t="s">
        <v>1516</v>
      </c>
      <c r="G123" s="84">
        <v>33000</v>
      </c>
      <c r="H123" s="84">
        <v>33000</v>
      </c>
      <c r="I123" s="85" t="s">
        <v>1842</v>
      </c>
      <c r="J123" s="82" t="s">
        <v>2036</v>
      </c>
      <c r="K123" s="82" t="s">
        <v>1823</v>
      </c>
      <c r="L123" s="82" t="s">
        <v>1824</v>
      </c>
      <c r="M123" s="86">
        <v>98323</v>
      </c>
      <c r="N123" s="82" t="s">
        <v>1247</v>
      </c>
      <c r="O123" s="82" t="s">
        <v>1243</v>
      </c>
    </row>
    <row r="124" spans="1:15" x14ac:dyDescent="0.25">
      <c r="A124" s="82">
        <f t="shared" si="4"/>
        <v>11</v>
      </c>
      <c r="B124" s="87">
        <v>42814</v>
      </c>
      <c r="C124" s="82" t="s">
        <v>1578</v>
      </c>
      <c r="D124" s="82" t="s">
        <v>1631</v>
      </c>
      <c r="E124" s="82">
        <v>3453966</v>
      </c>
      <c r="F124" s="83" t="s">
        <v>2037</v>
      </c>
      <c r="G124" s="84">
        <v>33000</v>
      </c>
      <c r="H124" s="84">
        <v>33000</v>
      </c>
      <c r="I124" s="85" t="s">
        <v>2038</v>
      </c>
      <c r="J124" s="82" t="s">
        <v>2039</v>
      </c>
      <c r="K124" s="82" t="s">
        <v>1711</v>
      </c>
      <c r="L124" s="82" t="s">
        <v>1712</v>
      </c>
      <c r="M124" s="86">
        <v>98322</v>
      </c>
      <c r="N124" s="82" t="s">
        <v>1247</v>
      </c>
      <c r="O124" s="82" t="s">
        <v>1243</v>
      </c>
    </row>
    <row r="125" spans="1:15" x14ac:dyDescent="0.25">
      <c r="A125" s="82">
        <f t="shared" si="4"/>
        <v>12</v>
      </c>
      <c r="B125" s="87">
        <v>42814</v>
      </c>
      <c r="C125" s="82" t="s">
        <v>1578</v>
      </c>
      <c r="D125" s="82" t="s">
        <v>1631</v>
      </c>
      <c r="E125" s="82">
        <v>3453967</v>
      </c>
      <c r="F125" s="83" t="s">
        <v>2040</v>
      </c>
      <c r="G125" s="84">
        <v>33000</v>
      </c>
      <c r="H125" s="84">
        <v>33000</v>
      </c>
      <c r="I125" s="85" t="s">
        <v>2041</v>
      </c>
      <c r="J125" s="82" t="s">
        <v>2042</v>
      </c>
      <c r="K125" s="82" t="s">
        <v>1711</v>
      </c>
      <c r="L125" s="82" t="s">
        <v>1712</v>
      </c>
      <c r="M125" s="86">
        <v>98312</v>
      </c>
      <c r="N125" s="82" t="s">
        <v>1247</v>
      </c>
      <c r="O125" s="82" t="s">
        <v>1243</v>
      </c>
    </row>
    <row r="126" spans="1:15" x14ac:dyDescent="0.25">
      <c r="A126" s="82">
        <f t="shared" si="4"/>
        <v>13</v>
      </c>
      <c r="B126" s="87">
        <v>42814</v>
      </c>
      <c r="C126" s="82" t="s">
        <v>1444</v>
      </c>
      <c r="D126" s="82" t="s">
        <v>1631</v>
      </c>
      <c r="E126" s="82">
        <v>3454572</v>
      </c>
      <c r="F126" s="83" t="s">
        <v>1721</v>
      </c>
      <c r="G126" s="84">
        <v>33000</v>
      </c>
      <c r="H126" s="84">
        <v>33000</v>
      </c>
      <c r="I126" s="85" t="s">
        <v>1722</v>
      </c>
      <c r="J126" s="82" t="s">
        <v>1723</v>
      </c>
      <c r="K126" s="82" t="s">
        <v>1695</v>
      </c>
      <c r="L126" s="82" t="s">
        <v>2043</v>
      </c>
      <c r="M126" s="86">
        <v>98315</v>
      </c>
      <c r="N126" s="82" t="s">
        <v>1247</v>
      </c>
      <c r="O126" s="82" t="s">
        <v>1243</v>
      </c>
    </row>
    <row r="127" spans="1:15" x14ac:dyDescent="0.25">
      <c r="A127" s="82">
        <f t="shared" si="4"/>
        <v>14</v>
      </c>
      <c r="B127" s="87">
        <v>42814</v>
      </c>
      <c r="C127" s="82" t="s">
        <v>1444</v>
      </c>
      <c r="D127" s="82" t="s">
        <v>1631</v>
      </c>
      <c r="E127" s="82">
        <v>3454573</v>
      </c>
      <c r="F127" s="83" t="s">
        <v>1724</v>
      </c>
      <c r="G127" s="84">
        <v>33000</v>
      </c>
      <c r="H127" s="84">
        <v>33000</v>
      </c>
      <c r="I127" s="85" t="s">
        <v>1725</v>
      </c>
      <c r="J127" s="82" t="s">
        <v>2044</v>
      </c>
      <c r="K127" s="82" t="s">
        <v>1695</v>
      </c>
      <c r="L127" s="82" t="s">
        <v>2043</v>
      </c>
      <c r="M127" s="86">
        <v>98314</v>
      </c>
      <c r="N127" s="82" t="s">
        <v>1247</v>
      </c>
      <c r="O127" s="82" t="s">
        <v>1243</v>
      </c>
    </row>
    <row r="128" spans="1:15" x14ac:dyDescent="0.25">
      <c r="A128" s="82">
        <f t="shared" si="4"/>
        <v>15</v>
      </c>
      <c r="B128" s="87">
        <v>42814</v>
      </c>
      <c r="C128" s="82" t="s">
        <v>1950</v>
      </c>
      <c r="D128" s="82" t="s">
        <v>1631</v>
      </c>
      <c r="E128" s="82">
        <v>3454580</v>
      </c>
      <c r="F128" s="83" t="s">
        <v>2045</v>
      </c>
      <c r="G128" s="84">
        <v>33000</v>
      </c>
      <c r="H128" s="84">
        <v>33000</v>
      </c>
      <c r="I128" s="85" t="s">
        <v>2046</v>
      </c>
      <c r="J128" s="82" t="s">
        <v>2047</v>
      </c>
      <c r="K128" s="82" t="s">
        <v>1798</v>
      </c>
      <c r="L128" s="82" t="s">
        <v>1954</v>
      </c>
      <c r="M128" s="86">
        <v>98313</v>
      </c>
      <c r="N128" s="82" t="s">
        <v>1955</v>
      </c>
      <c r="O128" s="82" t="s">
        <v>1243</v>
      </c>
    </row>
    <row r="129" spans="1:15" x14ac:dyDescent="0.25">
      <c r="A129" s="82">
        <f t="shared" si="4"/>
        <v>16</v>
      </c>
      <c r="B129" s="87">
        <v>42814</v>
      </c>
      <c r="C129" s="82" t="s">
        <v>1950</v>
      </c>
      <c r="D129" s="82" t="s">
        <v>1631</v>
      </c>
      <c r="E129" s="82">
        <v>3454581</v>
      </c>
      <c r="F129" s="83" t="s">
        <v>2048</v>
      </c>
      <c r="G129" s="84">
        <v>33000</v>
      </c>
      <c r="H129" s="84">
        <v>33000</v>
      </c>
      <c r="I129" s="85" t="s">
        <v>2049</v>
      </c>
      <c r="J129" s="82" t="s">
        <v>2050</v>
      </c>
      <c r="K129" s="82" t="s">
        <v>1798</v>
      </c>
      <c r="L129" s="82" t="s">
        <v>1954</v>
      </c>
      <c r="M129" s="86">
        <v>98316</v>
      </c>
      <c r="N129" s="82" t="s">
        <v>1955</v>
      </c>
      <c r="O129" s="82" t="s">
        <v>1243</v>
      </c>
    </row>
    <row r="130" spans="1:15" x14ac:dyDescent="0.25">
      <c r="A130" s="82">
        <f t="shared" si="4"/>
        <v>17</v>
      </c>
      <c r="B130" s="87">
        <v>42814</v>
      </c>
      <c r="C130" s="82" t="s">
        <v>1983</v>
      </c>
      <c r="D130" s="82" t="s">
        <v>1631</v>
      </c>
      <c r="E130" s="82">
        <v>3454586</v>
      </c>
      <c r="F130" s="83" t="s">
        <v>1806</v>
      </c>
      <c r="G130" s="84">
        <v>33000</v>
      </c>
      <c r="H130" s="84">
        <v>33000</v>
      </c>
      <c r="I130" s="85" t="s">
        <v>2051</v>
      </c>
      <c r="J130" s="82" t="s">
        <v>1808</v>
      </c>
      <c r="K130" s="82" t="s">
        <v>1798</v>
      </c>
      <c r="L130" s="82" t="s">
        <v>1954</v>
      </c>
      <c r="M130" s="86">
        <v>98317</v>
      </c>
      <c r="N130" s="82" t="s">
        <v>1955</v>
      </c>
      <c r="O130" s="82" t="s">
        <v>1243</v>
      </c>
    </row>
    <row r="131" spans="1:15" x14ac:dyDescent="0.25">
      <c r="A131" s="82">
        <f t="shared" si="4"/>
        <v>18</v>
      </c>
      <c r="B131" s="87">
        <v>42814</v>
      </c>
      <c r="C131" s="82" t="s">
        <v>1919</v>
      </c>
      <c r="D131" s="82" t="s">
        <v>1631</v>
      </c>
      <c r="E131" s="82">
        <v>3454592</v>
      </c>
      <c r="F131" s="83" t="s">
        <v>1920</v>
      </c>
      <c r="G131" s="84">
        <v>33000</v>
      </c>
      <c r="H131" s="84">
        <v>33000</v>
      </c>
      <c r="I131" s="85" t="s">
        <v>1921</v>
      </c>
      <c r="J131" s="82" t="s">
        <v>2052</v>
      </c>
      <c r="K131" s="82" t="s">
        <v>1923</v>
      </c>
      <c r="L131" s="82" t="s">
        <v>1924</v>
      </c>
      <c r="M131" s="86">
        <v>98325</v>
      </c>
      <c r="N131" s="82" t="s">
        <v>2053</v>
      </c>
      <c r="O131" s="82" t="s">
        <v>1260</v>
      </c>
    </row>
    <row r="132" spans="1:15" x14ac:dyDescent="0.25">
      <c r="A132" s="82">
        <f t="shared" si="4"/>
        <v>19</v>
      </c>
      <c r="B132" s="87">
        <v>42814</v>
      </c>
      <c r="C132" s="82" t="s">
        <v>1969</v>
      </c>
      <c r="D132" s="82" t="s">
        <v>1631</v>
      </c>
      <c r="E132" s="82">
        <v>3454567</v>
      </c>
      <c r="F132" s="83" t="s">
        <v>1458</v>
      </c>
      <c r="G132" s="84">
        <v>33000</v>
      </c>
      <c r="H132" s="84">
        <v>33000</v>
      </c>
      <c r="I132" s="85" t="s">
        <v>1935</v>
      </c>
      <c r="J132" s="82" t="s">
        <v>2054</v>
      </c>
      <c r="K132" s="82" t="s">
        <v>1905</v>
      </c>
      <c r="L132" s="82" t="s">
        <v>1917</v>
      </c>
      <c r="M132" s="86">
        <v>98318</v>
      </c>
      <c r="N132" s="82" t="s">
        <v>2055</v>
      </c>
      <c r="O132" s="82" t="s">
        <v>1260</v>
      </c>
    </row>
    <row r="133" spans="1:15" x14ac:dyDescent="0.25">
      <c r="A133" s="82">
        <f t="shared" si="4"/>
        <v>20</v>
      </c>
      <c r="B133" s="87">
        <v>42814</v>
      </c>
      <c r="C133" s="82" t="s">
        <v>2056</v>
      </c>
      <c r="D133" s="82" t="s">
        <v>1631</v>
      </c>
      <c r="E133" s="82">
        <v>3454590</v>
      </c>
      <c r="F133" s="83" t="s">
        <v>2057</v>
      </c>
      <c r="G133" s="84">
        <v>33000</v>
      </c>
      <c r="H133" s="84">
        <v>33000</v>
      </c>
      <c r="I133" s="85" t="s">
        <v>2058</v>
      </c>
      <c r="J133" s="82" t="s">
        <v>2059</v>
      </c>
      <c r="K133" s="82" t="s">
        <v>1905</v>
      </c>
      <c r="L133" s="82" t="s">
        <v>2060</v>
      </c>
      <c r="M133" s="86">
        <v>98311</v>
      </c>
      <c r="N133" s="82" t="s">
        <v>2053</v>
      </c>
      <c r="O133" s="82" t="s">
        <v>1260</v>
      </c>
    </row>
    <row r="134" spans="1:15" s="95" customFormat="1" ht="15.75" x14ac:dyDescent="0.25">
      <c r="A134" s="374" t="s">
        <v>2061</v>
      </c>
      <c r="B134" s="375"/>
      <c r="C134" s="375"/>
      <c r="D134" s="375"/>
      <c r="E134" s="375"/>
      <c r="F134" s="376"/>
      <c r="G134" s="47">
        <f>SUM(G114:G133)</f>
        <v>672000</v>
      </c>
      <c r="H134" s="47">
        <f>SUM(H114:H133)</f>
        <v>672000</v>
      </c>
      <c r="I134" s="90"/>
      <c r="J134" s="48"/>
      <c r="K134" s="48"/>
      <c r="L134" s="48"/>
      <c r="M134" s="91"/>
      <c r="N134" s="48"/>
      <c r="O134" s="48"/>
    </row>
    <row r="136" spans="1:15" x14ac:dyDescent="0.25">
      <c r="A136" s="82">
        <v>1</v>
      </c>
      <c r="B136" s="87">
        <v>42815</v>
      </c>
      <c r="C136" s="82" t="s">
        <v>1353</v>
      </c>
      <c r="D136" s="82" t="s">
        <v>1631</v>
      </c>
      <c r="E136" s="82">
        <v>3454552</v>
      </c>
      <c r="F136" s="83" t="s">
        <v>1517</v>
      </c>
      <c r="G136" s="84">
        <v>33000</v>
      </c>
      <c r="H136" s="84">
        <v>33000</v>
      </c>
      <c r="I136" s="85" t="s">
        <v>2032</v>
      </c>
      <c r="J136" s="82" t="s">
        <v>2033</v>
      </c>
      <c r="K136" s="82" t="s">
        <v>1823</v>
      </c>
      <c r="L136" s="82" t="s">
        <v>1824</v>
      </c>
      <c r="M136" s="86">
        <v>95288</v>
      </c>
      <c r="N136" s="82" t="s">
        <v>1247</v>
      </c>
      <c r="O136" s="82" t="s">
        <v>1243</v>
      </c>
    </row>
    <row r="137" spans="1:15" x14ac:dyDescent="0.25">
      <c r="A137" s="82">
        <f>A136+1</f>
        <v>2</v>
      </c>
      <c r="B137" s="87">
        <v>42815</v>
      </c>
      <c r="C137" s="82" t="s">
        <v>1353</v>
      </c>
      <c r="D137" s="82" t="s">
        <v>1631</v>
      </c>
      <c r="E137" s="82">
        <v>3453953</v>
      </c>
      <c r="F137" s="83" t="s">
        <v>1354</v>
      </c>
      <c r="G137" s="84">
        <v>33000</v>
      </c>
      <c r="H137" s="84">
        <v>33000</v>
      </c>
      <c r="I137" s="85" t="s">
        <v>1722</v>
      </c>
      <c r="J137" s="82" t="s">
        <v>2034</v>
      </c>
      <c r="K137" s="82" t="s">
        <v>1823</v>
      </c>
      <c r="L137" s="82" t="s">
        <v>1824</v>
      </c>
      <c r="M137" s="86">
        <v>95289</v>
      </c>
      <c r="N137" s="82" t="s">
        <v>1247</v>
      </c>
      <c r="O137" s="82" t="s">
        <v>1243</v>
      </c>
    </row>
    <row r="138" spans="1:15" x14ac:dyDescent="0.25">
      <c r="A138" s="82">
        <f t="shared" ref="A138:A143" si="5">A137+1</f>
        <v>3</v>
      </c>
      <c r="B138" s="87">
        <v>42815</v>
      </c>
      <c r="C138" s="82" t="s">
        <v>1353</v>
      </c>
      <c r="D138" s="82" t="s">
        <v>1631</v>
      </c>
      <c r="E138" s="82">
        <v>3453954</v>
      </c>
      <c r="F138" s="83" t="s">
        <v>1518</v>
      </c>
      <c r="G138" s="84">
        <v>33000</v>
      </c>
      <c r="H138" s="84">
        <v>33000</v>
      </c>
      <c r="I138" s="85" t="s">
        <v>1837</v>
      </c>
      <c r="J138" s="82" t="s">
        <v>1838</v>
      </c>
      <c r="K138" s="82" t="s">
        <v>1823</v>
      </c>
      <c r="L138" s="82" t="s">
        <v>1824</v>
      </c>
      <c r="M138" s="86">
        <v>95290</v>
      </c>
      <c r="N138" s="82" t="s">
        <v>1247</v>
      </c>
      <c r="O138" s="82" t="s">
        <v>1243</v>
      </c>
    </row>
    <row r="139" spans="1:15" x14ac:dyDescent="0.25">
      <c r="A139" s="82">
        <f t="shared" si="5"/>
        <v>4</v>
      </c>
      <c r="B139" s="87">
        <v>42815</v>
      </c>
      <c r="C139" s="82" t="s">
        <v>1353</v>
      </c>
      <c r="D139" s="82" t="s">
        <v>1631</v>
      </c>
      <c r="E139" s="82">
        <v>3453955</v>
      </c>
      <c r="F139" s="83" t="s">
        <v>1516</v>
      </c>
      <c r="G139" s="84">
        <v>33000</v>
      </c>
      <c r="H139" s="84">
        <v>33000</v>
      </c>
      <c r="I139" s="85" t="s">
        <v>1788</v>
      </c>
      <c r="J139" s="82" t="s">
        <v>1825</v>
      </c>
      <c r="K139" s="82" t="s">
        <v>1823</v>
      </c>
      <c r="L139" s="82" t="s">
        <v>1824</v>
      </c>
      <c r="M139" s="86">
        <v>95291</v>
      </c>
      <c r="N139" s="82" t="s">
        <v>1247</v>
      </c>
      <c r="O139" s="82" t="s">
        <v>1243</v>
      </c>
    </row>
    <row r="140" spans="1:15" x14ac:dyDescent="0.25">
      <c r="A140" s="82">
        <f t="shared" si="5"/>
        <v>5</v>
      </c>
      <c r="B140" s="87">
        <v>42815</v>
      </c>
      <c r="C140" s="82" t="s">
        <v>1353</v>
      </c>
      <c r="D140" s="82" t="s">
        <v>1631</v>
      </c>
      <c r="E140" s="82">
        <v>3454551</v>
      </c>
      <c r="F140" s="83" t="s">
        <v>1836</v>
      </c>
      <c r="G140" s="84">
        <v>33000</v>
      </c>
      <c r="H140" s="84">
        <v>33000</v>
      </c>
      <c r="I140" s="85" t="s">
        <v>1844</v>
      </c>
      <c r="J140" s="82" t="s">
        <v>2035</v>
      </c>
      <c r="K140" s="82" t="s">
        <v>1823</v>
      </c>
      <c r="L140" s="82" t="s">
        <v>1824</v>
      </c>
      <c r="M140" s="86">
        <v>95292</v>
      </c>
      <c r="N140" s="82" t="s">
        <v>1247</v>
      </c>
      <c r="O140" s="82" t="s">
        <v>1243</v>
      </c>
    </row>
    <row r="141" spans="1:15" x14ac:dyDescent="0.25">
      <c r="A141" s="82">
        <f t="shared" si="5"/>
        <v>6</v>
      </c>
      <c r="B141" s="87">
        <v>42815</v>
      </c>
      <c r="C141" s="82" t="s">
        <v>1353</v>
      </c>
      <c r="D141" s="82" t="s">
        <v>1631</v>
      </c>
      <c r="E141" s="82">
        <v>3454553</v>
      </c>
      <c r="F141" s="83" t="s">
        <v>1519</v>
      </c>
      <c r="G141" s="84">
        <v>33000</v>
      </c>
      <c r="H141" s="84">
        <v>33000</v>
      </c>
      <c r="I141" s="85" t="s">
        <v>1842</v>
      </c>
      <c r="J141" s="82" t="s">
        <v>2036</v>
      </c>
      <c r="K141" s="82" t="s">
        <v>1823</v>
      </c>
      <c r="L141" s="82" t="s">
        <v>1824</v>
      </c>
      <c r="M141" s="86">
        <v>95293</v>
      </c>
      <c r="N141" s="82" t="s">
        <v>1247</v>
      </c>
      <c r="O141" s="82" t="s">
        <v>1243</v>
      </c>
    </row>
    <row r="142" spans="1:15" x14ac:dyDescent="0.25">
      <c r="A142" s="82">
        <f t="shared" si="5"/>
        <v>7</v>
      </c>
      <c r="B142" s="87">
        <v>42815</v>
      </c>
      <c r="C142" s="82" t="s">
        <v>1950</v>
      </c>
      <c r="D142" s="82" t="s">
        <v>1631</v>
      </c>
      <c r="E142" s="82">
        <v>3454583</v>
      </c>
      <c r="F142" s="83" t="s">
        <v>1329</v>
      </c>
      <c r="G142" s="84">
        <v>33000</v>
      </c>
      <c r="H142" s="84">
        <v>33000</v>
      </c>
      <c r="I142" s="85" t="s">
        <v>2049</v>
      </c>
      <c r="J142" s="82" t="s">
        <v>2050</v>
      </c>
      <c r="K142" s="82" t="s">
        <v>1798</v>
      </c>
      <c r="L142" s="82" t="s">
        <v>1968</v>
      </c>
      <c r="M142" s="86">
        <v>95294</v>
      </c>
      <c r="N142" s="82" t="s">
        <v>1247</v>
      </c>
      <c r="O142" s="82" t="s">
        <v>1243</v>
      </c>
    </row>
    <row r="143" spans="1:15" x14ac:dyDescent="0.25">
      <c r="A143" s="82">
        <f t="shared" si="5"/>
        <v>8</v>
      </c>
      <c r="B143" s="87">
        <v>42815</v>
      </c>
      <c r="C143" s="82" t="s">
        <v>1734</v>
      </c>
      <c r="D143" s="82" t="s">
        <v>1631</v>
      </c>
      <c r="E143" s="82">
        <v>3454589</v>
      </c>
      <c r="F143" s="83" t="s">
        <v>2062</v>
      </c>
      <c r="G143" s="84">
        <v>33000</v>
      </c>
      <c r="H143" s="84">
        <v>33000</v>
      </c>
      <c r="I143" s="85" t="s">
        <v>2051</v>
      </c>
      <c r="J143" s="82" t="s">
        <v>1808</v>
      </c>
      <c r="K143" s="82" t="s">
        <v>1905</v>
      </c>
      <c r="L143" s="82" t="s">
        <v>1917</v>
      </c>
      <c r="M143" s="86">
        <v>95295</v>
      </c>
      <c r="N143" s="82" t="s">
        <v>1247</v>
      </c>
      <c r="O143" s="82" t="s">
        <v>1243</v>
      </c>
    </row>
    <row r="144" spans="1:15" s="95" customFormat="1" ht="15.75" x14ac:dyDescent="0.25">
      <c r="A144" s="374" t="s">
        <v>2063</v>
      </c>
      <c r="B144" s="375"/>
      <c r="C144" s="375"/>
      <c r="D144" s="375"/>
      <c r="E144" s="375"/>
      <c r="F144" s="376"/>
      <c r="G144" s="47">
        <f>SUM(G136:G143)</f>
        <v>264000</v>
      </c>
      <c r="H144" s="47">
        <f>SUM(H136:H143)</f>
        <v>264000</v>
      </c>
      <c r="I144" s="90"/>
      <c r="J144" s="48"/>
      <c r="K144" s="48"/>
      <c r="L144" s="48"/>
      <c r="M144" s="91"/>
      <c r="N144" s="48"/>
      <c r="O144" s="48"/>
    </row>
    <row r="146" spans="1:15" x14ac:dyDescent="0.25">
      <c r="A146" s="82">
        <v>1</v>
      </c>
      <c r="B146" s="87">
        <v>42816</v>
      </c>
      <c r="C146" s="82" t="s">
        <v>2064</v>
      </c>
      <c r="D146" s="82" t="s">
        <v>1631</v>
      </c>
      <c r="E146" s="82">
        <v>3453957</v>
      </c>
      <c r="F146" s="83" t="s">
        <v>2065</v>
      </c>
      <c r="G146" s="84">
        <v>33000</v>
      </c>
      <c r="H146" s="84">
        <v>33000</v>
      </c>
      <c r="I146" s="85" t="s">
        <v>2032</v>
      </c>
      <c r="J146" s="82" t="s">
        <v>2033</v>
      </c>
      <c r="K146" s="82" t="s">
        <v>1823</v>
      </c>
      <c r="L146" s="82" t="s">
        <v>1824</v>
      </c>
      <c r="M146" s="86">
        <v>98330</v>
      </c>
      <c r="N146" s="82" t="s">
        <v>1247</v>
      </c>
      <c r="O146" s="82" t="s">
        <v>1243</v>
      </c>
    </row>
    <row r="147" spans="1:15" x14ac:dyDescent="0.25">
      <c r="A147" s="82">
        <f>A146+1</f>
        <v>2</v>
      </c>
      <c r="B147" s="87">
        <v>42816</v>
      </c>
      <c r="C147" s="82" t="s">
        <v>2064</v>
      </c>
      <c r="D147" s="82" t="s">
        <v>1631</v>
      </c>
      <c r="E147" s="82">
        <v>3453939</v>
      </c>
      <c r="F147" s="83" t="s">
        <v>1516</v>
      </c>
      <c r="G147" s="84">
        <v>33000</v>
      </c>
      <c r="H147" s="84">
        <v>33000</v>
      </c>
      <c r="I147" s="85" t="s">
        <v>1722</v>
      </c>
      <c r="J147" s="82" t="s">
        <v>2034</v>
      </c>
      <c r="K147" s="82" t="s">
        <v>1823</v>
      </c>
      <c r="L147" s="82" t="s">
        <v>1824</v>
      </c>
      <c r="M147" s="86">
        <v>98331</v>
      </c>
      <c r="N147" s="82" t="s">
        <v>1247</v>
      </c>
      <c r="O147" s="82" t="s">
        <v>1243</v>
      </c>
    </row>
    <row r="148" spans="1:15" x14ac:dyDescent="0.25">
      <c r="A148" s="82">
        <f t="shared" ref="A148:A152" si="6">A147+1</f>
        <v>3</v>
      </c>
      <c r="B148" s="87">
        <v>42816</v>
      </c>
      <c r="C148" s="82" t="s">
        <v>2064</v>
      </c>
      <c r="D148" s="82" t="s">
        <v>1631</v>
      </c>
      <c r="E148" s="82">
        <v>3453947</v>
      </c>
      <c r="F148" s="83" t="s">
        <v>1511</v>
      </c>
      <c r="G148" s="84">
        <v>33000</v>
      </c>
      <c r="H148" s="84">
        <v>33000</v>
      </c>
      <c r="I148" s="85" t="s">
        <v>1837</v>
      </c>
      <c r="J148" s="82" t="s">
        <v>1838</v>
      </c>
      <c r="K148" s="82" t="s">
        <v>1823</v>
      </c>
      <c r="L148" s="82" t="s">
        <v>1824</v>
      </c>
      <c r="M148" s="86">
        <v>98332</v>
      </c>
      <c r="N148" s="82" t="s">
        <v>1247</v>
      </c>
      <c r="O148" s="82" t="s">
        <v>1243</v>
      </c>
    </row>
    <row r="149" spans="1:15" x14ac:dyDescent="0.25">
      <c r="A149" s="82">
        <f t="shared" si="6"/>
        <v>4</v>
      </c>
      <c r="B149" s="87">
        <v>42816</v>
      </c>
      <c r="C149" s="82" t="s">
        <v>2064</v>
      </c>
      <c r="D149" s="82" t="s">
        <v>1631</v>
      </c>
      <c r="E149" s="82">
        <v>3453958</v>
      </c>
      <c r="F149" s="83" t="s">
        <v>1519</v>
      </c>
      <c r="G149" s="84">
        <v>33000</v>
      </c>
      <c r="H149" s="84">
        <v>33000</v>
      </c>
      <c r="I149" s="85" t="s">
        <v>1788</v>
      </c>
      <c r="J149" s="82" t="s">
        <v>1825</v>
      </c>
      <c r="K149" s="82" t="s">
        <v>1823</v>
      </c>
      <c r="L149" s="82" t="s">
        <v>1824</v>
      </c>
      <c r="M149" s="86">
        <v>98333</v>
      </c>
      <c r="N149" s="82" t="s">
        <v>1247</v>
      </c>
      <c r="O149" s="82" t="s">
        <v>1243</v>
      </c>
    </row>
    <row r="150" spans="1:15" x14ac:dyDescent="0.25">
      <c r="A150" s="82">
        <f t="shared" si="6"/>
        <v>5</v>
      </c>
      <c r="B150" s="87">
        <v>42816</v>
      </c>
      <c r="C150" s="82" t="s">
        <v>2064</v>
      </c>
      <c r="D150" s="82" t="s">
        <v>1631</v>
      </c>
      <c r="E150" s="82">
        <v>3453956</v>
      </c>
      <c r="F150" s="83" t="s">
        <v>1836</v>
      </c>
      <c r="G150" s="84">
        <v>33000</v>
      </c>
      <c r="H150" s="84">
        <v>33000</v>
      </c>
      <c r="I150" s="85" t="s">
        <v>1844</v>
      </c>
      <c r="J150" s="82" t="s">
        <v>2035</v>
      </c>
      <c r="K150" s="82" t="s">
        <v>1823</v>
      </c>
      <c r="L150" s="82" t="s">
        <v>1824</v>
      </c>
      <c r="M150" s="86">
        <v>98334</v>
      </c>
      <c r="N150" s="82" t="s">
        <v>1247</v>
      </c>
      <c r="O150" s="82" t="s">
        <v>1243</v>
      </c>
    </row>
    <row r="151" spans="1:15" x14ac:dyDescent="0.25">
      <c r="A151" s="82">
        <f t="shared" si="6"/>
        <v>6</v>
      </c>
      <c r="B151" s="87">
        <v>42816</v>
      </c>
      <c r="C151" s="82" t="s">
        <v>2064</v>
      </c>
      <c r="D151" s="82" t="s">
        <v>1631</v>
      </c>
      <c r="E151" s="82">
        <v>3454554</v>
      </c>
      <c r="F151" s="83" t="s">
        <v>1354</v>
      </c>
      <c r="G151" s="84">
        <v>33000</v>
      </c>
      <c r="H151" s="84">
        <v>33000</v>
      </c>
      <c r="I151" s="85" t="s">
        <v>1842</v>
      </c>
      <c r="J151" s="82" t="s">
        <v>2036</v>
      </c>
      <c r="K151" s="82" t="s">
        <v>1823</v>
      </c>
      <c r="L151" s="82" t="s">
        <v>1824</v>
      </c>
      <c r="M151" s="86">
        <v>98335</v>
      </c>
      <c r="N151" s="82" t="s">
        <v>1247</v>
      </c>
      <c r="O151" s="82" t="s">
        <v>1243</v>
      </c>
    </row>
    <row r="152" spans="1:15" x14ac:dyDescent="0.25">
      <c r="A152" s="82">
        <f t="shared" si="6"/>
        <v>7</v>
      </c>
      <c r="B152" s="87">
        <v>42816</v>
      </c>
      <c r="C152" s="82" t="s">
        <v>2064</v>
      </c>
      <c r="D152" s="82" t="s">
        <v>1631</v>
      </c>
      <c r="E152" s="82">
        <v>3454555</v>
      </c>
      <c r="F152" s="83" t="s">
        <v>1518</v>
      </c>
      <c r="G152" s="84">
        <v>33000</v>
      </c>
      <c r="H152" s="84">
        <v>33000</v>
      </c>
      <c r="I152" s="85" t="s">
        <v>2066</v>
      </c>
      <c r="J152" s="82" t="s">
        <v>2067</v>
      </c>
      <c r="K152" s="82" t="s">
        <v>1823</v>
      </c>
      <c r="L152" s="82" t="s">
        <v>1824</v>
      </c>
      <c r="M152" s="86">
        <v>98336</v>
      </c>
      <c r="N152" s="82" t="s">
        <v>1247</v>
      </c>
      <c r="O152" s="82" t="s">
        <v>1243</v>
      </c>
    </row>
    <row r="153" spans="1:15" s="95" customFormat="1" ht="15.75" x14ac:dyDescent="0.25">
      <c r="A153" s="374" t="s">
        <v>2068</v>
      </c>
      <c r="B153" s="375"/>
      <c r="C153" s="375"/>
      <c r="D153" s="375"/>
      <c r="E153" s="375"/>
      <c r="F153" s="376"/>
      <c r="G153" s="47">
        <f>SUM(G146:G152)</f>
        <v>231000</v>
      </c>
      <c r="H153" s="47">
        <f>SUM(H146:H152)</f>
        <v>231000</v>
      </c>
      <c r="I153" s="90"/>
      <c r="J153" s="48"/>
      <c r="K153" s="48"/>
      <c r="L153" s="48"/>
      <c r="M153" s="91"/>
      <c r="N153" s="48"/>
      <c r="O153" s="48"/>
    </row>
    <row r="155" spans="1:15" x14ac:dyDescent="0.25">
      <c r="A155" s="82">
        <v>1</v>
      </c>
      <c r="B155" s="87">
        <v>42817</v>
      </c>
      <c r="C155" s="82" t="s">
        <v>1353</v>
      </c>
      <c r="D155" s="82" t="s">
        <v>1631</v>
      </c>
      <c r="E155" s="82">
        <v>3453964</v>
      </c>
      <c r="F155" s="83" t="s">
        <v>1519</v>
      </c>
      <c r="G155" s="84">
        <v>33000</v>
      </c>
      <c r="H155" s="84">
        <v>33000</v>
      </c>
      <c r="I155" s="85" t="s">
        <v>1844</v>
      </c>
      <c r="J155" s="82" t="s">
        <v>1845</v>
      </c>
      <c r="K155" s="82" t="s">
        <v>1823</v>
      </c>
      <c r="L155" s="82" t="s">
        <v>1824</v>
      </c>
      <c r="M155" s="86">
        <v>98343</v>
      </c>
      <c r="N155" s="82" t="s">
        <v>1247</v>
      </c>
      <c r="O155" s="82" t="s">
        <v>1243</v>
      </c>
    </row>
    <row r="156" spans="1:15" x14ac:dyDescent="0.25">
      <c r="A156" s="82">
        <f>A155+1</f>
        <v>2</v>
      </c>
      <c r="B156" s="87">
        <v>42817</v>
      </c>
      <c r="C156" s="82" t="s">
        <v>1353</v>
      </c>
      <c r="D156" s="82" t="s">
        <v>1631</v>
      </c>
      <c r="E156" s="82">
        <v>3453961</v>
      </c>
      <c r="F156" s="83" t="s">
        <v>1518</v>
      </c>
      <c r="G156" s="84">
        <v>33000</v>
      </c>
      <c r="H156" s="84">
        <v>33000</v>
      </c>
      <c r="I156" s="85" t="s">
        <v>1722</v>
      </c>
      <c r="J156" s="82" t="s">
        <v>2034</v>
      </c>
      <c r="K156" s="82" t="s">
        <v>1823</v>
      </c>
      <c r="L156" s="82" t="s">
        <v>1824</v>
      </c>
      <c r="M156" s="86">
        <v>98338</v>
      </c>
      <c r="N156" s="82" t="s">
        <v>1247</v>
      </c>
      <c r="O156" s="82" t="s">
        <v>1243</v>
      </c>
    </row>
    <row r="157" spans="1:15" x14ac:dyDescent="0.25">
      <c r="A157" s="82">
        <f t="shared" ref="A157:A162" si="7">A156+1</f>
        <v>3</v>
      </c>
      <c r="B157" s="87">
        <v>42817</v>
      </c>
      <c r="C157" s="82" t="s">
        <v>1353</v>
      </c>
      <c r="D157" s="82" t="s">
        <v>1631</v>
      </c>
      <c r="E157" s="82">
        <v>3453962</v>
      </c>
      <c r="F157" s="83" t="s">
        <v>1836</v>
      </c>
      <c r="G157" s="84">
        <v>33000</v>
      </c>
      <c r="H157" s="84">
        <v>33000</v>
      </c>
      <c r="I157" s="85" t="s">
        <v>2069</v>
      </c>
      <c r="J157" s="82" t="s">
        <v>1838</v>
      </c>
      <c r="K157" s="82" t="s">
        <v>1823</v>
      </c>
      <c r="L157" s="82" t="s">
        <v>1824</v>
      </c>
      <c r="M157" s="86">
        <v>98339</v>
      </c>
      <c r="N157" s="82" t="s">
        <v>1247</v>
      </c>
      <c r="O157" s="82" t="s">
        <v>1243</v>
      </c>
    </row>
    <row r="158" spans="1:15" x14ac:dyDescent="0.25">
      <c r="A158" s="82">
        <f t="shared" si="7"/>
        <v>4</v>
      </c>
      <c r="B158" s="87">
        <v>42817</v>
      </c>
      <c r="C158" s="82" t="s">
        <v>1353</v>
      </c>
      <c r="D158" s="82" t="s">
        <v>1631</v>
      </c>
      <c r="E158" s="82">
        <v>3453965</v>
      </c>
      <c r="F158" s="83" t="s">
        <v>1516</v>
      </c>
      <c r="G158" s="84">
        <v>33000</v>
      </c>
      <c r="H158" s="84">
        <v>33000</v>
      </c>
      <c r="I158" s="85" t="s">
        <v>1842</v>
      </c>
      <c r="J158" s="82" t="s">
        <v>2036</v>
      </c>
      <c r="K158" s="82" t="s">
        <v>1823</v>
      </c>
      <c r="L158" s="82" t="s">
        <v>1824</v>
      </c>
      <c r="M158" s="86">
        <v>98337</v>
      </c>
      <c r="N158" s="82" t="s">
        <v>1247</v>
      </c>
      <c r="O158" s="82" t="s">
        <v>1243</v>
      </c>
    </row>
    <row r="159" spans="1:15" x14ac:dyDescent="0.25">
      <c r="A159" s="82">
        <f t="shared" si="7"/>
        <v>5</v>
      </c>
      <c r="B159" s="87">
        <v>42817</v>
      </c>
      <c r="C159" s="82" t="s">
        <v>1353</v>
      </c>
      <c r="D159" s="82" t="s">
        <v>1631</v>
      </c>
      <c r="E159" s="82">
        <v>3453960</v>
      </c>
      <c r="F159" s="83" t="s">
        <v>1354</v>
      </c>
      <c r="G159" s="84">
        <v>33000</v>
      </c>
      <c r="H159" s="84">
        <v>33000</v>
      </c>
      <c r="I159" s="85" t="s">
        <v>2032</v>
      </c>
      <c r="J159" s="82" t="s">
        <v>2033</v>
      </c>
      <c r="K159" s="82" t="s">
        <v>1823</v>
      </c>
      <c r="L159" s="82" t="s">
        <v>1824</v>
      </c>
      <c r="M159" s="86">
        <v>98340</v>
      </c>
      <c r="N159" s="82" t="s">
        <v>1247</v>
      </c>
      <c r="O159" s="82" t="s">
        <v>1243</v>
      </c>
    </row>
    <row r="160" spans="1:15" x14ac:dyDescent="0.25">
      <c r="A160" s="82">
        <f t="shared" si="7"/>
        <v>6</v>
      </c>
      <c r="B160" s="87">
        <v>42817</v>
      </c>
      <c r="C160" s="82" t="s">
        <v>1286</v>
      </c>
      <c r="D160" s="82" t="s">
        <v>1631</v>
      </c>
      <c r="E160" s="82">
        <v>3454684</v>
      </c>
      <c r="F160" s="83" t="s">
        <v>2070</v>
      </c>
      <c r="G160" s="84">
        <v>33000</v>
      </c>
      <c r="H160" s="84">
        <v>33000</v>
      </c>
      <c r="I160" s="85" t="s">
        <v>2066</v>
      </c>
      <c r="J160" s="82" t="s">
        <v>2067</v>
      </c>
      <c r="K160" s="82" t="s">
        <v>1711</v>
      </c>
      <c r="L160" s="82" t="s">
        <v>1712</v>
      </c>
      <c r="M160" s="86">
        <v>98344</v>
      </c>
      <c r="N160" s="82" t="s">
        <v>1247</v>
      </c>
      <c r="O160" s="82" t="s">
        <v>1243</v>
      </c>
    </row>
    <row r="161" spans="1:15" x14ac:dyDescent="0.25">
      <c r="A161" s="82">
        <f t="shared" si="7"/>
        <v>7</v>
      </c>
      <c r="B161" s="87">
        <v>42817</v>
      </c>
      <c r="C161" s="82" t="s">
        <v>1286</v>
      </c>
      <c r="D161" s="82" t="s">
        <v>1631</v>
      </c>
      <c r="E161" s="82">
        <v>3453695</v>
      </c>
      <c r="F161" s="83" t="s">
        <v>1244</v>
      </c>
      <c r="G161" s="84">
        <v>33000</v>
      </c>
      <c r="H161" s="84">
        <v>33000</v>
      </c>
      <c r="I161" s="85" t="s">
        <v>2071</v>
      </c>
      <c r="J161" s="82" t="s">
        <v>2072</v>
      </c>
      <c r="K161" s="82" t="s">
        <v>1711</v>
      </c>
      <c r="L161" s="82" t="s">
        <v>1712</v>
      </c>
      <c r="M161" s="86">
        <v>98341</v>
      </c>
      <c r="N161" s="82" t="s">
        <v>1247</v>
      </c>
      <c r="O161" s="82" t="s">
        <v>1243</v>
      </c>
    </row>
    <row r="162" spans="1:15" x14ac:dyDescent="0.25">
      <c r="A162" s="82">
        <f t="shared" si="7"/>
        <v>8</v>
      </c>
      <c r="B162" s="87">
        <v>42817</v>
      </c>
      <c r="C162" s="82" t="s">
        <v>1257</v>
      </c>
      <c r="D162" s="82" t="s">
        <v>1631</v>
      </c>
      <c r="E162" s="82">
        <v>3454681</v>
      </c>
      <c r="F162" s="83" t="s">
        <v>2073</v>
      </c>
      <c r="G162" s="84">
        <v>33000</v>
      </c>
      <c r="H162" s="84">
        <v>33000</v>
      </c>
      <c r="I162" s="85" t="s">
        <v>2074</v>
      </c>
      <c r="J162" s="82" t="s">
        <v>2075</v>
      </c>
      <c r="K162" s="82" t="s">
        <v>1711</v>
      </c>
      <c r="L162" s="82" t="s">
        <v>1712</v>
      </c>
      <c r="M162" s="86">
        <v>98342</v>
      </c>
      <c r="N162" s="82" t="s">
        <v>1247</v>
      </c>
      <c r="O162" s="82" t="s">
        <v>1243</v>
      </c>
    </row>
    <row r="163" spans="1:15" s="95" customFormat="1" ht="15.75" x14ac:dyDescent="0.25">
      <c r="A163" s="374" t="s">
        <v>2063</v>
      </c>
      <c r="B163" s="375"/>
      <c r="C163" s="375"/>
      <c r="D163" s="375"/>
      <c r="E163" s="375"/>
      <c r="F163" s="376"/>
      <c r="G163" s="47">
        <f>SUM(G152:G162)</f>
        <v>528000</v>
      </c>
      <c r="H163" s="47">
        <f>SUM(H152:H162)</f>
        <v>528000</v>
      </c>
      <c r="I163" s="90"/>
      <c r="J163" s="48"/>
      <c r="K163" s="48"/>
      <c r="L163" s="48"/>
      <c r="M163" s="91"/>
      <c r="N163" s="48"/>
      <c r="O163" s="48"/>
    </row>
    <row r="165" spans="1:15" x14ac:dyDescent="0.25">
      <c r="A165" s="82">
        <v>1</v>
      </c>
      <c r="B165" s="87">
        <v>42818</v>
      </c>
      <c r="C165" s="82" t="s">
        <v>2076</v>
      </c>
      <c r="D165" s="82" t="s">
        <v>1631</v>
      </c>
      <c r="E165" s="82">
        <v>3454707</v>
      </c>
      <c r="F165" s="83" t="s">
        <v>1458</v>
      </c>
      <c r="G165" s="84">
        <v>33000</v>
      </c>
      <c r="H165" s="84">
        <v>33000</v>
      </c>
      <c r="I165" s="85" t="s">
        <v>1935</v>
      </c>
      <c r="J165" s="82" t="s">
        <v>2077</v>
      </c>
      <c r="K165" s="82" t="s">
        <v>1905</v>
      </c>
      <c r="L165" s="82" t="s">
        <v>1917</v>
      </c>
      <c r="M165" s="86">
        <v>98350</v>
      </c>
      <c r="N165" s="82" t="s">
        <v>1247</v>
      </c>
      <c r="O165" s="82" t="s">
        <v>1243</v>
      </c>
    </row>
    <row r="166" spans="1:15" x14ac:dyDescent="0.25">
      <c r="A166" s="82">
        <f>A165+1</f>
        <v>2</v>
      </c>
      <c r="B166" s="87">
        <v>42818</v>
      </c>
      <c r="C166" s="82" t="s">
        <v>2076</v>
      </c>
      <c r="D166" s="82" t="s">
        <v>1631</v>
      </c>
      <c r="E166" s="82">
        <v>3454706</v>
      </c>
      <c r="F166" s="83" t="s">
        <v>1590</v>
      </c>
      <c r="G166" s="84">
        <v>33000</v>
      </c>
      <c r="H166" s="84">
        <v>33000</v>
      </c>
      <c r="I166" s="85" t="s">
        <v>2078</v>
      </c>
      <c r="J166" s="82" t="s">
        <v>2079</v>
      </c>
      <c r="K166" s="82" t="s">
        <v>1905</v>
      </c>
      <c r="L166" s="82" t="s">
        <v>1917</v>
      </c>
      <c r="M166" s="86">
        <v>95297</v>
      </c>
      <c r="N166" s="82" t="s">
        <v>1247</v>
      </c>
      <c r="O166" s="82" t="s">
        <v>1243</v>
      </c>
    </row>
    <row r="167" spans="1:15" x14ac:dyDescent="0.25">
      <c r="A167" s="82">
        <f t="shared" ref="A167:A178" si="8">A166+1</f>
        <v>3</v>
      </c>
      <c r="B167" s="87">
        <v>42818</v>
      </c>
      <c r="C167" s="82" t="s">
        <v>1286</v>
      </c>
      <c r="D167" s="82" t="s">
        <v>1631</v>
      </c>
      <c r="E167" s="82">
        <v>3454683</v>
      </c>
      <c r="F167" s="83" t="s">
        <v>1495</v>
      </c>
      <c r="G167" s="84">
        <v>33000</v>
      </c>
      <c r="H167" s="84">
        <v>33000</v>
      </c>
      <c r="I167" s="85" t="s">
        <v>1744</v>
      </c>
      <c r="J167" s="82" t="s">
        <v>2080</v>
      </c>
      <c r="K167" s="82" t="s">
        <v>2081</v>
      </c>
      <c r="L167" s="82" t="s">
        <v>2082</v>
      </c>
      <c r="M167" s="86">
        <v>98349</v>
      </c>
      <c r="N167" s="82" t="s">
        <v>1247</v>
      </c>
      <c r="O167" s="82" t="s">
        <v>1243</v>
      </c>
    </row>
    <row r="168" spans="1:15" x14ac:dyDescent="0.25">
      <c r="A168" s="82">
        <f t="shared" si="8"/>
        <v>4</v>
      </c>
      <c r="B168" s="87">
        <v>42818</v>
      </c>
      <c r="C168" s="82" t="s">
        <v>1286</v>
      </c>
      <c r="D168" s="82" t="s">
        <v>1631</v>
      </c>
      <c r="E168" s="82">
        <v>3454705</v>
      </c>
      <c r="F168" s="83" t="s">
        <v>2057</v>
      </c>
      <c r="G168" s="84">
        <v>33000</v>
      </c>
      <c r="H168" s="84">
        <v>33000</v>
      </c>
      <c r="I168" s="85" t="s">
        <v>1736</v>
      </c>
      <c r="J168" s="82" t="s">
        <v>2083</v>
      </c>
      <c r="K168" s="82" t="s">
        <v>1711</v>
      </c>
      <c r="L168" s="82" t="s">
        <v>1712</v>
      </c>
      <c r="M168" s="86">
        <v>96954</v>
      </c>
      <c r="N168" s="82" t="s">
        <v>1247</v>
      </c>
      <c r="O168" s="82" t="s">
        <v>1243</v>
      </c>
    </row>
    <row r="169" spans="1:15" x14ac:dyDescent="0.25">
      <c r="A169" s="82">
        <f t="shared" si="8"/>
        <v>5</v>
      </c>
      <c r="B169" s="87">
        <v>42818</v>
      </c>
      <c r="C169" s="82" t="s">
        <v>1257</v>
      </c>
      <c r="D169" s="82" t="s">
        <v>1631</v>
      </c>
      <c r="E169" s="82">
        <v>3454710</v>
      </c>
      <c r="F169" s="83" t="s">
        <v>1521</v>
      </c>
      <c r="G169" s="84">
        <v>33000</v>
      </c>
      <c r="H169" s="84">
        <v>33000</v>
      </c>
      <c r="I169" s="85" t="s">
        <v>1935</v>
      </c>
      <c r="J169" s="82" t="s">
        <v>1980</v>
      </c>
      <c r="K169" s="82" t="s">
        <v>1711</v>
      </c>
      <c r="L169" s="82" t="s">
        <v>1712</v>
      </c>
      <c r="M169" s="86">
        <v>96952</v>
      </c>
      <c r="N169" s="82" t="s">
        <v>1247</v>
      </c>
      <c r="O169" s="82" t="s">
        <v>1243</v>
      </c>
    </row>
    <row r="170" spans="1:15" x14ac:dyDescent="0.25">
      <c r="A170" s="82">
        <f t="shared" si="8"/>
        <v>6</v>
      </c>
      <c r="B170" s="87">
        <v>42818</v>
      </c>
      <c r="C170" s="82" t="s">
        <v>1257</v>
      </c>
      <c r="D170" s="82" t="s">
        <v>1631</v>
      </c>
      <c r="E170" s="82">
        <v>3454682</v>
      </c>
      <c r="F170" s="83" t="s">
        <v>1298</v>
      </c>
      <c r="G170" s="84">
        <v>33000</v>
      </c>
      <c r="H170" s="84">
        <v>33000</v>
      </c>
      <c r="I170" s="85" t="s">
        <v>2084</v>
      </c>
      <c r="J170" s="82" t="s">
        <v>2085</v>
      </c>
      <c r="K170" s="82" t="s">
        <v>1711</v>
      </c>
      <c r="L170" s="82" t="s">
        <v>1712</v>
      </c>
      <c r="M170" s="86">
        <v>96348</v>
      </c>
      <c r="N170" s="82" t="s">
        <v>1247</v>
      </c>
      <c r="O170" s="82" t="s">
        <v>1243</v>
      </c>
    </row>
    <row r="171" spans="1:15" x14ac:dyDescent="0.25">
      <c r="A171" s="82">
        <f t="shared" si="8"/>
        <v>7</v>
      </c>
      <c r="B171" s="87">
        <v>42818</v>
      </c>
      <c r="C171" s="82" t="s">
        <v>1257</v>
      </c>
      <c r="D171" s="82" t="s">
        <v>1631</v>
      </c>
      <c r="E171" s="82">
        <v>3454709</v>
      </c>
      <c r="F171" s="83" t="s">
        <v>1961</v>
      </c>
      <c r="G171" s="84">
        <v>33000</v>
      </c>
      <c r="H171" s="84">
        <v>33000</v>
      </c>
      <c r="I171" s="85" t="s">
        <v>2086</v>
      </c>
      <c r="J171" s="82" t="s">
        <v>1962</v>
      </c>
      <c r="K171" s="82" t="s">
        <v>1711</v>
      </c>
      <c r="L171" s="82" t="s">
        <v>1712</v>
      </c>
      <c r="M171" s="86">
        <v>98348</v>
      </c>
      <c r="N171" s="82" t="s">
        <v>1247</v>
      </c>
      <c r="O171" s="82" t="s">
        <v>1243</v>
      </c>
    </row>
    <row r="172" spans="1:15" x14ac:dyDescent="0.25">
      <c r="A172" s="82">
        <f t="shared" si="8"/>
        <v>8</v>
      </c>
      <c r="B172" s="87">
        <v>42818</v>
      </c>
      <c r="C172" s="82" t="s">
        <v>1594</v>
      </c>
      <c r="D172" s="82" t="s">
        <v>1631</v>
      </c>
      <c r="E172" s="82">
        <v>3454698</v>
      </c>
      <c r="F172" s="83" t="s">
        <v>1256</v>
      </c>
      <c r="G172" s="84">
        <v>33000</v>
      </c>
      <c r="H172" s="84">
        <v>33000</v>
      </c>
      <c r="I172" s="85" t="s">
        <v>2087</v>
      </c>
      <c r="J172" s="82" t="s">
        <v>2088</v>
      </c>
      <c r="K172" s="82" t="s">
        <v>2089</v>
      </c>
      <c r="L172" s="82" t="s">
        <v>2090</v>
      </c>
      <c r="M172" s="86">
        <v>98347</v>
      </c>
      <c r="N172" s="82" t="s">
        <v>1247</v>
      </c>
      <c r="O172" s="82" t="s">
        <v>1243</v>
      </c>
    </row>
    <row r="173" spans="1:15" x14ac:dyDescent="0.25">
      <c r="A173" s="82">
        <f t="shared" si="8"/>
        <v>9</v>
      </c>
      <c r="B173" s="87">
        <v>42818</v>
      </c>
      <c r="C173" s="82" t="s">
        <v>1594</v>
      </c>
      <c r="D173" s="82" t="s">
        <v>1631</v>
      </c>
      <c r="E173" s="82">
        <v>3454702</v>
      </c>
      <c r="F173" s="83" t="s">
        <v>2091</v>
      </c>
      <c r="G173" s="84">
        <v>33000</v>
      </c>
      <c r="H173" s="84">
        <v>33000</v>
      </c>
      <c r="I173" s="85" t="s">
        <v>1632</v>
      </c>
      <c r="J173" s="82" t="s">
        <v>2092</v>
      </c>
      <c r="K173" s="82" t="s">
        <v>2089</v>
      </c>
      <c r="L173" s="82" t="s">
        <v>2090</v>
      </c>
      <c r="M173" s="86">
        <v>95298</v>
      </c>
      <c r="N173" s="82" t="s">
        <v>1247</v>
      </c>
      <c r="O173" s="82" t="s">
        <v>1243</v>
      </c>
    </row>
    <row r="174" spans="1:15" x14ac:dyDescent="0.25">
      <c r="A174" s="82">
        <f t="shared" si="8"/>
        <v>10</v>
      </c>
      <c r="B174" s="87">
        <v>42818</v>
      </c>
      <c r="C174" s="82" t="s">
        <v>1594</v>
      </c>
      <c r="D174" s="82" t="s">
        <v>1631</v>
      </c>
      <c r="E174" s="82">
        <v>3454697</v>
      </c>
      <c r="F174" s="83" t="s">
        <v>2093</v>
      </c>
      <c r="G174" s="84">
        <v>33000</v>
      </c>
      <c r="H174" s="84">
        <v>33000</v>
      </c>
      <c r="I174" s="85" t="s">
        <v>1744</v>
      </c>
      <c r="J174" s="82" t="s">
        <v>2094</v>
      </c>
      <c r="K174" s="82" t="s">
        <v>2089</v>
      </c>
      <c r="L174" s="82" t="s">
        <v>2090</v>
      </c>
      <c r="M174" s="86">
        <v>98346</v>
      </c>
      <c r="N174" s="82" t="s">
        <v>1247</v>
      </c>
      <c r="O174" s="82" t="s">
        <v>1243</v>
      </c>
    </row>
    <row r="175" spans="1:15" x14ac:dyDescent="0.25">
      <c r="A175" s="82">
        <f t="shared" si="8"/>
        <v>11</v>
      </c>
      <c r="B175" s="87">
        <v>42818</v>
      </c>
      <c r="C175" s="82" t="s">
        <v>2095</v>
      </c>
      <c r="D175" s="82" t="s">
        <v>1631</v>
      </c>
      <c r="E175" s="82">
        <v>3454699</v>
      </c>
      <c r="F175" s="83" t="s">
        <v>2096</v>
      </c>
      <c r="G175" s="84">
        <v>33000</v>
      </c>
      <c r="H175" s="84">
        <v>33000</v>
      </c>
      <c r="I175" s="85" t="s">
        <v>2097</v>
      </c>
      <c r="J175" s="82" t="s">
        <v>2098</v>
      </c>
      <c r="K175" s="82" t="s">
        <v>1634</v>
      </c>
      <c r="L175" s="82" t="s">
        <v>2099</v>
      </c>
      <c r="M175" s="86">
        <v>95299</v>
      </c>
      <c r="N175" s="82" t="s">
        <v>1247</v>
      </c>
      <c r="O175" s="82" t="s">
        <v>1243</v>
      </c>
    </row>
    <row r="176" spans="1:15" x14ac:dyDescent="0.25">
      <c r="A176" s="82">
        <f t="shared" si="8"/>
        <v>12</v>
      </c>
      <c r="B176" s="87">
        <v>42818</v>
      </c>
      <c r="C176" s="82" t="s">
        <v>2100</v>
      </c>
      <c r="D176" s="82" t="s">
        <v>1631</v>
      </c>
      <c r="E176" s="82">
        <v>3454679</v>
      </c>
      <c r="F176" s="83" t="s">
        <v>2101</v>
      </c>
      <c r="G176" s="84">
        <v>45000</v>
      </c>
      <c r="H176" s="84">
        <v>45000</v>
      </c>
      <c r="I176" s="85" t="s">
        <v>2102</v>
      </c>
      <c r="J176" s="82" t="s">
        <v>2103</v>
      </c>
      <c r="K176" s="82" t="s">
        <v>2104</v>
      </c>
      <c r="L176" s="82" t="s">
        <v>2105</v>
      </c>
      <c r="M176" s="86">
        <v>96953</v>
      </c>
      <c r="N176" s="82" t="s">
        <v>1247</v>
      </c>
      <c r="O176" s="82" t="s">
        <v>1243</v>
      </c>
    </row>
    <row r="177" spans="1:15" x14ac:dyDescent="0.25">
      <c r="A177" s="82">
        <f t="shared" si="8"/>
        <v>13</v>
      </c>
      <c r="B177" s="87">
        <v>42818</v>
      </c>
      <c r="C177" s="82" t="s">
        <v>1353</v>
      </c>
      <c r="D177" s="82" t="s">
        <v>1631</v>
      </c>
      <c r="E177" s="82">
        <v>3453963</v>
      </c>
      <c r="F177" s="83" t="s">
        <v>1517</v>
      </c>
      <c r="G177" s="84">
        <v>33000</v>
      </c>
      <c r="H177" s="84">
        <v>33000</v>
      </c>
      <c r="I177" s="85" t="s">
        <v>1823</v>
      </c>
      <c r="J177" s="82" t="s">
        <v>1824</v>
      </c>
      <c r="K177" s="82" t="s">
        <v>1823</v>
      </c>
      <c r="L177" s="82" t="s">
        <v>1824</v>
      </c>
      <c r="M177" s="86">
        <v>98345</v>
      </c>
      <c r="N177" s="82" t="s">
        <v>1247</v>
      </c>
      <c r="O177" s="82" t="s">
        <v>1243</v>
      </c>
    </row>
    <row r="178" spans="1:15" x14ac:dyDescent="0.25">
      <c r="A178" s="82">
        <f t="shared" si="8"/>
        <v>14</v>
      </c>
      <c r="B178" s="87">
        <v>42818</v>
      </c>
      <c r="C178" s="82" t="s">
        <v>1989</v>
      </c>
      <c r="D178" s="82" t="s">
        <v>1631</v>
      </c>
      <c r="E178" s="82">
        <v>3453968</v>
      </c>
      <c r="F178" s="83" t="s">
        <v>2106</v>
      </c>
      <c r="G178" s="84">
        <v>33000</v>
      </c>
      <c r="H178" s="84">
        <v>33000</v>
      </c>
      <c r="I178" s="85" t="s">
        <v>2107</v>
      </c>
      <c r="J178" s="82" t="s">
        <v>2108</v>
      </c>
      <c r="K178" s="82" t="s">
        <v>1781</v>
      </c>
      <c r="L178" s="82" t="s">
        <v>1782</v>
      </c>
      <c r="M178" s="86">
        <v>95296</v>
      </c>
      <c r="N178" s="82" t="s">
        <v>1247</v>
      </c>
      <c r="O178" s="82" t="s">
        <v>1243</v>
      </c>
    </row>
    <row r="179" spans="1:15" s="95" customFormat="1" ht="15.75" x14ac:dyDescent="0.25">
      <c r="A179" s="374" t="s">
        <v>2109</v>
      </c>
      <c r="B179" s="375"/>
      <c r="C179" s="375"/>
      <c r="D179" s="375"/>
      <c r="E179" s="375"/>
      <c r="F179" s="376"/>
      <c r="G179" s="47">
        <f>SUM(G165:G178)</f>
        <v>474000</v>
      </c>
      <c r="H179" s="47">
        <f>SUM(H165:H178)</f>
        <v>474000</v>
      </c>
      <c r="I179" s="90"/>
      <c r="J179" s="48"/>
      <c r="K179" s="48"/>
      <c r="L179" s="48"/>
      <c r="M179" s="91"/>
      <c r="N179" s="48"/>
      <c r="O179" s="48"/>
    </row>
    <row r="181" spans="1:15" x14ac:dyDescent="0.25">
      <c r="A181" s="82">
        <v>1</v>
      </c>
      <c r="B181" s="87">
        <v>42821</v>
      </c>
      <c r="C181" s="82" t="s">
        <v>1286</v>
      </c>
      <c r="D181" s="82" t="s">
        <v>1631</v>
      </c>
      <c r="E181" s="82">
        <v>3454704</v>
      </c>
      <c r="F181" s="83" t="s">
        <v>2110</v>
      </c>
      <c r="G181" s="84">
        <v>33000</v>
      </c>
      <c r="H181" s="84">
        <v>33000</v>
      </c>
      <c r="I181" s="85" t="s">
        <v>2111</v>
      </c>
      <c r="J181" s="82" t="s">
        <v>2112</v>
      </c>
      <c r="K181" s="82" t="s">
        <v>1711</v>
      </c>
      <c r="L181" s="82" t="s">
        <v>1712</v>
      </c>
      <c r="M181" s="86">
        <v>96955</v>
      </c>
      <c r="N181" s="82" t="s">
        <v>1247</v>
      </c>
      <c r="O181" s="82" t="s">
        <v>1243</v>
      </c>
    </row>
    <row r="182" spans="1:15" x14ac:dyDescent="0.25">
      <c r="A182" s="82">
        <f t="shared" ref="A182:A187" si="9">A181+1</f>
        <v>2</v>
      </c>
      <c r="B182" s="87">
        <v>42821</v>
      </c>
      <c r="C182" s="82" t="s">
        <v>1286</v>
      </c>
      <c r="D182" s="82" t="s">
        <v>1631</v>
      </c>
      <c r="E182" s="82">
        <v>3454746</v>
      </c>
      <c r="F182" s="83" t="s">
        <v>1549</v>
      </c>
      <c r="G182" s="84">
        <v>33000</v>
      </c>
      <c r="H182" s="84">
        <v>33000</v>
      </c>
      <c r="I182" s="85" t="s">
        <v>1804</v>
      </c>
      <c r="J182" s="82" t="s">
        <v>2113</v>
      </c>
      <c r="K182" s="82" t="s">
        <v>1711</v>
      </c>
      <c r="L182" s="82" t="s">
        <v>1712</v>
      </c>
      <c r="M182" s="86">
        <v>96956</v>
      </c>
      <c r="N182" s="82" t="s">
        <v>1247</v>
      </c>
      <c r="O182" s="82" t="s">
        <v>1243</v>
      </c>
    </row>
    <row r="183" spans="1:15" x14ac:dyDescent="0.25">
      <c r="A183" s="82">
        <f t="shared" si="9"/>
        <v>3</v>
      </c>
      <c r="B183" s="87">
        <v>42821</v>
      </c>
      <c r="C183" s="82" t="s">
        <v>1286</v>
      </c>
      <c r="D183" s="82" t="s">
        <v>1631</v>
      </c>
      <c r="E183" s="82">
        <v>3454696</v>
      </c>
      <c r="F183" s="83" t="s">
        <v>1889</v>
      </c>
      <c r="G183" s="84">
        <v>33000</v>
      </c>
      <c r="H183" s="84">
        <v>33000</v>
      </c>
      <c r="I183" s="85" t="s">
        <v>2114</v>
      </c>
      <c r="J183" s="82" t="s">
        <v>2115</v>
      </c>
      <c r="K183" s="82" t="s">
        <v>1711</v>
      </c>
      <c r="L183" s="82" t="s">
        <v>1712</v>
      </c>
      <c r="M183" s="86">
        <v>96957</v>
      </c>
      <c r="N183" s="82" t="s">
        <v>1247</v>
      </c>
      <c r="O183" s="82" t="s">
        <v>1243</v>
      </c>
    </row>
    <row r="184" spans="1:15" x14ac:dyDescent="0.25">
      <c r="A184" s="82">
        <f t="shared" si="9"/>
        <v>4</v>
      </c>
      <c r="B184" s="87">
        <v>42821</v>
      </c>
      <c r="C184" s="82" t="s">
        <v>1286</v>
      </c>
      <c r="D184" s="82" t="s">
        <v>1631</v>
      </c>
      <c r="E184" s="82">
        <v>3454747</v>
      </c>
      <c r="F184" s="83" t="s">
        <v>1289</v>
      </c>
      <c r="G184" s="84">
        <v>33000</v>
      </c>
      <c r="H184" s="84">
        <v>33000</v>
      </c>
      <c r="I184" s="85" t="s">
        <v>1978</v>
      </c>
      <c r="J184" s="82" t="s">
        <v>2116</v>
      </c>
      <c r="K184" s="82" t="s">
        <v>1711</v>
      </c>
      <c r="L184" s="82" t="s">
        <v>1712</v>
      </c>
      <c r="M184" s="86">
        <v>96958</v>
      </c>
      <c r="N184" s="82" t="s">
        <v>1247</v>
      </c>
      <c r="O184" s="82" t="s">
        <v>1243</v>
      </c>
    </row>
    <row r="185" spans="1:15" x14ac:dyDescent="0.25">
      <c r="A185" s="82">
        <f t="shared" si="9"/>
        <v>5</v>
      </c>
      <c r="B185" s="87">
        <v>42821</v>
      </c>
      <c r="C185" s="82" t="s">
        <v>2117</v>
      </c>
      <c r="D185" s="82" t="s">
        <v>1631</v>
      </c>
      <c r="E185" s="82">
        <v>3454738</v>
      </c>
      <c r="F185" s="83" t="s">
        <v>1743</v>
      </c>
      <c r="G185" s="84">
        <v>33000</v>
      </c>
      <c r="H185" s="84">
        <v>33000</v>
      </c>
      <c r="I185" s="85" t="s">
        <v>1744</v>
      </c>
      <c r="J185" s="82" t="s">
        <v>1745</v>
      </c>
      <c r="K185" s="82" t="s">
        <v>1711</v>
      </c>
      <c r="L185" s="82" t="s">
        <v>1712</v>
      </c>
      <c r="M185" s="86">
        <v>96961</v>
      </c>
      <c r="N185" s="82" t="s">
        <v>1247</v>
      </c>
      <c r="O185" s="82" t="s">
        <v>1243</v>
      </c>
    </row>
    <row r="186" spans="1:15" x14ac:dyDescent="0.25">
      <c r="A186" s="82">
        <f t="shared" si="9"/>
        <v>6</v>
      </c>
      <c r="B186" s="87">
        <v>42821</v>
      </c>
      <c r="C186" s="82" t="s">
        <v>1598</v>
      </c>
      <c r="D186" s="82" t="s">
        <v>1631</v>
      </c>
      <c r="E186" s="82">
        <v>3454740</v>
      </c>
      <c r="F186" s="83" t="s">
        <v>1964</v>
      </c>
      <c r="G186" s="84">
        <v>33000</v>
      </c>
      <c r="H186" s="84">
        <v>33000</v>
      </c>
      <c r="I186" s="85" t="s">
        <v>1965</v>
      </c>
      <c r="J186" s="82" t="s">
        <v>2118</v>
      </c>
      <c r="K186" s="82" t="s">
        <v>1760</v>
      </c>
      <c r="L186" s="82" t="s">
        <v>1761</v>
      </c>
      <c r="M186" s="86">
        <v>96960</v>
      </c>
      <c r="N186" s="82" t="s">
        <v>1247</v>
      </c>
      <c r="O186" s="82" t="s">
        <v>1243</v>
      </c>
    </row>
    <row r="187" spans="1:15" x14ac:dyDescent="0.25">
      <c r="A187" s="82">
        <f t="shared" si="9"/>
        <v>7</v>
      </c>
      <c r="B187" s="87">
        <v>42821</v>
      </c>
      <c r="C187" s="82" t="s">
        <v>2119</v>
      </c>
      <c r="D187" s="82" t="s">
        <v>1631</v>
      </c>
      <c r="E187" s="82">
        <v>3454708</v>
      </c>
      <c r="F187" s="83" t="s">
        <v>2120</v>
      </c>
      <c r="G187" s="84">
        <v>33000</v>
      </c>
      <c r="H187" s="84">
        <v>33000</v>
      </c>
      <c r="I187" s="85" t="s">
        <v>2121</v>
      </c>
      <c r="J187" s="82" t="s">
        <v>2122</v>
      </c>
      <c r="K187" s="82" t="s">
        <v>1711</v>
      </c>
      <c r="L187" s="82" t="s">
        <v>1712</v>
      </c>
      <c r="M187" s="86">
        <v>96959</v>
      </c>
      <c r="N187" s="82" t="s">
        <v>1247</v>
      </c>
      <c r="O187" s="82" t="s">
        <v>1243</v>
      </c>
    </row>
    <row r="188" spans="1:15" s="95" customFormat="1" ht="15.75" x14ac:dyDescent="0.25">
      <c r="A188" s="374" t="s">
        <v>2068</v>
      </c>
      <c r="B188" s="375"/>
      <c r="C188" s="375"/>
      <c r="D188" s="375"/>
      <c r="E188" s="375"/>
      <c r="F188" s="376"/>
      <c r="G188" s="47">
        <f>SUM(G181:G187)</f>
        <v>231000</v>
      </c>
      <c r="H188" s="47">
        <f>SUM(H181:H187)</f>
        <v>231000</v>
      </c>
      <c r="I188" s="90"/>
      <c r="J188" s="48"/>
      <c r="K188" s="48"/>
      <c r="L188" s="48"/>
      <c r="M188" s="91"/>
      <c r="N188" s="48"/>
      <c r="O188" s="48"/>
    </row>
    <row r="189" spans="1:15" x14ac:dyDescent="0.25">
      <c r="A189" s="83"/>
      <c r="B189" s="88"/>
      <c r="C189" s="88"/>
      <c r="D189" s="88"/>
      <c r="E189" s="88"/>
      <c r="F189" s="88"/>
      <c r="G189" s="84"/>
      <c r="H189" s="84"/>
      <c r="I189" s="85"/>
      <c r="J189" s="82"/>
      <c r="K189" s="82"/>
      <c r="L189" s="82"/>
      <c r="M189" s="86"/>
      <c r="N189" s="82"/>
      <c r="O189" s="82"/>
    </row>
    <row r="190" spans="1:15" x14ac:dyDescent="0.25">
      <c r="A190" s="82">
        <v>1</v>
      </c>
      <c r="B190" s="87">
        <v>42822</v>
      </c>
      <c r="C190" s="82" t="s">
        <v>2123</v>
      </c>
      <c r="D190" s="82" t="s">
        <v>1631</v>
      </c>
      <c r="E190" s="82">
        <v>3454680</v>
      </c>
      <c r="F190" s="83" t="s">
        <v>2124</v>
      </c>
      <c r="G190" s="84">
        <v>45000</v>
      </c>
      <c r="H190" s="84">
        <v>45000</v>
      </c>
      <c r="I190" s="85" t="s">
        <v>2125</v>
      </c>
      <c r="J190" s="82" t="s">
        <v>2126</v>
      </c>
      <c r="K190" s="82" t="s">
        <v>2127</v>
      </c>
      <c r="L190" s="82" t="s">
        <v>2105</v>
      </c>
      <c r="M190" s="86">
        <v>96965</v>
      </c>
      <c r="N190" s="82" t="s">
        <v>1247</v>
      </c>
      <c r="O190" s="82" t="s">
        <v>1243</v>
      </c>
    </row>
    <row r="191" spans="1:15" x14ac:dyDescent="0.25">
      <c r="A191" s="82">
        <f>A190+1</f>
        <v>2</v>
      </c>
      <c r="B191" s="87">
        <v>42822</v>
      </c>
      <c r="C191" s="82" t="s">
        <v>2123</v>
      </c>
      <c r="D191" s="82" t="s">
        <v>1631</v>
      </c>
      <c r="E191" s="82">
        <v>3454678</v>
      </c>
      <c r="F191" s="83" t="s">
        <v>2128</v>
      </c>
      <c r="G191" s="84">
        <v>45000</v>
      </c>
      <c r="H191" s="84">
        <v>45000</v>
      </c>
      <c r="I191" s="85" t="s">
        <v>2097</v>
      </c>
      <c r="J191" s="82" t="s">
        <v>2129</v>
      </c>
      <c r="K191" s="82" t="s">
        <v>2127</v>
      </c>
      <c r="L191" s="82" t="s">
        <v>2105</v>
      </c>
      <c r="M191" s="86">
        <v>96964</v>
      </c>
      <c r="N191" s="82" t="s">
        <v>1247</v>
      </c>
      <c r="O191" s="82" t="s">
        <v>1243</v>
      </c>
    </row>
    <row r="192" spans="1:15" x14ac:dyDescent="0.25">
      <c r="A192" s="82">
        <f t="shared" ref="A192:A202" si="10">A191+1</f>
        <v>3</v>
      </c>
      <c r="B192" s="87">
        <v>42822</v>
      </c>
      <c r="C192" s="82" t="s">
        <v>2095</v>
      </c>
      <c r="D192" s="82" t="s">
        <v>1631</v>
      </c>
      <c r="E192" s="82">
        <v>3454701</v>
      </c>
      <c r="F192" s="83" t="s">
        <v>2096</v>
      </c>
      <c r="G192" s="84">
        <v>33000</v>
      </c>
      <c r="H192" s="84">
        <v>33000</v>
      </c>
      <c r="I192" s="85" t="s">
        <v>2097</v>
      </c>
      <c r="J192" s="82" t="s">
        <v>2098</v>
      </c>
      <c r="K192" s="82" t="s">
        <v>1634</v>
      </c>
      <c r="L192" s="82" t="s">
        <v>2099</v>
      </c>
      <c r="M192" s="86">
        <v>96966</v>
      </c>
      <c r="N192" s="82" t="s">
        <v>1247</v>
      </c>
      <c r="O192" s="82" t="s">
        <v>1243</v>
      </c>
    </row>
    <row r="193" spans="1:15" x14ac:dyDescent="0.25">
      <c r="A193" s="82">
        <f t="shared" si="10"/>
        <v>4</v>
      </c>
      <c r="B193" s="87">
        <v>42822</v>
      </c>
      <c r="C193" s="82" t="s">
        <v>1969</v>
      </c>
      <c r="D193" s="82" t="s">
        <v>1631</v>
      </c>
      <c r="E193" s="82">
        <v>3454741</v>
      </c>
      <c r="F193" s="83" t="s">
        <v>2130</v>
      </c>
      <c r="G193" s="84">
        <v>33000</v>
      </c>
      <c r="H193" s="84">
        <v>33000</v>
      </c>
      <c r="I193" s="85" t="s">
        <v>2131</v>
      </c>
      <c r="J193" s="82" t="s">
        <v>2132</v>
      </c>
      <c r="K193" s="82" t="s">
        <v>2133</v>
      </c>
      <c r="L193" s="82" t="s">
        <v>2134</v>
      </c>
      <c r="M193" s="86">
        <v>96962</v>
      </c>
      <c r="N193" s="82" t="s">
        <v>1247</v>
      </c>
      <c r="O193" s="82" t="s">
        <v>1243</v>
      </c>
    </row>
    <row r="194" spans="1:15" x14ac:dyDescent="0.25">
      <c r="A194" s="82">
        <f t="shared" si="10"/>
        <v>5</v>
      </c>
      <c r="B194" s="87">
        <v>42822</v>
      </c>
      <c r="C194" s="82" t="s">
        <v>1969</v>
      </c>
      <c r="D194" s="82" t="s">
        <v>1631</v>
      </c>
      <c r="E194" s="82">
        <v>3454742</v>
      </c>
      <c r="F194" s="83" t="s">
        <v>2135</v>
      </c>
      <c r="G194" s="84">
        <v>33000</v>
      </c>
      <c r="H194" s="84">
        <v>33000</v>
      </c>
      <c r="I194" s="85"/>
      <c r="J194" s="82"/>
      <c r="K194" s="82" t="s">
        <v>2133</v>
      </c>
      <c r="L194" s="82" t="s">
        <v>2134</v>
      </c>
      <c r="M194" s="86">
        <v>96971</v>
      </c>
      <c r="N194" s="82" t="s">
        <v>1247</v>
      </c>
      <c r="O194" s="82" t="s">
        <v>1243</v>
      </c>
    </row>
    <row r="195" spans="1:15" x14ac:dyDescent="0.25">
      <c r="A195" s="82">
        <f t="shared" si="10"/>
        <v>6</v>
      </c>
      <c r="B195" s="87">
        <v>42822</v>
      </c>
      <c r="C195" s="82" t="s">
        <v>2136</v>
      </c>
      <c r="D195" s="82" t="s">
        <v>1631</v>
      </c>
      <c r="E195" s="82">
        <v>3454739</v>
      </c>
      <c r="F195" s="83" t="s">
        <v>1334</v>
      </c>
      <c r="G195" s="84">
        <v>33000</v>
      </c>
      <c r="H195" s="84">
        <v>33000</v>
      </c>
      <c r="I195" s="85" t="s">
        <v>1736</v>
      </c>
      <c r="J195" s="82" t="s">
        <v>1737</v>
      </c>
      <c r="K195" s="82" t="s">
        <v>1760</v>
      </c>
      <c r="L195" s="82" t="s">
        <v>1761</v>
      </c>
      <c r="M195" s="86">
        <v>96967</v>
      </c>
      <c r="N195" s="82" t="s">
        <v>1247</v>
      </c>
      <c r="O195" s="82" t="s">
        <v>1243</v>
      </c>
    </row>
    <row r="196" spans="1:15" x14ac:dyDescent="0.25">
      <c r="A196" s="82">
        <f t="shared" si="10"/>
        <v>7</v>
      </c>
      <c r="B196" s="87">
        <v>42822</v>
      </c>
      <c r="C196" s="82" t="s">
        <v>2137</v>
      </c>
      <c r="D196" s="82" t="s">
        <v>1631</v>
      </c>
      <c r="E196" s="82">
        <v>3454737</v>
      </c>
      <c r="F196" s="83" t="s">
        <v>1307</v>
      </c>
      <c r="G196" s="84">
        <v>33000</v>
      </c>
      <c r="H196" s="84">
        <v>33000</v>
      </c>
      <c r="I196" s="85" t="s">
        <v>1978</v>
      </c>
      <c r="J196" s="82" t="s">
        <v>2116</v>
      </c>
      <c r="K196" s="82" t="s">
        <v>1711</v>
      </c>
      <c r="L196" s="82" t="s">
        <v>1712</v>
      </c>
      <c r="M196" s="86">
        <v>96968</v>
      </c>
      <c r="N196" s="82" t="s">
        <v>1247</v>
      </c>
      <c r="O196" s="82" t="s">
        <v>1243</v>
      </c>
    </row>
    <row r="197" spans="1:15" x14ac:dyDescent="0.25">
      <c r="A197" s="82">
        <f t="shared" si="10"/>
        <v>8</v>
      </c>
      <c r="B197" s="87">
        <v>42822</v>
      </c>
      <c r="C197" s="82" t="s">
        <v>2138</v>
      </c>
      <c r="D197" s="82" t="s">
        <v>1631</v>
      </c>
      <c r="E197" s="82">
        <v>3454800</v>
      </c>
      <c r="F197" s="83" t="s">
        <v>2139</v>
      </c>
      <c r="G197" s="84">
        <v>33000</v>
      </c>
      <c r="H197" s="84">
        <v>33000</v>
      </c>
      <c r="I197" s="85" t="s">
        <v>2140</v>
      </c>
      <c r="J197" s="82" t="s">
        <v>2141</v>
      </c>
      <c r="K197" s="82" t="s">
        <v>2142</v>
      </c>
      <c r="L197" s="82" t="s">
        <v>2143</v>
      </c>
      <c r="M197" s="86">
        <v>96973</v>
      </c>
      <c r="N197" s="82" t="s">
        <v>1247</v>
      </c>
      <c r="O197" s="82" t="s">
        <v>1243</v>
      </c>
    </row>
    <row r="198" spans="1:15" x14ac:dyDescent="0.25">
      <c r="A198" s="82">
        <f t="shared" si="10"/>
        <v>9</v>
      </c>
      <c r="B198" s="87">
        <v>42822</v>
      </c>
      <c r="C198" s="82" t="s">
        <v>2138</v>
      </c>
      <c r="D198" s="82" t="s">
        <v>1631</v>
      </c>
      <c r="E198" s="82">
        <v>3454743</v>
      </c>
      <c r="F198" s="83" t="s">
        <v>2144</v>
      </c>
      <c r="G198" s="84">
        <v>33000</v>
      </c>
      <c r="H198" s="84">
        <v>33000</v>
      </c>
      <c r="I198" s="85" t="s">
        <v>2145</v>
      </c>
      <c r="J198" s="82" t="s">
        <v>2146</v>
      </c>
      <c r="K198" s="82" t="s">
        <v>2142</v>
      </c>
      <c r="L198" s="82" t="s">
        <v>2143</v>
      </c>
      <c r="M198" s="86">
        <v>96974</v>
      </c>
      <c r="N198" s="82" t="s">
        <v>1247</v>
      </c>
      <c r="O198" s="82" t="s">
        <v>1243</v>
      </c>
    </row>
    <row r="199" spans="1:15" x14ac:dyDescent="0.25">
      <c r="A199" s="82">
        <f t="shared" si="10"/>
        <v>10</v>
      </c>
      <c r="B199" s="87">
        <v>42822</v>
      </c>
      <c r="C199" s="82" t="s">
        <v>2147</v>
      </c>
      <c r="D199" s="82" t="s">
        <v>1631</v>
      </c>
      <c r="E199" s="82">
        <v>3454796</v>
      </c>
      <c r="F199" s="83" t="s">
        <v>2148</v>
      </c>
      <c r="G199" s="84">
        <v>33000</v>
      </c>
      <c r="H199" s="84">
        <v>33000</v>
      </c>
      <c r="I199" s="85" t="s">
        <v>2149</v>
      </c>
      <c r="J199" s="82" t="s">
        <v>2150</v>
      </c>
      <c r="K199" s="82" t="s">
        <v>2142</v>
      </c>
      <c r="L199" s="82" t="s">
        <v>2143</v>
      </c>
      <c r="M199" s="86">
        <v>96972</v>
      </c>
      <c r="N199" s="82" t="s">
        <v>1247</v>
      </c>
      <c r="O199" s="82" t="s">
        <v>1243</v>
      </c>
    </row>
    <row r="200" spans="1:15" x14ac:dyDescent="0.25">
      <c r="A200" s="82">
        <f t="shared" si="10"/>
        <v>11</v>
      </c>
      <c r="B200" s="87">
        <v>42822</v>
      </c>
      <c r="C200" s="82" t="s">
        <v>2151</v>
      </c>
      <c r="D200" s="82" t="s">
        <v>1631</v>
      </c>
      <c r="E200" s="82">
        <v>3454797</v>
      </c>
      <c r="F200" s="83" t="s">
        <v>2152</v>
      </c>
      <c r="G200" s="84">
        <v>33000</v>
      </c>
      <c r="H200" s="84">
        <v>33000</v>
      </c>
      <c r="I200" s="85" t="s">
        <v>2153</v>
      </c>
      <c r="J200" s="82" t="s">
        <v>2154</v>
      </c>
      <c r="K200" s="82" t="s">
        <v>2142</v>
      </c>
      <c r="L200" s="82" t="s">
        <v>2143</v>
      </c>
      <c r="M200" s="86">
        <v>96975</v>
      </c>
      <c r="N200" s="82" t="s">
        <v>1247</v>
      </c>
      <c r="O200" s="82" t="s">
        <v>1243</v>
      </c>
    </row>
    <row r="201" spans="1:15" x14ac:dyDescent="0.25">
      <c r="A201" s="82">
        <f t="shared" si="10"/>
        <v>12</v>
      </c>
      <c r="B201" s="87">
        <v>42822</v>
      </c>
      <c r="C201" s="82" t="s">
        <v>1945</v>
      </c>
      <c r="D201" s="82" t="s">
        <v>1631</v>
      </c>
      <c r="E201" s="82">
        <v>3454799</v>
      </c>
      <c r="F201" s="83" t="s">
        <v>2155</v>
      </c>
      <c r="G201" s="84">
        <v>33000</v>
      </c>
      <c r="H201" s="84">
        <v>33000</v>
      </c>
      <c r="I201" s="85" t="s">
        <v>2156</v>
      </c>
      <c r="J201" s="82" t="s">
        <v>2157</v>
      </c>
      <c r="K201" s="82" t="s">
        <v>2158</v>
      </c>
      <c r="L201" s="82" t="s">
        <v>1949</v>
      </c>
      <c r="M201" s="86">
        <v>96970</v>
      </c>
      <c r="N201" s="82" t="s">
        <v>1247</v>
      </c>
      <c r="O201" s="82" t="s">
        <v>1243</v>
      </c>
    </row>
    <row r="202" spans="1:15" x14ac:dyDescent="0.25">
      <c r="A202" s="82">
        <f t="shared" si="10"/>
        <v>13</v>
      </c>
      <c r="B202" s="87">
        <v>42822</v>
      </c>
      <c r="C202" s="82" t="s">
        <v>1594</v>
      </c>
      <c r="D202" s="82" t="s">
        <v>1631</v>
      </c>
      <c r="E202" s="82">
        <v>3454703</v>
      </c>
      <c r="F202" s="83" t="s">
        <v>1929</v>
      </c>
      <c r="G202" s="84">
        <v>33000</v>
      </c>
      <c r="H202" s="84">
        <v>33000</v>
      </c>
      <c r="I202" s="85" t="s">
        <v>2159</v>
      </c>
      <c r="J202" s="82" t="s">
        <v>2160</v>
      </c>
      <c r="K202" s="82" t="s">
        <v>2089</v>
      </c>
      <c r="L202" s="82" t="s">
        <v>2090</v>
      </c>
      <c r="M202" s="86">
        <v>96969</v>
      </c>
      <c r="N202" s="82" t="s">
        <v>1247</v>
      </c>
      <c r="O202" s="82" t="s">
        <v>1243</v>
      </c>
    </row>
    <row r="203" spans="1:15" s="95" customFormat="1" ht="15.75" x14ac:dyDescent="0.25">
      <c r="A203" s="374" t="s">
        <v>2161</v>
      </c>
      <c r="B203" s="375"/>
      <c r="C203" s="375"/>
      <c r="D203" s="375"/>
      <c r="E203" s="375"/>
      <c r="F203" s="376"/>
      <c r="G203" s="47">
        <f>SUM(G190:G202)</f>
        <v>453000</v>
      </c>
      <c r="H203" s="47">
        <f>SUM(H190:H202)</f>
        <v>453000</v>
      </c>
      <c r="I203" s="90"/>
      <c r="J203" s="48"/>
      <c r="K203" s="48"/>
      <c r="L203" s="48"/>
      <c r="M203" s="91"/>
      <c r="N203" s="48"/>
      <c r="O203" s="48"/>
    </row>
    <row r="205" spans="1:15" x14ac:dyDescent="0.25">
      <c r="A205" s="82">
        <v>1</v>
      </c>
      <c r="B205" s="87">
        <v>42823</v>
      </c>
      <c r="C205" s="82" t="s">
        <v>1969</v>
      </c>
      <c r="D205" s="82" t="s">
        <v>1631</v>
      </c>
      <c r="E205" s="82">
        <v>3454745</v>
      </c>
      <c r="F205" s="83" t="s">
        <v>2135</v>
      </c>
      <c r="G205" s="84">
        <v>33000</v>
      </c>
      <c r="H205" s="84">
        <v>33000</v>
      </c>
      <c r="I205" s="85" t="s">
        <v>2162</v>
      </c>
      <c r="J205" s="82" t="s">
        <v>2163</v>
      </c>
      <c r="K205" s="82" t="s">
        <v>2133</v>
      </c>
      <c r="L205" s="82" t="s">
        <v>2134</v>
      </c>
      <c r="M205" s="86">
        <v>96979</v>
      </c>
      <c r="N205" s="82" t="s">
        <v>1247</v>
      </c>
      <c r="O205" s="82" t="s">
        <v>1243</v>
      </c>
    </row>
    <row r="206" spans="1:15" x14ac:dyDescent="0.25">
      <c r="A206" s="82">
        <f>A205+1</f>
        <v>2</v>
      </c>
      <c r="B206" s="87">
        <v>42823</v>
      </c>
      <c r="C206" s="82" t="s">
        <v>1969</v>
      </c>
      <c r="D206" s="82" t="s">
        <v>1631</v>
      </c>
      <c r="E206" s="82">
        <v>3454744</v>
      </c>
      <c r="F206" s="83" t="s">
        <v>2130</v>
      </c>
      <c r="G206" s="84">
        <v>33000</v>
      </c>
      <c r="H206" s="84">
        <v>33000</v>
      </c>
      <c r="I206" s="85" t="s">
        <v>2131</v>
      </c>
      <c r="J206" s="82" t="s">
        <v>2132</v>
      </c>
      <c r="K206" s="82" t="s">
        <v>2133</v>
      </c>
      <c r="L206" s="82" t="s">
        <v>2134</v>
      </c>
      <c r="M206" s="86">
        <v>96977</v>
      </c>
      <c r="N206" s="82" t="s">
        <v>1247</v>
      </c>
      <c r="O206" s="82" t="s">
        <v>1243</v>
      </c>
    </row>
    <row r="207" spans="1:15" x14ac:dyDescent="0.25">
      <c r="A207" s="82">
        <f>A206+1</f>
        <v>3</v>
      </c>
      <c r="B207" s="87">
        <v>42823</v>
      </c>
      <c r="C207" s="82" t="s">
        <v>1969</v>
      </c>
      <c r="D207" s="82" t="s">
        <v>1631</v>
      </c>
      <c r="E207" s="82">
        <v>3454743</v>
      </c>
      <c r="F207" s="83" t="s">
        <v>2164</v>
      </c>
      <c r="G207" s="84">
        <v>33000</v>
      </c>
      <c r="H207" s="84">
        <v>33000</v>
      </c>
      <c r="I207" s="85" t="s">
        <v>2162</v>
      </c>
      <c r="J207" s="82" t="s">
        <v>2163</v>
      </c>
      <c r="K207" s="82" t="s">
        <v>2133</v>
      </c>
      <c r="L207" s="82" t="s">
        <v>2134</v>
      </c>
      <c r="M207" s="86">
        <v>96976</v>
      </c>
      <c r="N207" s="82" t="s">
        <v>1247</v>
      </c>
      <c r="O207" s="82" t="s">
        <v>1243</v>
      </c>
    </row>
    <row r="208" spans="1:15" x14ac:dyDescent="0.25">
      <c r="A208" s="82">
        <f>A207+1</f>
        <v>4</v>
      </c>
      <c r="B208" s="87">
        <v>42823</v>
      </c>
      <c r="C208" s="82" t="s">
        <v>2165</v>
      </c>
      <c r="D208" s="82" t="s">
        <v>1631</v>
      </c>
      <c r="E208" s="82">
        <v>3454798</v>
      </c>
      <c r="F208" s="83" t="s">
        <v>2166</v>
      </c>
      <c r="G208" s="84">
        <v>33000</v>
      </c>
      <c r="H208" s="84">
        <v>33000</v>
      </c>
      <c r="I208" s="85" t="s">
        <v>2167</v>
      </c>
      <c r="J208" s="82" t="s">
        <v>2168</v>
      </c>
      <c r="K208" s="82" t="s">
        <v>2142</v>
      </c>
      <c r="L208" s="82" t="s">
        <v>2143</v>
      </c>
      <c r="M208" s="86">
        <v>96978</v>
      </c>
      <c r="N208" s="82" t="s">
        <v>1247</v>
      </c>
      <c r="O208" s="82" t="s">
        <v>1243</v>
      </c>
    </row>
    <row r="209" spans="1:15" s="95" customFormat="1" ht="15.75" x14ac:dyDescent="0.25">
      <c r="A209" s="374" t="s">
        <v>2169</v>
      </c>
      <c r="B209" s="375"/>
      <c r="C209" s="375"/>
      <c r="D209" s="375"/>
      <c r="E209" s="375"/>
      <c r="F209" s="376"/>
      <c r="G209" s="47">
        <f>SUM(G205:G208)</f>
        <v>132000</v>
      </c>
      <c r="H209" s="47">
        <f>SUM(H205:H208)</f>
        <v>132000</v>
      </c>
      <c r="I209" s="90"/>
      <c r="J209" s="48"/>
      <c r="K209" s="48"/>
      <c r="L209" s="48"/>
      <c r="M209" s="91"/>
      <c r="N209" s="48"/>
      <c r="O209" s="48"/>
    </row>
    <row r="211" spans="1:15" x14ac:dyDescent="0.25">
      <c r="A211" s="82">
        <v>1</v>
      </c>
      <c r="B211" s="87">
        <v>42824</v>
      </c>
      <c r="C211" s="82" t="s">
        <v>1295</v>
      </c>
      <c r="D211" s="82" t="s">
        <v>1631</v>
      </c>
      <c r="E211" s="82">
        <v>3454112</v>
      </c>
      <c r="F211" s="82" t="s">
        <v>2170</v>
      </c>
      <c r="G211" s="84">
        <v>33000</v>
      </c>
      <c r="H211" s="84">
        <v>33000</v>
      </c>
      <c r="I211" s="85" t="s">
        <v>1819</v>
      </c>
      <c r="J211" s="82" t="s">
        <v>2171</v>
      </c>
      <c r="K211" s="82" t="s">
        <v>1711</v>
      </c>
      <c r="L211" s="82" t="s">
        <v>1712</v>
      </c>
      <c r="M211" s="86">
        <v>96981</v>
      </c>
      <c r="N211" s="82" t="s">
        <v>1247</v>
      </c>
      <c r="O211" s="82" t="s">
        <v>1243</v>
      </c>
    </row>
    <row r="212" spans="1:15" x14ac:dyDescent="0.25">
      <c r="A212" s="82">
        <f>A211+1</f>
        <v>2</v>
      </c>
      <c r="B212" s="87">
        <v>42824</v>
      </c>
      <c r="C212" s="82" t="s">
        <v>1485</v>
      </c>
      <c r="D212" s="82" t="s">
        <v>1631</v>
      </c>
      <c r="E212" s="82">
        <v>3454110</v>
      </c>
      <c r="F212" s="83" t="s">
        <v>1994</v>
      </c>
      <c r="G212" s="84">
        <v>33000</v>
      </c>
      <c r="H212" s="84">
        <v>33000</v>
      </c>
      <c r="I212" s="85" t="s">
        <v>1858</v>
      </c>
      <c r="J212" s="82" t="s">
        <v>1997</v>
      </c>
      <c r="K212" s="82" t="s">
        <v>1633</v>
      </c>
      <c r="L212" s="82" t="s">
        <v>2172</v>
      </c>
      <c r="M212" s="86">
        <v>96980</v>
      </c>
      <c r="N212" s="82" t="s">
        <v>1247</v>
      </c>
      <c r="O212" s="82" t="s">
        <v>1243</v>
      </c>
    </row>
    <row r="213" spans="1:15" x14ac:dyDescent="0.25">
      <c r="A213" s="82">
        <f t="shared" ref="A213" si="11">A212+1</f>
        <v>3</v>
      </c>
      <c r="B213" s="87">
        <v>42824</v>
      </c>
      <c r="C213" s="82" t="s">
        <v>1497</v>
      </c>
      <c r="D213" s="82" t="s">
        <v>1631</v>
      </c>
      <c r="E213" s="82">
        <v>3454109</v>
      </c>
      <c r="F213" s="83" t="s">
        <v>1498</v>
      </c>
      <c r="G213" s="84">
        <v>33000</v>
      </c>
      <c r="H213" s="84">
        <v>33000</v>
      </c>
      <c r="I213" s="85" t="s">
        <v>2173</v>
      </c>
      <c r="J213" s="82" t="s">
        <v>2174</v>
      </c>
      <c r="K213" s="82" t="s">
        <v>1635</v>
      </c>
      <c r="L213" s="82" t="s">
        <v>2175</v>
      </c>
      <c r="M213" s="86">
        <v>96982</v>
      </c>
      <c r="N213" s="82" t="s">
        <v>1247</v>
      </c>
      <c r="O213" s="82" t="s">
        <v>1243</v>
      </c>
    </row>
    <row r="214" spans="1:15" s="95" customFormat="1" ht="15.75" x14ac:dyDescent="0.25">
      <c r="A214" s="374" t="s">
        <v>2176</v>
      </c>
      <c r="B214" s="375"/>
      <c r="C214" s="375"/>
      <c r="D214" s="375"/>
      <c r="E214" s="375"/>
      <c r="F214" s="376"/>
      <c r="G214" s="47">
        <f>SUM(G211:G213)</f>
        <v>99000</v>
      </c>
      <c r="H214" s="47">
        <f>SUM(H211:H213)</f>
        <v>99000</v>
      </c>
      <c r="I214" s="90"/>
      <c r="J214" s="48"/>
      <c r="K214" s="48"/>
      <c r="L214" s="48"/>
      <c r="M214" s="91"/>
      <c r="N214" s="48"/>
      <c r="O214" s="48"/>
    </row>
    <row r="216" spans="1:15" x14ac:dyDescent="0.25">
      <c r="A216" s="82">
        <v>1</v>
      </c>
      <c r="B216" s="87">
        <v>42825</v>
      </c>
      <c r="C216" s="82" t="s">
        <v>1257</v>
      </c>
      <c r="D216" s="82" t="s">
        <v>1631</v>
      </c>
      <c r="E216" s="82">
        <v>3454116</v>
      </c>
      <c r="F216" s="83" t="s">
        <v>2177</v>
      </c>
      <c r="G216" s="84">
        <v>40000</v>
      </c>
      <c r="H216" s="84">
        <v>40000</v>
      </c>
      <c r="I216" s="85" t="s">
        <v>2086</v>
      </c>
      <c r="J216" s="82" t="s">
        <v>1962</v>
      </c>
      <c r="K216" s="82" t="s">
        <v>1711</v>
      </c>
      <c r="L216" s="82" t="s">
        <v>1712</v>
      </c>
      <c r="M216" s="86">
        <v>96983</v>
      </c>
      <c r="N216" s="82" t="s">
        <v>1247</v>
      </c>
      <c r="O216" s="82" t="s">
        <v>1243</v>
      </c>
    </row>
    <row r="217" spans="1:15" x14ac:dyDescent="0.25">
      <c r="A217" s="82">
        <f>A216+1</f>
        <v>2</v>
      </c>
      <c r="B217" s="87">
        <v>42825</v>
      </c>
      <c r="C217" s="82" t="s">
        <v>1295</v>
      </c>
      <c r="D217" s="82" t="s">
        <v>1631</v>
      </c>
      <c r="E217" s="82">
        <v>3454115</v>
      </c>
      <c r="F217" s="83" t="s">
        <v>2178</v>
      </c>
      <c r="G217" s="84">
        <v>40000</v>
      </c>
      <c r="H217" s="84">
        <v>40000</v>
      </c>
      <c r="I217" s="85" t="s">
        <v>2162</v>
      </c>
      <c r="J217" s="82" t="s">
        <v>2163</v>
      </c>
      <c r="K217" s="82" t="s">
        <v>1931</v>
      </c>
      <c r="L217" s="82" t="s">
        <v>1932</v>
      </c>
      <c r="M217" s="86">
        <v>96985</v>
      </c>
      <c r="N217" s="82" t="s">
        <v>1247</v>
      </c>
      <c r="O217" s="82" t="s">
        <v>1243</v>
      </c>
    </row>
    <row r="218" spans="1:15" x14ac:dyDescent="0.25">
      <c r="A218" s="82">
        <f t="shared" ref="A218:A231" si="12">A217+1</f>
        <v>3</v>
      </c>
      <c r="B218" s="87">
        <v>42825</v>
      </c>
      <c r="C218" s="82" t="s">
        <v>1295</v>
      </c>
      <c r="D218" s="82" t="s">
        <v>1631</v>
      </c>
      <c r="E218" s="82">
        <v>3454113</v>
      </c>
      <c r="F218" s="83" t="s">
        <v>1307</v>
      </c>
      <c r="G218" s="84">
        <v>33000</v>
      </c>
      <c r="H218" s="84">
        <v>33000</v>
      </c>
      <c r="I218" s="85" t="s">
        <v>1819</v>
      </c>
      <c r="J218" s="82" t="s">
        <v>2171</v>
      </c>
      <c r="K218" s="82" t="s">
        <v>1931</v>
      </c>
      <c r="L218" s="76" t="s">
        <v>1820</v>
      </c>
      <c r="M218" s="86">
        <v>96984</v>
      </c>
      <c r="N218" s="82" t="s">
        <v>1247</v>
      </c>
      <c r="O218" s="82" t="s">
        <v>1243</v>
      </c>
    </row>
    <row r="219" spans="1:15" x14ac:dyDescent="0.25">
      <c r="A219" s="82">
        <f t="shared" si="12"/>
        <v>4</v>
      </c>
      <c r="B219" s="87">
        <v>42825</v>
      </c>
      <c r="C219" s="82" t="s">
        <v>1497</v>
      </c>
      <c r="D219" s="82" t="s">
        <v>1631</v>
      </c>
      <c r="E219" s="82">
        <v>3454109</v>
      </c>
      <c r="F219" s="83" t="s">
        <v>2179</v>
      </c>
      <c r="G219" s="84">
        <v>33000</v>
      </c>
      <c r="H219" s="84">
        <v>33000</v>
      </c>
      <c r="I219" s="85" t="s">
        <v>2173</v>
      </c>
      <c r="J219" s="82" t="s">
        <v>2174</v>
      </c>
      <c r="K219" s="82" t="s">
        <v>1635</v>
      </c>
      <c r="L219" s="82" t="s">
        <v>2175</v>
      </c>
      <c r="M219" s="86">
        <v>96986</v>
      </c>
      <c r="N219" s="82" t="s">
        <v>1247</v>
      </c>
      <c r="O219" s="82" t="s">
        <v>1243</v>
      </c>
    </row>
    <row r="220" spans="1:15" x14ac:dyDescent="0.25">
      <c r="A220" s="82">
        <f t="shared" si="12"/>
        <v>5</v>
      </c>
      <c r="B220" s="87">
        <v>42825</v>
      </c>
      <c r="C220" s="82" t="s">
        <v>1815</v>
      </c>
      <c r="D220" s="82" t="s">
        <v>1631</v>
      </c>
      <c r="E220" s="82">
        <v>3453538</v>
      </c>
      <c r="F220" s="83" t="s">
        <v>2180</v>
      </c>
      <c r="G220" s="84">
        <v>33000</v>
      </c>
      <c r="H220" s="84">
        <v>33000</v>
      </c>
      <c r="I220" s="85" t="s">
        <v>1769</v>
      </c>
      <c r="J220" s="82" t="s">
        <v>1770</v>
      </c>
      <c r="K220" s="82" t="s">
        <v>1819</v>
      </c>
      <c r="L220" s="76" t="s">
        <v>1820</v>
      </c>
      <c r="M220" s="86">
        <v>96987</v>
      </c>
      <c r="N220" s="82" t="s">
        <v>1247</v>
      </c>
      <c r="O220" s="82" t="s">
        <v>1243</v>
      </c>
    </row>
    <row r="221" spans="1:15" x14ac:dyDescent="0.25">
      <c r="A221" s="82">
        <f t="shared" si="12"/>
        <v>6</v>
      </c>
      <c r="B221" s="87">
        <v>42825</v>
      </c>
      <c r="C221" s="82" t="s">
        <v>1485</v>
      </c>
      <c r="D221" s="82" t="s">
        <v>1631</v>
      </c>
      <c r="E221" s="82">
        <v>3454111</v>
      </c>
      <c r="F221" s="83" t="s">
        <v>1256</v>
      </c>
      <c r="G221" s="84">
        <v>33000</v>
      </c>
      <c r="H221" s="84">
        <v>33000</v>
      </c>
      <c r="I221" s="85" t="s">
        <v>1858</v>
      </c>
      <c r="J221" s="82" t="s">
        <v>1997</v>
      </c>
      <c r="K221" s="82" t="s">
        <v>1633</v>
      </c>
      <c r="L221" s="82" t="s">
        <v>2172</v>
      </c>
      <c r="M221" s="86">
        <v>96988</v>
      </c>
      <c r="N221" s="82" t="s">
        <v>1247</v>
      </c>
      <c r="O221" s="82" t="s">
        <v>1243</v>
      </c>
    </row>
    <row r="222" spans="1:15" x14ac:dyDescent="0.25">
      <c r="A222" s="82">
        <f t="shared" si="12"/>
        <v>7</v>
      </c>
      <c r="B222" s="87">
        <v>42825</v>
      </c>
      <c r="C222" s="82" t="s">
        <v>1249</v>
      </c>
      <c r="D222" s="82" t="s">
        <v>1631</v>
      </c>
      <c r="E222" s="82">
        <v>3453093</v>
      </c>
      <c r="F222" s="83" t="s">
        <v>1912</v>
      </c>
      <c r="G222" s="84">
        <v>45000</v>
      </c>
      <c r="H222" s="84">
        <v>45000</v>
      </c>
      <c r="I222" s="85" t="s">
        <v>2097</v>
      </c>
      <c r="J222" s="82" t="s">
        <v>2129</v>
      </c>
      <c r="K222" s="82" t="s">
        <v>1882</v>
      </c>
      <c r="L222" s="82" t="s">
        <v>1883</v>
      </c>
      <c r="M222" s="86">
        <v>96995</v>
      </c>
      <c r="N222" s="82" t="s">
        <v>1247</v>
      </c>
      <c r="O222" s="82" t="s">
        <v>1243</v>
      </c>
    </row>
    <row r="223" spans="1:15" x14ac:dyDescent="0.25">
      <c r="A223" s="82">
        <f t="shared" si="12"/>
        <v>8</v>
      </c>
      <c r="B223" s="87">
        <v>42825</v>
      </c>
      <c r="C223" s="82" t="s">
        <v>1249</v>
      </c>
      <c r="D223" s="82" t="s">
        <v>1631</v>
      </c>
      <c r="E223" s="82">
        <v>3454092</v>
      </c>
      <c r="F223" s="83" t="s">
        <v>2181</v>
      </c>
      <c r="G223" s="84">
        <v>45000</v>
      </c>
      <c r="H223" s="84">
        <v>45000</v>
      </c>
      <c r="I223" s="85" t="s">
        <v>2167</v>
      </c>
      <c r="J223" s="82" t="s">
        <v>2168</v>
      </c>
      <c r="K223" s="82" t="s">
        <v>1882</v>
      </c>
      <c r="L223" s="82" t="s">
        <v>1883</v>
      </c>
      <c r="M223" s="86">
        <v>96997</v>
      </c>
      <c r="N223" s="82" t="s">
        <v>1247</v>
      </c>
      <c r="O223" s="82" t="s">
        <v>1243</v>
      </c>
    </row>
    <row r="224" spans="1:15" x14ac:dyDescent="0.25">
      <c r="A224" s="82">
        <f t="shared" si="12"/>
        <v>9</v>
      </c>
      <c r="B224" s="87">
        <v>42825</v>
      </c>
      <c r="C224" s="82" t="s">
        <v>2182</v>
      </c>
      <c r="D224" s="82" t="s">
        <v>1631</v>
      </c>
      <c r="E224" s="82">
        <v>3454094</v>
      </c>
      <c r="F224" s="83" t="s">
        <v>2183</v>
      </c>
      <c r="G224" s="84">
        <v>40000</v>
      </c>
      <c r="H224" s="84">
        <v>40000</v>
      </c>
      <c r="I224" s="85" t="s">
        <v>1722</v>
      </c>
      <c r="J224" s="82" t="s">
        <v>2184</v>
      </c>
      <c r="K224" s="82" t="s">
        <v>1882</v>
      </c>
      <c r="L224" s="82" t="s">
        <v>1883</v>
      </c>
      <c r="M224" s="86">
        <v>96992</v>
      </c>
      <c r="N224" s="82" t="s">
        <v>1247</v>
      </c>
      <c r="O224" s="82" t="s">
        <v>1243</v>
      </c>
    </row>
    <row r="225" spans="1:15" x14ac:dyDescent="0.25">
      <c r="A225" s="82">
        <f t="shared" si="12"/>
        <v>10</v>
      </c>
      <c r="B225" s="87">
        <v>42825</v>
      </c>
      <c r="C225" s="82" t="s">
        <v>2182</v>
      </c>
      <c r="D225" s="82" t="s">
        <v>1631</v>
      </c>
      <c r="E225" s="82">
        <v>3454095</v>
      </c>
      <c r="F225" s="83" t="s">
        <v>1472</v>
      </c>
      <c r="G225" s="84">
        <v>40000</v>
      </c>
      <c r="H225" s="84">
        <v>40000</v>
      </c>
      <c r="I225" s="85" t="s">
        <v>1685</v>
      </c>
      <c r="J225" s="82" t="s">
        <v>2185</v>
      </c>
      <c r="K225" s="82" t="s">
        <v>1882</v>
      </c>
      <c r="L225" s="82" t="s">
        <v>1883</v>
      </c>
      <c r="M225" s="86">
        <v>96996</v>
      </c>
      <c r="N225" s="82" t="s">
        <v>1247</v>
      </c>
      <c r="O225" s="82" t="s">
        <v>1243</v>
      </c>
    </row>
    <row r="226" spans="1:15" x14ac:dyDescent="0.25">
      <c r="A226" s="82">
        <f t="shared" si="12"/>
        <v>11</v>
      </c>
      <c r="B226" s="87">
        <v>42825</v>
      </c>
      <c r="C226" s="82" t="s">
        <v>1353</v>
      </c>
      <c r="D226" s="82" t="s">
        <v>1631</v>
      </c>
      <c r="E226" s="82">
        <v>3454117</v>
      </c>
      <c r="F226" s="83" t="s">
        <v>1511</v>
      </c>
      <c r="G226" s="84">
        <v>40000</v>
      </c>
      <c r="H226" s="84">
        <v>40000</v>
      </c>
      <c r="I226" s="85" t="s">
        <v>1634</v>
      </c>
      <c r="J226" s="82" t="s">
        <v>2186</v>
      </c>
      <c r="K226" s="82" t="s">
        <v>1823</v>
      </c>
      <c r="L226" s="82" t="s">
        <v>1824</v>
      </c>
      <c r="M226" s="86">
        <v>96990</v>
      </c>
      <c r="N226" s="82" t="s">
        <v>1247</v>
      </c>
      <c r="O226" s="82" t="s">
        <v>1243</v>
      </c>
    </row>
    <row r="227" spans="1:15" x14ac:dyDescent="0.25">
      <c r="A227" s="82">
        <f t="shared" si="12"/>
        <v>12</v>
      </c>
      <c r="B227" s="87">
        <v>42825</v>
      </c>
      <c r="C227" s="82" t="s">
        <v>1353</v>
      </c>
      <c r="D227" s="82" t="s">
        <v>1631</v>
      </c>
      <c r="E227" s="82">
        <v>3454118</v>
      </c>
      <c r="F227" s="83" t="s">
        <v>1518</v>
      </c>
      <c r="G227" s="84">
        <v>40000</v>
      </c>
      <c r="H227" s="84">
        <v>40000</v>
      </c>
      <c r="I227" s="85" t="s">
        <v>1681</v>
      </c>
      <c r="J227" s="82" t="s">
        <v>1839</v>
      </c>
      <c r="K227" s="82" t="s">
        <v>1823</v>
      </c>
      <c r="L227" s="82" t="s">
        <v>1824</v>
      </c>
      <c r="M227" s="86">
        <v>96991</v>
      </c>
      <c r="N227" s="82" t="s">
        <v>1247</v>
      </c>
      <c r="O227" s="82" t="s">
        <v>1243</v>
      </c>
    </row>
    <row r="228" spans="1:15" x14ac:dyDescent="0.25">
      <c r="A228" s="82">
        <f>A227+1</f>
        <v>13</v>
      </c>
      <c r="B228" s="87">
        <v>42825</v>
      </c>
      <c r="C228" s="82" t="s">
        <v>1353</v>
      </c>
      <c r="D228" s="82" t="s">
        <v>1631</v>
      </c>
      <c r="E228" s="82">
        <v>3453119</v>
      </c>
      <c r="F228" s="83" t="s">
        <v>1836</v>
      </c>
      <c r="G228" s="84">
        <v>40000</v>
      </c>
      <c r="H228" s="84">
        <v>40000</v>
      </c>
      <c r="I228" s="85" t="s">
        <v>1722</v>
      </c>
      <c r="J228" s="82" t="s">
        <v>2187</v>
      </c>
      <c r="K228" s="82" t="s">
        <v>1823</v>
      </c>
      <c r="L228" s="82" t="s">
        <v>1824</v>
      </c>
      <c r="M228" s="86">
        <v>96989</v>
      </c>
      <c r="N228" s="82" t="s">
        <v>1247</v>
      </c>
      <c r="O228" s="82" t="s">
        <v>1243</v>
      </c>
    </row>
    <row r="229" spans="1:15" x14ac:dyDescent="0.25">
      <c r="A229" s="82">
        <f t="shared" si="12"/>
        <v>14</v>
      </c>
      <c r="B229" s="87">
        <v>42825</v>
      </c>
      <c r="C229" s="82" t="s">
        <v>1353</v>
      </c>
      <c r="D229" s="82" t="s">
        <v>1631</v>
      </c>
      <c r="E229" s="82">
        <v>3454123</v>
      </c>
      <c r="F229" s="83" t="s">
        <v>1519</v>
      </c>
      <c r="G229" s="84">
        <v>40000</v>
      </c>
      <c r="H229" s="84">
        <v>40000</v>
      </c>
      <c r="I229" s="85" t="s">
        <v>1837</v>
      </c>
      <c r="J229" s="82" t="s">
        <v>1838</v>
      </c>
      <c r="K229" s="82" t="s">
        <v>1823</v>
      </c>
      <c r="L229" s="82" t="s">
        <v>1824</v>
      </c>
      <c r="M229" s="86">
        <v>96994</v>
      </c>
      <c r="N229" s="82" t="s">
        <v>1247</v>
      </c>
      <c r="O229" s="82" t="s">
        <v>1243</v>
      </c>
    </row>
    <row r="230" spans="1:15" x14ac:dyDescent="0.25">
      <c r="A230" s="82">
        <f>A229+1</f>
        <v>15</v>
      </c>
      <c r="B230" s="87">
        <v>42825</v>
      </c>
      <c r="C230" s="82" t="s">
        <v>1353</v>
      </c>
      <c r="D230" s="82" t="s">
        <v>1631</v>
      </c>
      <c r="E230" s="82">
        <v>3454124</v>
      </c>
      <c r="F230" s="83" t="s">
        <v>1517</v>
      </c>
      <c r="G230" s="84">
        <v>40000</v>
      </c>
      <c r="H230" s="84">
        <v>40000</v>
      </c>
      <c r="I230" s="85" t="s">
        <v>1788</v>
      </c>
      <c r="J230" s="82" t="s">
        <v>1825</v>
      </c>
      <c r="K230" s="82" t="s">
        <v>1823</v>
      </c>
      <c r="L230" s="82" t="s">
        <v>1824</v>
      </c>
      <c r="M230" s="86">
        <v>96993</v>
      </c>
      <c r="N230" s="82" t="s">
        <v>1247</v>
      </c>
      <c r="O230" s="82" t="s">
        <v>1243</v>
      </c>
    </row>
    <row r="231" spans="1:15" x14ac:dyDescent="0.25">
      <c r="A231" s="82">
        <f t="shared" si="12"/>
        <v>16</v>
      </c>
      <c r="B231" s="87">
        <v>42825</v>
      </c>
      <c r="C231" s="82" t="s">
        <v>1353</v>
      </c>
      <c r="D231" s="82" t="s">
        <v>1631</v>
      </c>
      <c r="E231" s="82">
        <v>3454125</v>
      </c>
      <c r="F231" s="83" t="s">
        <v>2188</v>
      </c>
      <c r="G231" s="84">
        <v>40000</v>
      </c>
      <c r="H231" s="84">
        <v>40000</v>
      </c>
      <c r="I231" s="85" t="s">
        <v>1842</v>
      </c>
      <c r="J231" s="82" t="s">
        <v>2036</v>
      </c>
      <c r="K231" s="82" t="s">
        <v>1823</v>
      </c>
      <c r="L231" s="82" t="s">
        <v>1824</v>
      </c>
      <c r="M231" s="86">
        <v>96998</v>
      </c>
      <c r="N231" s="82" t="s">
        <v>1247</v>
      </c>
      <c r="O231" s="82" t="s">
        <v>1243</v>
      </c>
    </row>
    <row r="232" spans="1:15" s="95" customFormat="1" ht="15.75" x14ac:dyDescent="0.25">
      <c r="A232" s="374" t="s">
        <v>2189</v>
      </c>
      <c r="B232" s="375"/>
      <c r="C232" s="375"/>
      <c r="D232" s="375"/>
      <c r="E232" s="375"/>
      <c r="F232" s="376"/>
      <c r="G232" s="47">
        <f>SUM(G216:G231)</f>
        <v>622000</v>
      </c>
      <c r="H232" s="47">
        <f>SUM(H216:H231)</f>
        <v>622000</v>
      </c>
      <c r="I232" s="90"/>
      <c r="J232" s="48"/>
      <c r="K232" s="48"/>
      <c r="L232" s="48"/>
      <c r="M232" s="91"/>
      <c r="N232" s="48"/>
      <c r="O232" s="48"/>
    </row>
    <row r="234" spans="1:15" s="96" customFormat="1" ht="23.25" x14ac:dyDescent="0.35">
      <c r="C234" s="377" t="s">
        <v>2199</v>
      </c>
      <c r="D234" s="377"/>
      <c r="E234" s="377"/>
      <c r="F234" s="377"/>
      <c r="G234" s="381">
        <f>SUM(G232,G214,G209,G203,G188,G179,G163,G153,G144,G134,G112,G73,G47,G14)</f>
        <v>7510000</v>
      </c>
      <c r="H234" s="381"/>
    </row>
  </sheetData>
  <mergeCells count="17">
    <mergeCell ref="A203:F203"/>
    <mergeCell ref="A209:F209"/>
    <mergeCell ref="C234:F234"/>
    <mergeCell ref="A1:O1"/>
    <mergeCell ref="G234:H234"/>
    <mergeCell ref="A73:E73"/>
    <mergeCell ref="A112:E112"/>
    <mergeCell ref="A134:F134"/>
    <mergeCell ref="A144:F144"/>
    <mergeCell ref="A14:F14"/>
    <mergeCell ref="A47:F47"/>
    <mergeCell ref="A214:F214"/>
    <mergeCell ref="A232:F232"/>
    <mergeCell ref="A153:F153"/>
    <mergeCell ref="A163:F163"/>
    <mergeCell ref="A179:F179"/>
    <mergeCell ref="A188:F188"/>
  </mergeCells>
  <pageMargins left="0.7" right="0.7" top="0.75" bottom="0.75" header="0.3" footer="0.3"/>
  <pageSetup paperSize="9" scale="40" orientation="landscape" r:id="rId1"/>
  <rowBreaks count="1" manualBreakCount="1">
    <brk id="154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07"/>
  <sheetViews>
    <sheetView zoomScale="55" zoomScaleNormal="55" workbookViewId="0">
      <selection activeCell="K21" sqref="K21"/>
    </sheetView>
  </sheetViews>
  <sheetFormatPr defaultColWidth="19" defaultRowHeight="15" x14ac:dyDescent="0.25"/>
  <cols>
    <col min="1" max="1" width="19" style="81"/>
    <col min="2" max="2" width="9" style="81" customWidth="1"/>
    <col min="3" max="3" width="16" style="81" customWidth="1"/>
    <col min="4" max="4" width="28.5703125" style="81" customWidth="1"/>
    <col min="5" max="5" width="26.42578125" style="81" customWidth="1"/>
    <col min="6" max="7" width="19" style="81"/>
    <col min="8" max="8" width="20.5703125" style="81" customWidth="1"/>
    <col min="9" max="9" width="31" style="81" customWidth="1"/>
    <col min="10" max="10" width="25.42578125" style="81" customWidth="1"/>
    <col min="11" max="16384" width="19" style="81"/>
  </cols>
  <sheetData>
    <row r="1" spans="2:11" s="233" customFormat="1" ht="32.25" thickBot="1" x14ac:dyDescent="0.3">
      <c r="B1" s="385" t="s">
        <v>2200</v>
      </c>
      <c r="C1" s="386"/>
      <c r="D1" s="386"/>
      <c r="E1" s="386"/>
      <c r="F1" s="386"/>
      <c r="G1" s="386"/>
      <c r="H1" s="386"/>
      <c r="I1" s="386"/>
      <c r="J1" s="387"/>
    </row>
    <row r="2" spans="2:11" s="59" customFormat="1" ht="53.25" thickBot="1" x14ac:dyDescent="0.3">
      <c r="B2" s="227" t="s">
        <v>1620</v>
      </c>
      <c r="C2" s="228" t="s">
        <v>1853</v>
      </c>
      <c r="D2" s="228" t="s">
        <v>1621</v>
      </c>
      <c r="E2" s="228" t="s">
        <v>47</v>
      </c>
      <c r="F2" s="228" t="s">
        <v>1622</v>
      </c>
      <c r="G2" s="229" t="s">
        <v>1623</v>
      </c>
      <c r="H2" s="228" t="s">
        <v>2197</v>
      </c>
      <c r="I2" s="231" t="s">
        <v>1628</v>
      </c>
      <c r="J2" s="232" t="s">
        <v>1630</v>
      </c>
      <c r="K2" s="260" t="s">
        <v>47</v>
      </c>
    </row>
    <row r="3" spans="2:11" s="59" customFormat="1" ht="19.5" customHeight="1" x14ac:dyDescent="0.25">
      <c r="B3" s="221">
        <v>1</v>
      </c>
      <c r="C3" s="222">
        <v>42804</v>
      </c>
      <c r="D3" s="221" t="s">
        <v>1707</v>
      </c>
      <c r="E3" s="221" t="s">
        <v>1631</v>
      </c>
      <c r="F3" s="221">
        <v>3453379</v>
      </c>
      <c r="G3" s="223" t="s">
        <v>1708</v>
      </c>
      <c r="H3" s="224">
        <v>33000</v>
      </c>
      <c r="I3" s="226">
        <v>109103</v>
      </c>
      <c r="J3" s="221" t="s">
        <v>1714</v>
      </c>
      <c r="K3" s="254" t="str">
        <f t="shared" ref="K3:K66" si="0">IF(OR(C3="MOBIL",C3="CONOIL",C3="FORTE",C3="MRS",C3="OANDO",C3="TOTAL"),"MAJORS","INDEPENDENT")</f>
        <v>INDEPENDENT</v>
      </c>
    </row>
    <row r="4" spans="2:11" s="59" customFormat="1" ht="21" customHeight="1" x14ac:dyDescent="0.25">
      <c r="B4" s="82">
        <f>B3+1</f>
        <v>2</v>
      </c>
      <c r="C4" s="87">
        <v>42804</v>
      </c>
      <c r="D4" s="82" t="s">
        <v>1286</v>
      </c>
      <c r="E4" s="82" t="s">
        <v>1631</v>
      </c>
      <c r="F4" s="82">
        <v>3453438</v>
      </c>
      <c r="G4" s="83" t="s">
        <v>1329</v>
      </c>
      <c r="H4" s="84">
        <v>33000</v>
      </c>
      <c r="I4" s="86">
        <v>97900</v>
      </c>
      <c r="J4" s="82" t="s">
        <v>1714</v>
      </c>
      <c r="K4" s="254" t="str">
        <f t="shared" si="0"/>
        <v>INDEPENDENT</v>
      </c>
    </row>
    <row r="5" spans="2:11" s="59" customFormat="1" ht="20.25" customHeight="1" x14ac:dyDescent="0.25">
      <c r="B5" s="82">
        <f t="shared" ref="B5:B13" si="1">B4+1</f>
        <v>3</v>
      </c>
      <c r="C5" s="87">
        <v>42804</v>
      </c>
      <c r="D5" s="82" t="s">
        <v>1467</v>
      </c>
      <c r="E5" s="82" t="s">
        <v>1631</v>
      </c>
      <c r="F5" s="82">
        <v>3453442</v>
      </c>
      <c r="G5" s="83" t="s">
        <v>1718</v>
      </c>
      <c r="H5" s="84">
        <v>33000</v>
      </c>
      <c r="I5" s="86">
        <v>109101</v>
      </c>
      <c r="J5" s="82" t="s">
        <v>1714</v>
      </c>
      <c r="K5" s="254" t="str">
        <f t="shared" si="0"/>
        <v>INDEPENDENT</v>
      </c>
    </row>
    <row r="6" spans="2:11" s="59" customFormat="1" ht="15.75" customHeight="1" x14ac:dyDescent="0.25">
      <c r="B6" s="82">
        <f t="shared" si="1"/>
        <v>4</v>
      </c>
      <c r="C6" s="87">
        <v>42804</v>
      </c>
      <c r="D6" s="82" t="s">
        <v>1462</v>
      </c>
      <c r="E6" s="82" t="s">
        <v>1631</v>
      </c>
      <c r="F6" s="82">
        <v>3453386</v>
      </c>
      <c r="G6" s="83" t="s">
        <v>1721</v>
      </c>
      <c r="H6" s="84">
        <v>33000</v>
      </c>
      <c r="I6" s="86">
        <v>97899</v>
      </c>
      <c r="J6" s="82" t="s">
        <v>1714</v>
      </c>
      <c r="K6" s="254" t="str">
        <f t="shared" si="0"/>
        <v>INDEPENDENT</v>
      </c>
    </row>
    <row r="7" spans="2:11" s="59" customFormat="1" x14ac:dyDescent="0.25">
      <c r="B7" s="82">
        <f t="shared" si="1"/>
        <v>5</v>
      </c>
      <c r="C7" s="87">
        <v>42804</v>
      </c>
      <c r="D7" s="82" t="s">
        <v>1286</v>
      </c>
      <c r="E7" s="82" t="s">
        <v>1631</v>
      </c>
      <c r="F7" s="82">
        <v>3453438</v>
      </c>
      <c r="G7" s="83" t="s">
        <v>1724</v>
      </c>
      <c r="H7" s="84">
        <v>33000</v>
      </c>
      <c r="I7" s="86">
        <v>97900</v>
      </c>
      <c r="J7" s="82" t="s">
        <v>1728</v>
      </c>
      <c r="K7" s="254" t="str">
        <f t="shared" si="0"/>
        <v>INDEPENDENT</v>
      </c>
    </row>
    <row r="8" spans="2:11" s="59" customFormat="1" x14ac:dyDescent="0.25">
      <c r="B8" s="82">
        <f t="shared" si="1"/>
        <v>6</v>
      </c>
      <c r="C8" s="87">
        <v>42804</v>
      </c>
      <c r="D8" s="82" t="s">
        <v>1729</v>
      </c>
      <c r="E8" s="82" t="s">
        <v>1631</v>
      </c>
      <c r="F8" s="82">
        <v>3453357</v>
      </c>
      <c r="G8" s="83" t="s">
        <v>1730</v>
      </c>
      <c r="H8" s="84">
        <v>33000</v>
      </c>
      <c r="I8" s="86">
        <v>97898</v>
      </c>
      <c r="J8" s="82" t="s">
        <v>1714</v>
      </c>
      <c r="K8" s="254" t="str">
        <f t="shared" si="0"/>
        <v>INDEPENDENT</v>
      </c>
    </row>
    <row r="9" spans="2:11" s="59" customFormat="1" ht="18" customHeight="1" x14ac:dyDescent="0.25">
      <c r="B9" s="82">
        <f t="shared" si="1"/>
        <v>7</v>
      </c>
      <c r="C9" s="87">
        <v>42804</v>
      </c>
      <c r="D9" s="82" t="s">
        <v>1734</v>
      </c>
      <c r="E9" s="82" t="s">
        <v>1631</v>
      </c>
      <c r="F9" s="82">
        <v>3453353</v>
      </c>
      <c r="G9" s="83" t="s">
        <v>1735</v>
      </c>
      <c r="H9" s="84">
        <v>33000</v>
      </c>
      <c r="I9" s="86">
        <v>97749</v>
      </c>
      <c r="J9" s="82" t="s">
        <v>1714</v>
      </c>
      <c r="K9" s="254" t="str">
        <f t="shared" si="0"/>
        <v>INDEPENDENT</v>
      </c>
    </row>
    <row r="10" spans="2:11" s="59" customFormat="1" ht="17.25" customHeight="1" x14ac:dyDescent="0.25">
      <c r="B10" s="82">
        <f t="shared" si="1"/>
        <v>8</v>
      </c>
      <c r="C10" s="87">
        <v>42804</v>
      </c>
      <c r="D10" s="82" t="s">
        <v>1707</v>
      </c>
      <c r="E10" s="82" t="s">
        <v>1631</v>
      </c>
      <c r="F10" s="82">
        <v>3453380</v>
      </c>
      <c r="G10" s="83" t="s">
        <v>1738</v>
      </c>
      <c r="H10" s="84">
        <v>33000</v>
      </c>
      <c r="I10" s="86">
        <v>98100</v>
      </c>
      <c r="J10" s="82" t="s">
        <v>1714</v>
      </c>
      <c r="K10" s="254" t="str">
        <f t="shared" si="0"/>
        <v>INDEPENDENT</v>
      </c>
    </row>
    <row r="11" spans="2:11" s="59" customFormat="1" ht="16.5" customHeight="1" x14ac:dyDescent="0.25">
      <c r="B11" s="82">
        <f t="shared" si="1"/>
        <v>9</v>
      </c>
      <c r="C11" s="87">
        <v>42804</v>
      </c>
      <c r="D11" s="82" t="s">
        <v>1467</v>
      </c>
      <c r="E11" s="82" t="s">
        <v>1631</v>
      </c>
      <c r="F11" s="82">
        <v>3453443</v>
      </c>
      <c r="G11" s="83" t="s">
        <v>1740</v>
      </c>
      <c r="H11" s="84">
        <v>33000</v>
      </c>
      <c r="I11" s="86">
        <v>97748</v>
      </c>
      <c r="J11" s="82" t="s">
        <v>1714</v>
      </c>
      <c r="K11" s="254" t="str">
        <f t="shared" si="0"/>
        <v>INDEPENDENT</v>
      </c>
    </row>
    <row r="12" spans="2:11" s="59" customFormat="1" ht="18" customHeight="1" x14ac:dyDescent="0.25">
      <c r="B12" s="82">
        <f t="shared" si="1"/>
        <v>10</v>
      </c>
      <c r="C12" s="87">
        <v>42804</v>
      </c>
      <c r="D12" s="82" t="s">
        <v>1257</v>
      </c>
      <c r="E12" s="82" t="s">
        <v>1631</v>
      </c>
      <c r="F12" s="82">
        <v>3453441</v>
      </c>
      <c r="G12" s="83" t="s">
        <v>1743</v>
      </c>
      <c r="H12" s="84">
        <v>33000</v>
      </c>
      <c r="I12" s="86">
        <v>97750</v>
      </c>
      <c r="J12" s="82" t="s">
        <v>1714</v>
      </c>
      <c r="K12" s="254" t="str">
        <f t="shared" si="0"/>
        <v>INDEPENDENT</v>
      </c>
    </row>
    <row r="13" spans="2:11" s="59" customFormat="1" ht="18" customHeight="1" x14ac:dyDescent="0.25">
      <c r="B13" s="82">
        <f t="shared" si="1"/>
        <v>11</v>
      </c>
      <c r="C13" s="87">
        <v>42804</v>
      </c>
      <c r="D13" s="82" t="s">
        <v>1257</v>
      </c>
      <c r="E13" s="82" t="s">
        <v>1631</v>
      </c>
      <c r="F13" s="82">
        <v>3453440</v>
      </c>
      <c r="G13" s="83" t="s">
        <v>1747</v>
      </c>
      <c r="H13" s="84">
        <v>33000</v>
      </c>
      <c r="I13" s="86">
        <v>109104</v>
      </c>
      <c r="J13" s="82" t="s">
        <v>1714</v>
      </c>
      <c r="K13" s="254" t="str">
        <f t="shared" si="0"/>
        <v>INDEPENDENT</v>
      </c>
    </row>
    <row r="14" spans="2:11" s="59" customFormat="1" x14ac:dyDescent="0.25">
      <c r="B14" s="70">
        <v>1</v>
      </c>
      <c r="C14" s="73">
        <v>42809</v>
      </c>
      <c r="D14" s="70" t="s">
        <v>1249</v>
      </c>
      <c r="E14" s="70" t="s">
        <v>1631</v>
      </c>
      <c r="F14" s="70">
        <v>3453792</v>
      </c>
      <c r="G14" s="71" t="s">
        <v>1751</v>
      </c>
      <c r="H14" s="72">
        <v>40000</v>
      </c>
      <c r="I14" s="75">
        <v>109130</v>
      </c>
      <c r="J14" s="70" t="s">
        <v>1252</v>
      </c>
      <c r="K14" s="254" t="str">
        <f t="shared" si="0"/>
        <v>INDEPENDENT</v>
      </c>
    </row>
    <row r="15" spans="2:11" s="59" customFormat="1" x14ac:dyDescent="0.25">
      <c r="B15" s="70">
        <f>B14+1</f>
        <v>2</v>
      </c>
      <c r="C15" s="73">
        <v>42809</v>
      </c>
      <c r="D15" s="70" t="s">
        <v>1757</v>
      </c>
      <c r="E15" s="70" t="s">
        <v>1631</v>
      </c>
      <c r="F15" s="70">
        <v>3453850</v>
      </c>
      <c r="G15" s="71" t="s">
        <v>1758</v>
      </c>
      <c r="H15" s="72">
        <v>33000</v>
      </c>
      <c r="I15" s="75">
        <v>109129</v>
      </c>
      <c r="J15" s="70" t="s">
        <v>1714</v>
      </c>
      <c r="K15" s="254" t="str">
        <f t="shared" si="0"/>
        <v>INDEPENDENT</v>
      </c>
    </row>
    <row r="16" spans="2:11" s="59" customFormat="1" x14ac:dyDescent="0.25">
      <c r="B16" s="70">
        <f t="shared" ref="B16:B44" si="2">B15+1</f>
        <v>3</v>
      </c>
      <c r="C16" s="73">
        <v>42809</v>
      </c>
      <c r="D16" s="70" t="s">
        <v>1762</v>
      </c>
      <c r="E16" s="70" t="s">
        <v>1631</v>
      </c>
      <c r="F16" s="70">
        <v>3453847</v>
      </c>
      <c r="G16" s="71" t="s">
        <v>1763</v>
      </c>
      <c r="H16" s="72">
        <v>33000</v>
      </c>
      <c r="I16" s="75">
        <v>109127</v>
      </c>
      <c r="J16" s="70" t="s">
        <v>1714</v>
      </c>
      <c r="K16" s="254" t="str">
        <f t="shared" si="0"/>
        <v>INDEPENDENT</v>
      </c>
    </row>
    <row r="17" spans="2:11" s="59" customFormat="1" x14ac:dyDescent="0.25">
      <c r="B17" s="70">
        <f t="shared" si="2"/>
        <v>4</v>
      </c>
      <c r="C17" s="73">
        <v>42809</v>
      </c>
      <c r="D17" s="70" t="s">
        <v>1353</v>
      </c>
      <c r="E17" s="70" t="s">
        <v>1631</v>
      </c>
      <c r="F17" s="70">
        <v>3453636</v>
      </c>
      <c r="G17" s="71" t="s">
        <v>1768</v>
      </c>
      <c r="H17" s="72">
        <v>40000</v>
      </c>
      <c r="I17" s="75">
        <v>109128</v>
      </c>
      <c r="J17" s="70" t="s">
        <v>1714</v>
      </c>
      <c r="K17" s="254" t="str">
        <f t="shared" si="0"/>
        <v>INDEPENDENT</v>
      </c>
    </row>
    <row r="18" spans="2:11" s="59" customFormat="1" x14ac:dyDescent="0.25">
      <c r="B18" s="70">
        <f t="shared" si="2"/>
        <v>5</v>
      </c>
      <c r="C18" s="73">
        <v>42809</v>
      </c>
      <c r="D18" s="70" t="s">
        <v>1249</v>
      </c>
      <c r="E18" s="70" t="s">
        <v>1631</v>
      </c>
      <c r="F18" s="70">
        <v>3453796</v>
      </c>
      <c r="G18" s="71" t="s">
        <v>1773</v>
      </c>
      <c r="H18" s="72">
        <v>40000</v>
      </c>
      <c r="I18" s="75">
        <v>109125</v>
      </c>
      <c r="J18" s="70" t="s">
        <v>1252</v>
      </c>
      <c r="K18" s="254" t="str">
        <f t="shared" si="0"/>
        <v>INDEPENDENT</v>
      </c>
    </row>
    <row r="19" spans="2:11" s="59" customFormat="1" x14ac:dyDescent="0.25">
      <c r="B19" s="70">
        <f t="shared" si="2"/>
        <v>6</v>
      </c>
      <c r="C19" s="73">
        <v>42809</v>
      </c>
      <c r="D19" s="70" t="s">
        <v>1777</v>
      </c>
      <c r="E19" s="70" t="s">
        <v>1631</v>
      </c>
      <c r="F19" s="70">
        <v>3453856</v>
      </c>
      <c r="G19" s="71" t="s">
        <v>1778</v>
      </c>
      <c r="H19" s="72">
        <v>33000</v>
      </c>
      <c r="I19" s="75">
        <v>109124</v>
      </c>
      <c r="J19" s="70" t="s">
        <v>1714</v>
      </c>
      <c r="K19" s="254" t="str">
        <f t="shared" si="0"/>
        <v>INDEPENDENT</v>
      </c>
    </row>
    <row r="20" spans="2:11" s="59" customFormat="1" x14ac:dyDescent="0.25">
      <c r="B20" s="70">
        <f t="shared" si="2"/>
        <v>7</v>
      </c>
      <c r="C20" s="73">
        <v>42809</v>
      </c>
      <c r="D20" s="70" t="s">
        <v>1777</v>
      </c>
      <c r="E20" s="70" t="s">
        <v>1631</v>
      </c>
      <c r="F20" s="70">
        <v>3453857</v>
      </c>
      <c r="G20" s="71" t="s">
        <v>1783</v>
      </c>
      <c r="H20" s="72">
        <v>33000</v>
      </c>
      <c r="I20" s="75">
        <v>109123</v>
      </c>
      <c r="J20" s="70" t="s">
        <v>1714</v>
      </c>
      <c r="K20" s="254" t="str">
        <f t="shared" si="0"/>
        <v>INDEPENDENT</v>
      </c>
    </row>
    <row r="21" spans="2:11" s="59" customFormat="1" x14ac:dyDescent="0.25">
      <c r="B21" s="70">
        <f t="shared" si="2"/>
        <v>8</v>
      </c>
      <c r="C21" s="73">
        <v>42809</v>
      </c>
      <c r="D21" s="70" t="s">
        <v>1786</v>
      </c>
      <c r="E21" s="70" t="s">
        <v>1631</v>
      </c>
      <c r="F21" s="70">
        <v>3453846</v>
      </c>
      <c r="G21" s="71" t="s">
        <v>1787</v>
      </c>
      <c r="H21" s="72">
        <v>33000</v>
      </c>
      <c r="I21" s="75">
        <v>101915</v>
      </c>
      <c r="J21" s="70" t="s">
        <v>1714</v>
      </c>
      <c r="K21" s="254" t="str">
        <f t="shared" si="0"/>
        <v>INDEPENDENT</v>
      </c>
    </row>
    <row r="22" spans="2:11" s="59" customFormat="1" x14ac:dyDescent="0.25">
      <c r="B22" s="70">
        <f t="shared" si="2"/>
        <v>9</v>
      </c>
      <c r="C22" s="73">
        <v>42809</v>
      </c>
      <c r="D22" s="70" t="s">
        <v>1786</v>
      </c>
      <c r="E22" s="70" t="s">
        <v>1631</v>
      </c>
      <c r="F22" s="70">
        <v>3453765</v>
      </c>
      <c r="G22" s="71" t="s">
        <v>1791</v>
      </c>
      <c r="H22" s="72">
        <v>33000</v>
      </c>
      <c r="I22" s="75">
        <v>109122</v>
      </c>
      <c r="J22" s="70" t="s">
        <v>1714</v>
      </c>
      <c r="K22" s="254" t="str">
        <f t="shared" si="0"/>
        <v>INDEPENDENT</v>
      </c>
    </row>
    <row r="23" spans="2:11" s="59" customFormat="1" x14ac:dyDescent="0.25">
      <c r="B23" s="70">
        <f t="shared" si="2"/>
        <v>10</v>
      </c>
      <c r="C23" s="73">
        <v>42809</v>
      </c>
      <c r="D23" s="70" t="s">
        <v>1485</v>
      </c>
      <c r="E23" s="70" t="s">
        <v>1631</v>
      </c>
      <c r="F23" s="70">
        <v>3453843</v>
      </c>
      <c r="G23" s="71" t="s">
        <v>1743</v>
      </c>
      <c r="H23" s="72">
        <v>33000</v>
      </c>
      <c r="I23" s="75">
        <v>101911</v>
      </c>
      <c r="J23" s="70" t="s">
        <v>1714</v>
      </c>
      <c r="K23" s="254" t="str">
        <f t="shared" si="0"/>
        <v>INDEPENDENT</v>
      </c>
    </row>
    <row r="24" spans="2:11" s="59" customFormat="1" x14ac:dyDescent="0.25">
      <c r="B24" s="70">
        <f t="shared" si="2"/>
        <v>11</v>
      </c>
      <c r="C24" s="73">
        <v>42809</v>
      </c>
      <c r="D24" s="70" t="s">
        <v>1485</v>
      </c>
      <c r="E24" s="70" t="s">
        <v>1631</v>
      </c>
      <c r="F24" s="70">
        <v>3453754</v>
      </c>
      <c r="G24" s="71" t="s">
        <v>1795</v>
      </c>
      <c r="H24" s="72">
        <v>33000</v>
      </c>
      <c r="I24" s="75">
        <v>109119</v>
      </c>
      <c r="J24" s="70" t="s">
        <v>1714</v>
      </c>
      <c r="K24" s="254" t="str">
        <f t="shared" si="0"/>
        <v>INDEPENDENT</v>
      </c>
    </row>
    <row r="25" spans="2:11" s="59" customFormat="1" x14ac:dyDescent="0.25">
      <c r="B25" s="70">
        <f t="shared" si="2"/>
        <v>12</v>
      </c>
      <c r="C25" s="73">
        <v>42809</v>
      </c>
      <c r="D25" s="70" t="s">
        <v>1485</v>
      </c>
      <c r="E25" s="70" t="s">
        <v>1631</v>
      </c>
      <c r="F25" s="70">
        <v>3453763</v>
      </c>
      <c r="G25" s="71" t="s">
        <v>1797</v>
      </c>
      <c r="H25" s="72">
        <v>33000</v>
      </c>
      <c r="I25" s="75">
        <v>109121</v>
      </c>
      <c r="J25" s="70" t="s">
        <v>1714</v>
      </c>
      <c r="K25" s="254" t="str">
        <f t="shared" si="0"/>
        <v>INDEPENDENT</v>
      </c>
    </row>
    <row r="26" spans="2:11" s="59" customFormat="1" x14ac:dyDescent="0.25">
      <c r="B26" s="70">
        <f t="shared" si="2"/>
        <v>13</v>
      </c>
      <c r="C26" s="73">
        <v>42809</v>
      </c>
      <c r="D26" s="70" t="s">
        <v>1388</v>
      </c>
      <c r="E26" s="70" t="s">
        <v>1631</v>
      </c>
      <c r="F26" s="70">
        <v>3453814</v>
      </c>
      <c r="G26" s="71" t="s">
        <v>1800</v>
      </c>
      <c r="H26" s="72">
        <v>33000</v>
      </c>
      <c r="I26" s="75">
        <v>109120</v>
      </c>
      <c r="J26" s="70" t="s">
        <v>1714</v>
      </c>
      <c r="K26" s="254" t="str">
        <f t="shared" si="0"/>
        <v>INDEPENDENT</v>
      </c>
    </row>
    <row r="27" spans="2:11" s="59" customFormat="1" x14ac:dyDescent="0.25">
      <c r="B27" s="70">
        <f t="shared" si="2"/>
        <v>14</v>
      </c>
      <c r="C27" s="73">
        <v>42809</v>
      </c>
      <c r="D27" s="70" t="s">
        <v>1388</v>
      </c>
      <c r="E27" s="70" t="s">
        <v>1631</v>
      </c>
      <c r="F27" s="70">
        <v>3453764</v>
      </c>
      <c r="G27" s="71" t="s">
        <v>1549</v>
      </c>
      <c r="H27" s="72">
        <v>33000</v>
      </c>
      <c r="I27" s="75">
        <v>109118</v>
      </c>
      <c r="J27" s="70" t="s">
        <v>1714</v>
      </c>
      <c r="K27" s="254" t="str">
        <f t="shared" si="0"/>
        <v>INDEPENDENT</v>
      </c>
    </row>
    <row r="28" spans="2:11" s="59" customFormat="1" x14ac:dyDescent="0.25">
      <c r="B28" s="70">
        <f t="shared" si="2"/>
        <v>15</v>
      </c>
      <c r="C28" s="73">
        <v>42809</v>
      </c>
      <c r="D28" s="70" t="s">
        <v>1757</v>
      </c>
      <c r="E28" s="70" t="s">
        <v>1631</v>
      </c>
      <c r="F28" s="70">
        <v>3453849</v>
      </c>
      <c r="G28" s="71" t="s">
        <v>1806</v>
      </c>
      <c r="H28" s="72">
        <v>33000</v>
      </c>
      <c r="I28" s="75">
        <v>101914</v>
      </c>
      <c r="J28" s="70" t="s">
        <v>1714</v>
      </c>
      <c r="K28" s="254" t="str">
        <f t="shared" si="0"/>
        <v>INDEPENDENT</v>
      </c>
    </row>
    <row r="29" spans="2:11" s="59" customFormat="1" x14ac:dyDescent="0.25">
      <c r="B29" s="70">
        <f t="shared" si="2"/>
        <v>16</v>
      </c>
      <c r="C29" s="73">
        <v>42809</v>
      </c>
      <c r="D29" s="70" t="s">
        <v>1809</v>
      </c>
      <c r="E29" s="70" t="s">
        <v>1631</v>
      </c>
      <c r="F29" s="70">
        <v>3453833</v>
      </c>
      <c r="G29" s="71" t="s">
        <v>1810</v>
      </c>
      <c r="H29" s="72">
        <v>40000</v>
      </c>
      <c r="I29" s="75">
        <v>109116</v>
      </c>
      <c r="J29" s="70" t="s">
        <v>1714</v>
      </c>
      <c r="K29" s="254" t="str">
        <f t="shared" si="0"/>
        <v>INDEPENDENT</v>
      </c>
    </row>
    <row r="30" spans="2:11" s="59" customFormat="1" x14ac:dyDescent="0.25">
      <c r="B30" s="70">
        <f t="shared" si="2"/>
        <v>17</v>
      </c>
      <c r="C30" s="73">
        <v>42809</v>
      </c>
      <c r="D30" s="70" t="s">
        <v>1815</v>
      </c>
      <c r="E30" s="70" t="s">
        <v>1631</v>
      </c>
      <c r="F30" s="70">
        <v>3453837</v>
      </c>
      <c r="G30" s="71" t="s">
        <v>1816</v>
      </c>
      <c r="H30" s="72">
        <v>33000</v>
      </c>
      <c r="I30" s="75">
        <v>109105</v>
      </c>
      <c r="J30" s="70" t="s">
        <v>1714</v>
      </c>
      <c r="K30" s="254" t="str">
        <f t="shared" si="0"/>
        <v>INDEPENDENT</v>
      </c>
    </row>
    <row r="31" spans="2:11" s="59" customFormat="1" x14ac:dyDescent="0.25">
      <c r="B31" s="70">
        <f t="shared" si="2"/>
        <v>18</v>
      </c>
      <c r="C31" s="73">
        <v>42809</v>
      </c>
      <c r="D31" s="70" t="s">
        <v>1353</v>
      </c>
      <c r="E31" s="70" t="s">
        <v>1631</v>
      </c>
      <c r="F31" s="70">
        <v>3453640</v>
      </c>
      <c r="G31" s="71" t="s">
        <v>1542</v>
      </c>
      <c r="H31" s="72">
        <v>40000</v>
      </c>
      <c r="I31" s="75">
        <v>109117</v>
      </c>
      <c r="J31" s="70" t="s">
        <v>1714</v>
      </c>
      <c r="K31" s="254" t="str">
        <f t="shared" si="0"/>
        <v>INDEPENDENT</v>
      </c>
    </row>
    <row r="32" spans="2:11" s="59" customFormat="1" x14ac:dyDescent="0.25">
      <c r="B32" s="70">
        <f t="shared" si="2"/>
        <v>19</v>
      </c>
      <c r="C32" s="73">
        <v>42809</v>
      </c>
      <c r="D32" s="70" t="s">
        <v>1353</v>
      </c>
      <c r="E32" s="70" t="s">
        <v>1631</v>
      </c>
      <c r="F32" s="70">
        <v>3453629</v>
      </c>
      <c r="G32" s="71" t="s">
        <v>1517</v>
      </c>
      <c r="H32" s="72">
        <v>40000</v>
      </c>
      <c r="I32" s="75">
        <v>109107</v>
      </c>
      <c r="J32" s="70" t="s">
        <v>1714</v>
      </c>
      <c r="K32" s="254" t="str">
        <f t="shared" si="0"/>
        <v>INDEPENDENT</v>
      </c>
    </row>
    <row r="33" spans="2:11" s="59" customFormat="1" x14ac:dyDescent="0.25">
      <c r="B33" s="70">
        <f t="shared" si="2"/>
        <v>20</v>
      </c>
      <c r="C33" s="73">
        <v>42809</v>
      </c>
      <c r="D33" s="70" t="s">
        <v>1249</v>
      </c>
      <c r="E33" s="70" t="s">
        <v>1631</v>
      </c>
      <c r="F33" s="70">
        <v>3453802</v>
      </c>
      <c r="G33" s="71" t="s">
        <v>1826</v>
      </c>
      <c r="H33" s="72">
        <v>40000</v>
      </c>
      <c r="I33" s="75">
        <v>109134</v>
      </c>
      <c r="J33" s="70" t="s">
        <v>1714</v>
      </c>
      <c r="K33" s="254" t="str">
        <f t="shared" si="0"/>
        <v>INDEPENDENT</v>
      </c>
    </row>
    <row r="34" spans="2:11" s="59" customFormat="1" x14ac:dyDescent="0.25">
      <c r="B34" s="70">
        <f t="shared" si="2"/>
        <v>21</v>
      </c>
      <c r="C34" s="73">
        <v>42809</v>
      </c>
      <c r="D34" s="70" t="s">
        <v>1249</v>
      </c>
      <c r="E34" s="70" t="s">
        <v>1631</v>
      </c>
      <c r="F34" s="70">
        <v>3453803</v>
      </c>
      <c r="G34" s="71" t="s">
        <v>1828</v>
      </c>
      <c r="H34" s="72">
        <v>40000</v>
      </c>
      <c r="I34" s="75">
        <v>109132</v>
      </c>
      <c r="J34" s="70" t="s">
        <v>1714</v>
      </c>
      <c r="K34" s="254" t="str">
        <f t="shared" si="0"/>
        <v>INDEPENDENT</v>
      </c>
    </row>
    <row r="35" spans="2:11" s="59" customFormat="1" x14ac:dyDescent="0.25">
      <c r="B35" s="70">
        <f t="shared" si="2"/>
        <v>22</v>
      </c>
      <c r="C35" s="73">
        <v>42809</v>
      </c>
      <c r="D35" s="70" t="s">
        <v>1809</v>
      </c>
      <c r="E35" s="70" t="s">
        <v>1631</v>
      </c>
      <c r="F35" s="70">
        <v>3453844</v>
      </c>
      <c r="G35" s="71" t="s">
        <v>1830</v>
      </c>
      <c r="H35" s="72">
        <v>40000</v>
      </c>
      <c r="I35" s="75">
        <v>109131</v>
      </c>
      <c r="J35" s="70" t="s">
        <v>1714</v>
      </c>
      <c r="K35" s="254" t="str">
        <f t="shared" si="0"/>
        <v>INDEPENDENT</v>
      </c>
    </row>
    <row r="36" spans="2:11" s="59" customFormat="1" x14ac:dyDescent="0.25">
      <c r="B36" s="70">
        <f t="shared" si="2"/>
        <v>23</v>
      </c>
      <c r="C36" s="73">
        <v>42809</v>
      </c>
      <c r="D36" s="70" t="s">
        <v>1485</v>
      </c>
      <c r="E36" s="70" t="s">
        <v>1631</v>
      </c>
      <c r="F36" s="70">
        <v>3453815</v>
      </c>
      <c r="G36" s="71" t="s">
        <v>1833</v>
      </c>
      <c r="H36" s="72">
        <v>33000</v>
      </c>
      <c r="I36" s="75">
        <v>109133</v>
      </c>
      <c r="J36" s="70" t="s">
        <v>1714</v>
      </c>
      <c r="K36" s="254" t="str">
        <f t="shared" si="0"/>
        <v>INDEPENDENT</v>
      </c>
    </row>
    <row r="37" spans="2:11" s="59" customFormat="1" x14ac:dyDescent="0.25">
      <c r="B37" s="70">
        <f t="shared" si="2"/>
        <v>24</v>
      </c>
      <c r="C37" s="73">
        <v>42809</v>
      </c>
      <c r="D37" s="70" t="s">
        <v>1353</v>
      </c>
      <c r="E37" s="70" t="s">
        <v>1631</v>
      </c>
      <c r="F37" s="70">
        <v>3453626</v>
      </c>
      <c r="G37" s="71" t="s">
        <v>1836</v>
      </c>
      <c r="H37" s="72">
        <v>40000</v>
      </c>
      <c r="I37" s="75">
        <v>109109</v>
      </c>
      <c r="J37" s="70" t="s">
        <v>1714</v>
      </c>
      <c r="K37" s="254" t="str">
        <f t="shared" si="0"/>
        <v>INDEPENDENT</v>
      </c>
    </row>
    <row r="38" spans="2:11" s="59" customFormat="1" x14ac:dyDescent="0.25">
      <c r="B38" s="70">
        <f t="shared" si="2"/>
        <v>25</v>
      </c>
      <c r="C38" s="73">
        <v>42809</v>
      </c>
      <c r="D38" s="70" t="s">
        <v>1353</v>
      </c>
      <c r="E38" s="70" t="s">
        <v>1631</v>
      </c>
      <c r="F38" s="70">
        <v>3453628</v>
      </c>
      <c r="G38" s="71" t="s">
        <v>1511</v>
      </c>
      <c r="H38" s="72">
        <v>40000</v>
      </c>
      <c r="I38" s="75">
        <v>109106</v>
      </c>
      <c r="J38" s="70" t="s">
        <v>1714</v>
      </c>
      <c r="K38" s="254" t="str">
        <f t="shared" si="0"/>
        <v>INDEPENDENT</v>
      </c>
    </row>
    <row r="39" spans="2:11" s="59" customFormat="1" x14ac:dyDescent="0.25">
      <c r="B39" s="70">
        <f t="shared" si="2"/>
        <v>26</v>
      </c>
      <c r="C39" s="73">
        <v>42809</v>
      </c>
      <c r="D39" s="70" t="s">
        <v>1353</v>
      </c>
      <c r="E39" s="70" t="s">
        <v>1631</v>
      </c>
      <c r="F39" s="70">
        <v>3453637</v>
      </c>
      <c r="G39" s="71" t="s">
        <v>1563</v>
      </c>
      <c r="H39" s="72">
        <v>40000</v>
      </c>
      <c r="I39" s="75">
        <v>101913</v>
      </c>
      <c r="J39" s="70" t="s">
        <v>1714</v>
      </c>
      <c r="K39" s="254" t="str">
        <f t="shared" si="0"/>
        <v>INDEPENDENT</v>
      </c>
    </row>
    <row r="40" spans="2:11" s="59" customFormat="1" x14ac:dyDescent="0.25">
      <c r="B40" s="70">
        <f t="shared" si="2"/>
        <v>27</v>
      </c>
      <c r="C40" s="73">
        <v>42809</v>
      </c>
      <c r="D40" s="70" t="s">
        <v>1353</v>
      </c>
      <c r="E40" s="70" t="s">
        <v>1631</v>
      </c>
      <c r="F40" s="70">
        <v>3453635</v>
      </c>
      <c r="G40" s="71" t="s">
        <v>1516</v>
      </c>
      <c r="H40" s="72">
        <v>40000</v>
      </c>
      <c r="I40" s="75">
        <v>109108</v>
      </c>
      <c r="J40" s="70" t="s">
        <v>1714</v>
      </c>
      <c r="K40" s="254" t="str">
        <f t="shared" si="0"/>
        <v>INDEPENDENT</v>
      </c>
    </row>
    <row r="41" spans="2:11" s="59" customFormat="1" x14ac:dyDescent="0.25">
      <c r="B41" s="70">
        <f t="shared" si="2"/>
        <v>28</v>
      </c>
      <c r="C41" s="73">
        <v>42809</v>
      </c>
      <c r="D41" s="70" t="s">
        <v>1353</v>
      </c>
      <c r="E41" s="70" t="s">
        <v>1631</v>
      </c>
      <c r="F41" s="70">
        <v>3453630</v>
      </c>
      <c r="G41" s="71" t="s">
        <v>1519</v>
      </c>
      <c r="H41" s="72">
        <v>40000</v>
      </c>
      <c r="I41" s="75">
        <v>101912</v>
      </c>
      <c r="J41" s="70" t="s">
        <v>1714</v>
      </c>
      <c r="K41" s="254" t="str">
        <f t="shared" si="0"/>
        <v>INDEPENDENT</v>
      </c>
    </row>
    <row r="42" spans="2:11" s="59" customFormat="1" x14ac:dyDescent="0.25">
      <c r="B42" s="70">
        <f t="shared" si="2"/>
        <v>29</v>
      </c>
      <c r="C42" s="73">
        <v>42809</v>
      </c>
      <c r="D42" s="70" t="s">
        <v>1353</v>
      </c>
      <c r="E42" s="70" t="s">
        <v>1631</v>
      </c>
      <c r="F42" s="70">
        <v>3453638</v>
      </c>
      <c r="G42" s="71" t="s">
        <v>1543</v>
      </c>
      <c r="H42" s="72">
        <v>40000</v>
      </c>
      <c r="I42" s="75">
        <v>109111</v>
      </c>
      <c r="J42" s="70" t="s">
        <v>1714</v>
      </c>
      <c r="K42" s="254" t="str">
        <f t="shared" si="0"/>
        <v>INDEPENDENT</v>
      </c>
    </row>
    <row r="43" spans="2:11" s="59" customFormat="1" x14ac:dyDescent="0.25">
      <c r="B43" s="70">
        <f t="shared" si="2"/>
        <v>30</v>
      </c>
      <c r="C43" s="73">
        <v>42809</v>
      </c>
      <c r="D43" s="70" t="s">
        <v>1762</v>
      </c>
      <c r="E43" s="70" t="s">
        <v>1631</v>
      </c>
      <c r="F43" s="70">
        <v>3453848</v>
      </c>
      <c r="G43" s="71" t="s">
        <v>1847</v>
      </c>
      <c r="H43" s="72">
        <v>33000</v>
      </c>
      <c r="I43" s="75">
        <v>109126</v>
      </c>
      <c r="J43" s="70" t="s">
        <v>1714</v>
      </c>
      <c r="K43" s="254" t="str">
        <f t="shared" si="0"/>
        <v>INDEPENDENT</v>
      </c>
    </row>
    <row r="44" spans="2:11" s="59" customFormat="1" ht="18" customHeight="1" x14ac:dyDescent="0.25">
      <c r="B44" s="70">
        <f t="shared" si="2"/>
        <v>31</v>
      </c>
      <c r="C44" s="73">
        <v>42809</v>
      </c>
      <c r="D44" s="70" t="s">
        <v>1249</v>
      </c>
      <c r="E44" s="70" t="s">
        <v>1631</v>
      </c>
      <c r="F44" s="70">
        <v>3453795</v>
      </c>
      <c r="G44" s="71" t="s">
        <v>1849</v>
      </c>
      <c r="H44" s="72">
        <v>40000</v>
      </c>
      <c r="I44" s="75">
        <v>109135</v>
      </c>
      <c r="J44" s="70" t="s">
        <v>1252</v>
      </c>
      <c r="K44" s="254" t="str">
        <f t="shared" si="0"/>
        <v>INDEPENDENT</v>
      </c>
    </row>
    <row r="45" spans="2:11" x14ac:dyDescent="0.25">
      <c r="B45" s="76">
        <v>1</v>
      </c>
      <c r="C45" s="73">
        <v>42810</v>
      </c>
      <c r="D45" s="76" t="s">
        <v>1854</v>
      </c>
      <c r="E45" s="76" t="s">
        <v>1631</v>
      </c>
      <c r="F45" s="76">
        <v>3453842</v>
      </c>
      <c r="G45" s="77" t="s">
        <v>1563</v>
      </c>
      <c r="H45" s="78">
        <v>33000</v>
      </c>
      <c r="I45" s="80">
        <v>109141</v>
      </c>
      <c r="J45" s="76" t="s">
        <v>1243</v>
      </c>
      <c r="K45" s="254" t="str">
        <f t="shared" si="0"/>
        <v>INDEPENDENT</v>
      </c>
    </row>
    <row r="46" spans="2:11" x14ac:dyDescent="0.25">
      <c r="B46" s="76">
        <f>B45+1</f>
        <v>2</v>
      </c>
      <c r="C46" s="73">
        <v>42810</v>
      </c>
      <c r="D46" s="76" t="s">
        <v>1856</v>
      </c>
      <c r="E46" s="76" t="s">
        <v>1631</v>
      </c>
      <c r="F46" s="76">
        <v>3453919</v>
      </c>
      <c r="G46" s="77" t="s">
        <v>1857</v>
      </c>
      <c r="H46" s="78">
        <v>50000</v>
      </c>
      <c r="I46" s="80">
        <v>109140</v>
      </c>
      <c r="J46" s="76" t="s">
        <v>1313</v>
      </c>
      <c r="K46" s="254" t="str">
        <f t="shared" si="0"/>
        <v>INDEPENDENT</v>
      </c>
    </row>
    <row r="47" spans="2:11" x14ac:dyDescent="0.25">
      <c r="B47" s="76">
        <f t="shared" ref="B47:B68" si="3">B46+1</f>
        <v>3</v>
      </c>
      <c r="C47" s="73">
        <v>42810</v>
      </c>
      <c r="D47" s="76" t="s">
        <v>1856</v>
      </c>
      <c r="E47" s="76" t="s">
        <v>1631</v>
      </c>
      <c r="F47" s="76">
        <v>3453921</v>
      </c>
      <c r="G47" s="77" t="s">
        <v>1863</v>
      </c>
      <c r="H47" s="78">
        <v>50000</v>
      </c>
      <c r="I47" s="80">
        <v>109138</v>
      </c>
      <c r="J47" s="76" t="s">
        <v>1313</v>
      </c>
      <c r="K47" s="254" t="str">
        <f t="shared" si="0"/>
        <v>INDEPENDENT</v>
      </c>
    </row>
    <row r="48" spans="2:11" x14ac:dyDescent="0.25">
      <c r="B48" s="76">
        <f t="shared" si="3"/>
        <v>4</v>
      </c>
      <c r="C48" s="73">
        <v>42810</v>
      </c>
      <c r="D48" s="76" t="s">
        <v>1856</v>
      </c>
      <c r="E48" s="76" t="s">
        <v>1631</v>
      </c>
      <c r="F48" s="76">
        <v>3453918</v>
      </c>
      <c r="G48" s="77" t="s">
        <v>1866</v>
      </c>
      <c r="H48" s="78">
        <v>50000</v>
      </c>
      <c r="I48" s="80">
        <v>109139</v>
      </c>
      <c r="J48" s="76" t="s">
        <v>1313</v>
      </c>
      <c r="K48" s="254" t="str">
        <f t="shared" si="0"/>
        <v>INDEPENDENT</v>
      </c>
    </row>
    <row r="49" spans="2:11" x14ac:dyDescent="0.25">
      <c r="B49" s="76">
        <f t="shared" si="3"/>
        <v>5</v>
      </c>
      <c r="C49" s="73">
        <v>42810</v>
      </c>
      <c r="D49" s="76" t="s">
        <v>1856</v>
      </c>
      <c r="E49" s="76" t="s">
        <v>1631</v>
      </c>
      <c r="F49" s="76">
        <v>3453924</v>
      </c>
      <c r="G49" s="77" t="s">
        <v>1869</v>
      </c>
      <c r="H49" s="78">
        <v>50000</v>
      </c>
      <c r="I49" s="80">
        <v>109150</v>
      </c>
      <c r="J49" s="76" t="s">
        <v>1313</v>
      </c>
      <c r="K49" s="254" t="str">
        <f t="shared" si="0"/>
        <v>INDEPENDENT</v>
      </c>
    </row>
    <row r="50" spans="2:11" x14ac:dyDescent="0.25">
      <c r="B50" s="76">
        <f t="shared" si="3"/>
        <v>6</v>
      </c>
      <c r="C50" s="73">
        <v>42810</v>
      </c>
      <c r="D50" s="76" t="s">
        <v>1856</v>
      </c>
      <c r="E50" s="76" t="s">
        <v>1631</v>
      </c>
      <c r="F50" s="76">
        <v>3453920</v>
      </c>
      <c r="G50" s="77" t="s">
        <v>1872</v>
      </c>
      <c r="H50" s="78">
        <v>50000</v>
      </c>
      <c r="I50" s="80">
        <v>109149</v>
      </c>
      <c r="J50" s="76" t="s">
        <v>1313</v>
      </c>
      <c r="K50" s="254" t="str">
        <f t="shared" si="0"/>
        <v>INDEPENDENT</v>
      </c>
    </row>
    <row r="51" spans="2:11" x14ac:dyDescent="0.25">
      <c r="B51" s="76">
        <f t="shared" si="3"/>
        <v>7</v>
      </c>
      <c r="C51" s="73">
        <v>42810</v>
      </c>
      <c r="D51" s="76" t="s">
        <v>1856</v>
      </c>
      <c r="E51" s="76" t="s">
        <v>1631</v>
      </c>
      <c r="F51" s="76">
        <v>3453923</v>
      </c>
      <c r="G51" s="77" t="s">
        <v>1874</v>
      </c>
      <c r="H51" s="78">
        <v>50000</v>
      </c>
      <c r="I51" s="80">
        <v>109136</v>
      </c>
      <c r="J51" s="76" t="s">
        <v>1313</v>
      </c>
      <c r="K51" s="254" t="str">
        <f t="shared" si="0"/>
        <v>INDEPENDENT</v>
      </c>
    </row>
    <row r="52" spans="2:11" x14ac:dyDescent="0.25">
      <c r="B52" s="76">
        <f t="shared" si="3"/>
        <v>8</v>
      </c>
      <c r="C52" s="73">
        <v>42810</v>
      </c>
      <c r="D52" s="76" t="s">
        <v>1856</v>
      </c>
      <c r="E52" s="76" t="s">
        <v>1631</v>
      </c>
      <c r="F52" s="76">
        <v>3453922</v>
      </c>
      <c r="G52" s="77" t="s">
        <v>1876</v>
      </c>
      <c r="H52" s="78">
        <v>50000</v>
      </c>
      <c r="I52" s="80">
        <v>109137</v>
      </c>
      <c r="J52" s="76" t="s">
        <v>1313</v>
      </c>
      <c r="K52" s="254" t="str">
        <f t="shared" si="0"/>
        <v>INDEPENDENT</v>
      </c>
    </row>
    <row r="53" spans="2:11" ht="15.75" customHeight="1" x14ac:dyDescent="0.25">
      <c r="B53" s="76">
        <f t="shared" si="3"/>
        <v>9</v>
      </c>
      <c r="C53" s="73">
        <v>42810</v>
      </c>
      <c r="D53" s="76" t="s">
        <v>998</v>
      </c>
      <c r="E53" s="76" t="s">
        <v>1631</v>
      </c>
      <c r="F53" s="76">
        <v>3453798</v>
      </c>
      <c r="G53" s="77" t="s">
        <v>1879</v>
      </c>
      <c r="H53" s="78">
        <v>45000</v>
      </c>
      <c r="I53" s="80">
        <v>109148</v>
      </c>
      <c r="J53" s="76" t="s">
        <v>1252</v>
      </c>
      <c r="K53" s="254" t="str">
        <f t="shared" si="0"/>
        <v>INDEPENDENT</v>
      </c>
    </row>
    <row r="54" spans="2:11" ht="15" customHeight="1" x14ac:dyDescent="0.25">
      <c r="B54" s="76">
        <f t="shared" si="3"/>
        <v>10</v>
      </c>
      <c r="C54" s="73">
        <v>42810</v>
      </c>
      <c r="D54" s="76" t="s">
        <v>998</v>
      </c>
      <c r="E54" s="76" t="s">
        <v>1631</v>
      </c>
      <c r="F54" s="76">
        <v>3453805</v>
      </c>
      <c r="G54" s="77" t="s">
        <v>1885</v>
      </c>
      <c r="H54" s="78">
        <v>45000</v>
      </c>
      <c r="I54" s="80">
        <v>98306</v>
      </c>
      <c r="J54" s="76" t="s">
        <v>1252</v>
      </c>
      <c r="K54" s="254" t="str">
        <f t="shared" si="0"/>
        <v>INDEPENDENT</v>
      </c>
    </row>
    <row r="55" spans="2:11" x14ac:dyDescent="0.25">
      <c r="B55" s="76">
        <f t="shared" si="3"/>
        <v>11</v>
      </c>
      <c r="C55" s="73">
        <v>42810</v>
      </c>
      <c r="D55" s="76" t="s">
        <v>1353</v>
      </c>
      <c r="E55" s="76" t="s">
        <v>1631</v>
      </c>
      <c r="F55" s="76">
        <v>3453642</v>
      </c>
      <c r="G55" s="77" t="s">
        <v>1768</v>
      </c>
      <c r="H55" s="78">
        <v>40000</v>
      </c>
      <c r="I55" s="80">
        <v>98305</v>
      </c>
      <c r="J55" s="76" t="s">
        <v>1243</v>
      </c>
      <c r="K55" s="254" t="str">
        <f t="shared" si="0"/>
        <v>INDEPENDENT</v>
      </c>
    </row>
    <row r="56" spans="2:11" x14ac:dyDescent="0.25">
      <c r="B56" s="76">
        <f t="shared" si="3"/>
        <v>12</v>
      </c>
      <c r="C56" s="73">
        <v>42810</v>
      </c>
      <c r="D56" s="76" t="s">
        <v>1762</v>
      </c>
      <c r="E56" s="76" t="s">
        <v>1631</v>
      </c>
      <c r="F56" s="76">
        <v>3453940</v>
      </c>
      <c r="G56" s="77" t="s">
        <v>1889</v>
      </c>
      <c r="H56" s="78">
        <v>33000</v>
      </c>
      <c r="I56" s="80">
        <v>98304</v>
      </c>
      <c r="J56" s="76" t="s">
        <v>1243</v>
      </c>
      <c r="K56" s="254" t="str">
        <f t="shared" si="0"/>
        <v>INDEPENDENT</v>
      </c>
    </row>
    <row r="57" spans="2:11" x14ac:dyDescent="0.25">
      <c r="B57" s="76">
        <f t="shared" si="3"/>
        <v>13</v>
      </c>
      <c r="C57" s="73">
        <v>42810</v>
      </c>
      <c r="D57" s="76" t="s">
        <v>1353</v>
      </c>
      <c r="E57" s="76" t="s">
        <v>1631</v>
      </c>
      <c r="F57" s="76">
        <v>3453627</v>
      </c>
      <c r="G57" s="77" t="s">
        <v>1542</v>
      </c>
      <c r="H57" s="78">
        <v>40000</v>
      </c>
      <c r="I57" s="80">
        <v>109147</v>
      </c>
      <c r="J57" s="76" t="s">
        <v>1243</v>
      </c>
      <c r="K57" s="254" t="str">
        <f t="shared" si="0"/>
        <v>INDEPENDENT</v>
      </c>
    </row>
    <row r="58" spans="2:11" x14ac:dyDescent="0.25">
      <c r="B58" s="76">
        <f t="shared" si="3"/>
        <v>14</v>
      </c>
      <c r="C58" s="73">
        <v>42810</v>
      </c>
      <c r="D58" s="76" t="s">
        <v>1353</v>
      </c>
      <c r="E58" s="76" t="s">
        <v>1631</v>
      </c>
      <c r="F58" s="76">
        <v>3453647</v>
      </c>
      <c r="G58" s="77" t="s">
        <v>1543</v>
      </c>
      <c r="H58" s="78">
        <v>40000</v>
      </c>
      <c r="I58" s="80">
        <v>109146</v>
      </c>
      <c r="J58" s="76" t="s">
        <v>1243</v>
      </c>
      <c r="K58" s="254" t="str">
        <f t="shared" si="0"/>
        <v>INDEPENDENT</v>
      </c>
    </row>
    <row r="59" spans="2:11" x14ac:dyDescent="0.25">
      <c r="B59" s="76">
        <f t="shared" si="3"/>
        <v>15</v>
      </c>
      <c r="C59" s="73">
        <v>42810</v>
      </c>
      <c r="D59" s="76" t="s">
        <v>1249</v>
      </c>
      <c r="E59" s="76" t="s">
        <v>1631</v>
      </c>
      <c r="F59" s="76">
        <v>3453797</v>
      </c>
      <c r="G59" s="77" t="s">
        <v>1581</v>
      </c>
      <c r="H59" s="78">
        <v>40000</v>
      </c>
      <c r="I59" s="80">
        <v>109144</v>
      </c>
      <c r="J59" s="76" t="s">
        <v>1243</v>
      </c>
      <c r="K59" s="254" t="str">
        <f t="shared" si="0"/>
        <v>INDEPENDENT</v>
      </c>
    </row>
    <row r="60" spans="2:11" ht="18" customHeight="1" x14ac:dyDescent="0.25">
      <c r="B60" s="76">
        <f t="shared" si="3"/>
        <v>16</v>
      </c>
      <c r="C60" s="73">
        <v>42810</v>
      </c>
      <c r="D60" s="76" t="s">
        <v>998</v>
      </c>
      <c r="E60" s="76" t="s">
        <v>1631</v>
      </c>
      <c r="F60" s="76">
        <v>3453799</v>
      </c>
      <c r="G60" s="77" t="s">
        <v>1894</v>
      </c>
      <c r="H60" s="78">
        <v>45000</v>
      </c>
      <c r="I60" s="80">
        <v>98302</v>
      </c>
      <c r="J60" s="76" t="s">
        <v>1252</v>
      </c>
      <c r="K60" s="254" t="str">
        <f t="shared" si="0"/>
        <v>INDEPENDENT</v>
      </c>
    </row>
    <row r="61" spans="2:11" ht="16.5" customHeight="1" x14ac:dyDescent="0.25">
      <c r="B61" s="76">
        <f t="shared" si="3"/>
        <v>17</v>
      </c>
      <c r="C61" s="73">
        <v>42810</v>
      </c>
      <c r="D61" s="76" t="s">
        <v>998</v>
      </c>
      <c r="E61" s="76" t="s">
        <v>1631</v>
      </c>
      <c r="F61" s="76">
        <v>3453807</v>
      </c>
      <c r="G61" s="77" t="s">
        <v>1897</v>
      </c>
      <c r="H61" s="78">
        <v>45000</v>
      </c>
      <c r="I61" s="80">
        <v>98301</v>
      </c>
      <c r="J61" s="76" t="s">
        <v>1252</v>
      </c>
      <c r="K61" s="254" t="str">
        <f t="shared" si="0"/>
        <v>INDEPENDENT</v>
      </c>
    </row>
    <row r="62" spans="2:11" ht="17.25" customHeight="1" x14ac:dyDescent="0.25">
      <c r="B62" s="76">
        <f t="shared" si="3"/>
        <v>18</v>
      </c>
      <c r="C62" s="73">
        <v>42810</v>
      </c>
      <c r="D62" s="76" t="s">
        <v>998</v>
      </c>
      <c r="E62" s="76" t="s">
        <v>1631</v>
      </c>
      <c r="F62" s="76">
        <v>3453806</v>
      </c>
      <c r="G62" s="77" t="s">
        <v>1900</v>
      </c>
      <c r="H62" s="78">
        <v>45000</v>
      </c>
      <c r="I62" s="80">
        <v>98303</v>
      </c>
      <c r="J62" s="76" t="s">
        <v>1252</v>
      </c>
      <c r="K62" s="254" t="str">
        <f t="shared" si="0"/>
        <v>INDEPENDENT</v>
      </c>
    </row>
    <row r="63" spans="2:11" x14ac:dyDescent="0.25">
      <c r="B63" s="76">
        <f t="shared" si="3"/>
        <v>19</v>
      </c>
      <c r="C63" s="73">
        <v>42810</v>
      </c>
      <c r="D63" s="76" t="s">
        <v>1854</v>
      </c>
      <c r="E63" s="76" t="s">
        <v>1631</v>
      </c>
      <c r="F63" s="76">
        <v>3453838</v>
      </c>
      <c r="G63" s="77" t="s">
        <v>1816</v>
      </c>
      <c r="H63" s="78">
        <v>33000</v>
      </c>
      <c r="I63" s="80">
        <v>109143</v>
      </c>
      <c r="J63" s="76" t="s">
        <v>1243</v>
      </c>
      <c r="K63" s="254" t="str">
        <f t="shared" si="0"/>
        <v>INDEPENDENT</v>
      </c>
    </row>
    <row r="64" spans="2:11" x14ac:dyDescent="0.25">
      <c r="B64" s="76">
        <f t="shared" si="3"/>
        <v>20</v>
      </c>
      <c r="C64" s="73">
        <v>42810</v>
      </c>
      <c r="D64" s="76" t="s">
        <v>1903</v>
      </c>
      <c r="E64" s="76" t="s">
        <v>1631</v>
      </c>
      <c r="F64" s="76">
        <v>3453938</v>
      </c>
      <c r="G64" s="77" t="s">
        <v>1904</v>
      </c>
      <c r="H64" s="78">
        <v>33000</v>
      </c>
      <c r="I64" s="80">
        <v>109145</v>
      </c>
      <c r="J64" s="76" t="s">
        <v>1243</v>
      </c>
      <c r="K64" s="254" t="str">
        <f t="shared" si="0"/>
        <v>INDEPENDENT</v>
      </c>
    </row>
    <row r="65" spans="2:11" x14ac:dyDescent="0.25">
      <c r="B65" s="76">
        <f t="shared" si="3"/>
        <v>21</v>
      </c>
      <c r="C65" s="73">
        <v>42810</v>
      </c>
      <c r="D65" s="76" t="s">
        <v>1903</v>
      </c>
      <c r="E65" s="76" t="s">
        <v>1631</v>
      </c>
      <c r="F65" s="76">
        <v>3453941</v>
      </c>
      <c r="G65" s="77" t="s">
        <v>1391</v>
      </c>
      <c r="H65" s="78">
        <v>33000</v>
      </c>
      <c r="I65" s="80">
        <v>98307</v>
      </c>
      <c r="J65" s="76" t="s">
        <v>1243</v>
      </c>
      <c r="K65" s="254" t="str">
        <f t="shared" si="0"/>
        <v>INDEPENDENT</v>
      </c>
    </row>
    <row r="66" spans="2:11" x14ac:dyDescent="0.25">
      <c r="B66" s="76">
        <f t="shared" si="3"/>
        <v>22</v>
      </c>
      <c r="C66" s="73">
        <v>42810</v>
      </c>
      <c r="D66" s="76" t="s">
        <v>1809</v>
      </c>
      <c r="E66" s="76" t="s">
        <v>1631</v>
      </c>
      <c r="F66" s="76">
        <v>3453845</v>
      </c>
      <c r="G66" s="77" t="s">
        <v>1907</v>
      </c>
      <c r="H66" s="78">
        <v>40000</v>
      </c>
      <c r="I66" s="80">
        <v>98309</v>
      </c>
      <c r="J66" s="76" t="s">
        <v>1243</v>
      </c>
      <c r="K66" s="254" t="str">
        <f t="shared" si="0"/>
        <v>INDEPENDENT</v>
      </c>
    </row>
    <row r="67" spans="2:11" x14ac:dyDescent="0.25">
      <c r="B67" s="76">
        <f t="shared" si="3"/>
        <v>23</v>
      </c>
      <c r="C67" s="73">
        <v>42810</v>
      </c>
      <c r="D67" s="76" t="s">
        <v>1809</v>
      </c>
      <c r="E67" s="76" t="s">
        <v>1631</v>
      </c>
      <c r="F67" s="76">
        <v>3453832</v>
      </c>
      <c r="G67" s="77" t="s">
        <v>1909</v>
      </c>
      <c r="H67" s="78">
        <v>40000</v>
      </c>
      <c r="I67" s="80">
        <v>98308</v>
      </c>
      <c r="J67" s="76" t="s">
        <v>1243</v>
      </c>
      <c r="K67" s="254" t="str">
        <f t="shared" ref="K67:K130" si="4">IF(OR(C67="MOBIL",C67="CONOIL",C67="FORTE",C67="MRS",C67="OANDO",C67="TOTAL"),"MAJORS","INDEPENDENT")</f>
        <v>INDEPENDENT</v>
      </c>
    </row>
    <row r="68" spans="2:11" ht="16.5" customHeight="1" x14ac:dyDescent="0.25">
      <c r="B68" s="76">
        <f t="shared" si="3"/>
        <v>24</v>
      </c>
      <c r="C68" s="73">
        <v>42810</v>
      </c>
      <c r="D68" s="82" t="s">
        <v>998</v>
      </c>
      <c r="E68" s="82" t="s">
        <v>1631</v>
      </c>
      <c r="F68" s="82">
        <v>3453800</v>
      </c>
      <c r="G68" s="83" t="s">
        <v>1912</v>
      </c>
      <c r="H68" s="84">
        <v>45000</v>
      </c>
      <c r="I68" s="86">
        <v>109142</v>
      </c>
      <c r="J68" s="82" t="s">
        <v>1252</v>
      </c>
      <c r="K68" s="254" t="str">
        <f t="shared" si="4"/>
        <v>INDEPENDENT</v>
      </c>
    </row>
    <row r="69" spans="2:11" ht="26.25" customHeight="1" x14ac:dyDescent="0.25">
      <c r="B69" s="70">
        <v>1</v>
      </c>
      <c r="C69" s="73">
        <v>42811</v>
      </c>
      <c r="D69" s="70" t="s">
        <v>1448</v>
      </c>
      <c r="E69" s="70" t="s">
        <v>1631</v>
      </c>
      <c r="F69" s="70">
        <v>3454593</v>
      </c>
      <c r="G69" s="71" t="s">
        <v>1590</v>
      </c>
      <c r="H69" s="72">
        <v>33000</v>
      </c>
      <c r="I69" s="75">
        <v>95252</v>
      </c>
      <c r="J69" s="70" t="s">
        <v>1728</v>
      </c>
      <c r="K69" s="254" t="str">
        <f t="shared" si="4"/>
        <v>INDEPENDENT</v>
      </c>
    </row>
    <row r="70" spans="2:11" x14ac:dyDescent="0.25">
      <c r="B70" s="70">
        <f>B69+1</f>
        <v>2</v>
      </c>
      <c r="C70" s="73">
        <v>42811</v>
      </c>
      <c r="D70" s="70" t="s">
        <v>1919</v>
      </c>
      <c r="E70" s="70" t="s">
        <v>1631</v>
      </c>
      <c r="F70" s="70">
        <v>3454591</v>
      </c>
      <c r="G70" s="71" t="s">
        <v>1920</v>
      </c>
      <c r="H70" s="72">
        <v>33000</v>
      </c>
      <c r="I70" s="75">
        <v>95251</v>
      </c>
      <c r="J70" s="70" t="s">
        <v>1728</v>
      </c>
      <c r="K70" s="254" t="str">
        <f t="shared" si="4"/>
        <v>INDEPENDENT</v>
      </c>
    </row>
    <row r="71" spans="2:11" x14ac:dyDescent="0.25">
      <c r="B71" s="70">
        <f t="shared" ref="B71:B105" si="5">B70+1</f>
        <v>3</v>
      </c>
      <c r="C71" s="73">
        <v>42811</v>
      </c>
      <c r="D71" s="70" t="s">
        <v>1357</v>
      </c>
      <c r="E71" s="70" t="s">
        <v>1631</v>
      </c>
      <c r="F71" s="70">
        <v>3454564</v>
      </c>
      <c r="G71" s="71" t="s">
        <v>1925</v>
      </c>
      <c r="H71" s="72">
        <v>33000</v>
      </c>
      <c r="I71" s="75">
        <v>95262</v>
      </c>
      <c r="J71" s="70" t="s">
        <v>1728</v>
      </c>
      <c r="K71" s="254" t="str">
        <f t="shared" si="4"/>
        <v>INDEPENDENT</v>
      </c>
    </row>
    <row r="72" spans="2:11" x14ac:dyDescent="0.25">
      <c r="B72" s="70">
        <f t="shared" si="5"/>
        <v>4</v>
      </c>
      <c r="C72" s="73">
        <v>42811</v>
      </c>
      <c r="D72" s="70" t="s">
        <v>1295</v>
      </c>
      <c r="E72" s="70" t="s">
        <v>1631</v>
      </c>
      <c r="F72" s="70">
        <v>3454602</v>
      </c>
      <c r="G72" s="71" t="s">
        <v>1929</v>
      </c>
      <c r="H72" s="72">
        <v>33000</v>
      </c>
      <c r="I72" s="75">
        <v>95274</v>
      </c>
      <c r="J72" s="70" t="s">
        <v>1934</v>
      </c>
      <c r="K72" s="254" t="str">
        <f t="shared" si="4"/>
        <v>INDEPENDENT</v>
      </c>
    </row>
    <row r="73" spans="2:11" x14ac:dyDescent="0.25">
      <c r="B73" s="70">
        <f t="shared" si="5"/>
        <v>5</v>
      </c>
      <c r="C73" s="73">
        <v>42811</v>
      </c>
      <c r="D73" s="70" t="s">
        <v>1448</v>
      </c>
      <c r="E73" s="70" t="s">
        <v>1631</v>
      </c>
      <c r="F73" s="70">
        <v>3454594</v>
      </c>
      <c r="G73" s="71" t="s">
        <v>1458</v>
      </c>
      <c r="H73" s="72">
        <v>33000</v>
      </c>
      <c r="I73" s="75">
        <v>95253</v>
      </c>
      <c r="J73" s="70" t="s">
        <v>1728</v>
      </c>
      <c r="K73" s="254" t="str">
        <f t="shared" si="4"/>
        <v>INDEPENDENT</v>
      </c>
    </row>
    <row r="74" spans="2:11" x14ac:dyDescent="0.25">
      <c r="B74" s="70">
        <f t="shared" si="5"/>
        <v>6</v>
      </c>
      <c r="C74" s="73">
        <v>42811</v>
      </c>
      <c r="D74" s="70" t="s">
        <v>998</v>
      </c>
      <c r="E74" s="70" t="s">
        <v>1631</v>
      </c>
      <c r="F74" s="70">
        <v>3453809</v>
      </c>
      <c r="G74" s="71" t="s">
        <v>1937</v>
      </c>
      <c r="H74" s="72">
        <v>45000</v>
      </c>
      <c r="I74" s="75">
        <v>95264</v>
      </c>
      <c r="J74" s="70" t="s">
        <v>1252</v>
      </c>
      <c r="K74" s="254" t="str">
        <f t="shared" si="4"/>
        <v>INDEPENDENT</v>
      </c>
    </row>
    <row r="75" spans="2:11" x14ac:dyDescent="0.25">
      <c r="B75" s="70">
        <f t="shared" si="5"/>
        <v>7</v>
      </c>
      <c r="C75" s="73">
        <v>42811</v>
      </c>
      <c r="D75" s="70" t="s">
        <v>1762</v>
      </c>
      <c r="E75" s="70" t="s">
        <v>1631</v>
      </c>
      <c r="F75" s="70">
        <v>3453939</v>
      </c>
      <c r="G75" s="71" t="s">
        <v>1941</v>
      </c>
      <c r="H75" s="72">
        <v>33000</v>
      </c>
      <c r="I75" s="75">
        <v>95263</v>
      </c>
      <c r="J75" s="70" t="s">
        <v>1934</v>
      </c>
      <c r="K75" s="254" t="str">
        <f t="shared" si="4"/>
        <v>INDEPENDENT</v>
      </c>
    </row>
    <row r="76" spans="2:11" ht="21" customHeight="1" x14ac:dyDescent="0.25">
      <c r="B76" s="70">
        <f t="shared" si="5"/>
        <v>8</v>
      </c>
      <c r="C76" s="73">
        <v>42811</v>
      </c>
      <c r="D76" s="70" t="s">
        <v>998</v>
      </c>
      <c r="E76" s="70" t="s">
        <v>1631</v>
      </c>
      <c r="F76" s="70">
        <v>3453804</v>
      </c>
      <c r="G76" s="71" t="s">
        <v>1943</v>
      </c>
      <c r="H76" s="72">
        <v>45000</v>
      </c>
      <c r="I76" s="75">
        <v>95260</v>
      </c>
      <c r="J76" s="70" t="s">
        <v>1252</v>
      </c>
      <c r="K76" s="254" t="str">
        <f t="shared" si="4"/>
        <v>INDEPENDENT</v>
      </c>
    </row>
    <row r="77" spans="2:11" x14ac:dyDescent="0.25">
      <c r="B77" s="70">
        <f t="shared" si="5"/>
        <v>9</v>
      </c>
      <c r="C77" s="73">
        <v>42811</v>
      </c>
      <c r="D77" s="70" t="s">
        <v>1945</v>
      </c>
      <c r="E77" s="70" t="s">
        <v>1631</v>
      </c>
      <c r="F77" s="70">
        <v>3453942</v>
      </c>
      <c r="G77" s="71" t="s">
        <v>1528</v>
      </c>
      <c r="H77" s="72">
        <v>33000</v>
      </c>
      <c r="I77" s="75">
        <v>95254</v>
      </c>
      <c r="J77" s="70" t="s">
        <v>1934</v>
      </c>
      <c r="K77" s="254" t="str">
        <f t="shared" si="4"/>
        <v>INDEPENDENT</v>
      </c>
    </row>
    <row r="78" spans="2:11" x14ac:dyDescent="0.25">
      <c r="B78" s="70">
        <f t="shared" si="5"/>
        <v>10</v>
      </c>
      <c r="C78" s="73">
        <v>42811</v>
      </c>
      <c r="D78" s="70" t="s">
        <v>1950</v>
      </c>
      <c r="E78" s="70" t="s">
        <v>1631</v>
      </c>
      <c r="F78" s="70">
        <v>3454578</v>
      </c>
      <c r="G78" s="71" t="s">
        <v>1951</v>
      </c>
      <c r="H78" s="72">
        <v>33000</v>
      </c>
      <c r="I78" s="75">
        <v>95278</v>
      </c>
      <c r="J78" s="70" t="s">
        <v>1934</v>
      </c>
      <c r="K78" s="254" t="str">
        <f t="shared" si="4"/>
        <v>INDEPENDENT</v>
      </c>
    </row>
    <row r="79" spans="2:11" ht="21.75" customHeight="1" x14ac:dyDescent="0.25">
      <c r="B79" s="70">
        <f t="shared" si="5"/>
        <v>11</v>
      </c>
      <c r="C79" s="73">
        <v>42811</v>
      </c>
      <c r="D79" s="70" t="s">
        <v>998</v>
      </c>
      <c r="E79" s="70" t="s">
        <v>1631</v>
      </c>
      <c r="F79" s="70">
        <v>3453811</v>
      </c>
      <c r="G79" s="71" t="s">
        <v>1956</v>
      </c>
      <c r="H79" s="72">
        <v>45000</v>
      </c>
      <c r="I79" s="75">
        <v>95256</v>
      </c>
      <c r="J79" s="70" t="s">
        <v>1252</v>
      </c>
      <c r="K79" s="254" t="str">
        <f t="shared" si="4"/>
        <v>INDEPENDENT</v>
      </c>
    </row>
    <row r="80" spans="2:11" ht="19.5" customHeight="1" x14ac:dyDescent="0.25">
      <c r="B80" s="70">
        <f t="shared" si="5"/>
        <v>12</v>
      </c>
      <c r="C80" s="73">
        <v>42811</v>
      </c>
      <c r="D80" s="70" t="s">
        <v>998</v>
      </c>
      <c r="E80" s="70" t="s">
        <v>1631</v>
      </c>
      <c r="F80" s="70">
        <v>3453808</v>
      </c>
      <c r="G80" s="71" t="s">
        <v>1959</v>
      </c>
      <c r="H80" s="72">
        <v>45000</v>
      </c>
      <c r="I80" s="75">
        <v>95261</v>
      </c>
      <c r="J80" s="70" t="s">
        <v>1252</v>
      </c>
      <c r="K80" s="254" t="str">
        <f t="shared" si="4"/>
        <v>INDEPENDENT</v>
      </c>
    </row>
    <row r="81" spans="2:11" ht="20.25" customHeight="1" x14ac:dyDescent="0.25">
      <c r="B81" s="70">
        <f t="shared" si="5"/>
        <v>13</v>
      </c>
      <c r="C81" s="73">
        <v>42811</v>
      </c>
      <c r="D81" s="70" t="s">
        <v>1257</v>
      </c>
      <c r="E81" s="70" t="s">
        <v>1631</v>
      </c>
      <c r="F81" s="70">
        <v>3454603</v>
      </c>
      <c r="G81" s="71" t="s">
        <v>1961</v>
      </c>
      <c r="H81" s="72">
        <v>33000</v>
      </c>
      <c r="I81" s="75">
        <v>95259</v>
      </c>
      <c r="J81" s="70" t="s">
        <v>1934</v>
      </c>
      <c r="K81" s="254" t="str">
        <f t="shared" si="4"/>
        <v>INDEPENDENT</v>
      </c>
    </row>
    <row r="82" spans="2:11" x14ac:dyDescent="0.25">
      <c r="B82" s="70">
        <f t="shared" si="5"/>
        <v>14</v>
      </c>
      <c r="C82" s="73">
        <v>42811</v>
      </c>
      <c r="D82" s="70" t="s">
        <v>1963</v>
      </c>
      <c r="E82" s="70" t="s">
        <v>1631</v>
      </c>
      <c r="F82" s="70">
        <v>3454585</v>
      </c>
      <c r="G82" s="71" t="s">
        <v>1964</v>
      </c>
      <c r="H82" s="72">
        <v>33000</v>
      </c>
      <c r="I82" s="75">
        <v>95255</v>
      </c>
      <c r="J82" s="70" t="s">
        <v>1728</v>
      </c>
      <c r="K82" s="254" t="str">
        <f t="shared" si="4"/>
        <v>INDEPENDENT</v>
      </c>
    </row>
    <row r="83" spans="2:11" x14ac:dyDescent="0.25">
      <c r="B83" s="70">
        <f t="shared" si="5"/>
        <v>15</v>
      </c>
      <c r="C83" s="73">
        <v>42811</v>
      </c>
      <c r="D83" s="70" t="s">
        <v>1950</v>
      </c>
      <c r="E83" s="70" t="s">
        <v>1631</v>
      </c>
      <c r="F83" s="70">
        <v>3454582</v>
      </c>
      <c r="G83" s="71" t="s">
        <v>1966</v>
      </c>
      <c r="H83" s="72">
        <v>33000</v>
      </c>
      <c r="I83" s="75">
        <v>95287</v>
      </c>
      <c r="J83" s="70" t="s">
        <v>1934</v>
      </c>
      <c r="K83" s="254" t="str">
        <f t="shared" si="4"/>
        <v>INDEPENDENT</v>
      </c>
    </row>
    <row r="84" spans="2:11" x14ac:dyDescent="0.25">
      <c r="B84" s="70">
        <f t="shared" si="5"/>
        <v>16</v>
      </c>
      <c r="C84" s="73">
        <v>42811</v>
      </c>
      <c r="D84" s="70" t="s">
        <v>1969</v>
      </c>
      <c r="E84" s="70" t="s">
        <v>1631</v>
      </c>
      <c r="F84" s="70">
        <v>3454566</v>
      </c>
      <c r="G84" s="71" t="s">
        <v>1970</v>
      </c>
      <c r="H84" s="72">
        <v>33000</v>
      </c>
      <c r="I84" s="75">
        <v>95286</v>
      </c>
      <c r="J84" s="70" t="s">
        <v>1728</v>
      </c>
      <c r="K84" s="254" t="str">
        <f t="shared" si="4"/>
        <v>INDEPENDENT</v>
      </c>
    </row>
    <row r="85" spans="2:11" x14ac:dyDescent="0.25">
      <c r="B85" s="70">
        <f t="shared" si="5"/>
        <v>17</v>
      </c>
      <c r="C85" s="73">
        <v>42811</v>
      </c>
      <c r="D85" s="70" t="s">
        <v>1963</v>
      </c>
      <c r="E85" s="70" t="s">
        <v>1631</v>
      </c>
      <c r="F85" s="70">
        <v>3454584</v>
      </c>
      <c r="G85" s="71" t="s">
        <v>1974</v>
      </c>
      <c r="H85" s="72">
        <v>33000</v>
      </c>
      <c r="I85" s="75">
        <v>95285</v>
      </c>
      <c r="J85" s="70" t="s">
        <v>1728</v>
      </c>
      <c r="K85" s="254" t="str">
        <f t="shared" si="4"/>
        <v>INDEPENDENT</v>
      </c>
    </row>
    <row r="86" spans="2:11" x14ac:dyDescent="0.25">
      <c r="B86" s="70">
        <f t="shared" si="5"/>
        <v>18</v>
      </c>
      <c r="C86" s="73">
        <v>42811</v>
      </c>
      <c r="D86" s="70" t="s">
        <v>1950</v>
      </c>
      <c r="E86" s="70" t="s">
        <v>1631</v>
      </c>
      <c r="F86" s="70">
        <v>3454577</v>
      </c>
      <c r="G86" s="71" t="s">
        <v>1975</v>
      </c>
      <c r="H86" s="72">
        <v>33000</v>
      </c>
      <c r="I86" s="75">
        <v>95283</v>
      </c>
      <c r="J86" s="70" t="s">
        <v>1934</v>
      </c>
      <c r="K86" s="254" t="str">
        <f t="shared" si="4"/>
        <v>INDEPENDENT</v>
      </c>
    </row>
    <row r="87" spans="2:11" x14ac:dyDescent="0.25">
      <c r="B87" s="70">
        <f t="shared" si="5"/>
        <v>19</v>
      </c>
      <c r="C87" s="73">
        <v>42811</v>
      </c>
      <c r="D87" s="70" t="s">
        <v>1950</v>
      </c>
      <c r="E87" s="70" t="s">
        <v>1631</v>
      </c>
      <c r="F87" s="70">
        <v>3454575</v>
      </c>
      <c r="G87" s="71" t="s">
        <v>1847</v>
      </c>
      <c r="H87" s="72">
        <v>33000</v>
      </c>
      <c r="I87" s="75">
        <v>95282</v>
      </c>
      <c r="J87" s="70" t="s">
        <v>1934</v>
      </c>
      <c r="K87" s="254" t="str">
        <f t="shared" si="4"/>
        <v>INDEPENDENT</v>
      </c>
    </row>
    <row r="88" spans="2:11" x14ac:dyDescent="0.25">
      <c r="B88" s="70">
        <f t="shared" si="5"/>
        <v>20</v>
      </c>
      <c r="C88" s="73">
        <v>42811</v>
      </c>
      <c r="D88" s="70" t="s">
        <v>1295</v>
      </c>
      <c r="E88" s="70" t="s">
        <v>1631</v>
      </c>
      <c r="F88" s="70">
        <v>3454601</v>
      </c>
      <c r="G88" s="71" t="s">
        <v>1307</v>
      </c>
      <c r="H88" s="72">
        <v>33000</v>
      </c>
      <c r="I88" s="75">
        <v>95281</v>
      </c>
      <c r="J88" s="70" t="s">
        <v>1934</v>
      </c>
      <c r="K88" s="254" t="str">
        <f t="shared" si="4"/>
        <v>INDEPENDENT</v>
      </c>
    </row>
    <row r="89" spans="2:11" x14ac:dyDescent="0.25">
      <c r="B89" s="70">
        <f t="shared" si="5"/>
        <v>21</v>
      </c>
      <c r="C89" s="73">
        <v>42811</v>
      </c>
      <c r="D89" s="70" t="s">
        <v>1950</v>
      </c>
      <c r="E89" s="70" t="s">
        <v>1631</v>
      </c>
      <c r="F89" s="70">
        <v>3454574</v>
      </c>
      <c r="G89" s="71" t="s">
        <v>1521</v>
      </c>
      <c r="H89" s="72">
        <v>33000</v>
      </c>
      <c r="I89" s="75">
        <v>95277</v>
      </c>
      <c r="J89" s="70" t="s">
        <v>1934</v>
      </c>
      <c r="K89" s="254" t="str">
        <f t="shared" si="4"/>
        <v>INDEPENDENT</v>
      </c>
    </row>
    <row r="90" spans="2:11" x14ac:dyDescent="0.25">
      <c r="B90" s="70">
        <f t="shared" si="5"/>
        <v>22</v>
      </c>
      <c r="C90" s="73">
        <v>42811</v>
      </c>
      <c r="D90" s="70" t="s">
        <v>1950</v>
      </c>
      <c r="E90" s="70" t="s">
        <v>1631</v>
      </c>
      <c r="F90" s="70">
        <v>3454576</v>
      </c>
      <c r="G90" s="71" t="s">
        <v>1981</v>
      </c>
      <c r="H90" s="72">
        <v>33000</v>
      </c>
      <c r="I90" s="75">
        <v>95278</v>
      </c>
      <c r="J90" s="70" t="s">
        <v>1934</v>
      </c>
      <c r="K90" s="254" t="str">
        <f t="shared" si="4"/>
        <v>INDEPENDENT</v>
      </c>
    </row>
    <row r="91" spans="2:11" x14ac:dyDescent="0.25">
      <c r="B91" s="70">
        <f t="shared" si="5"/>
        <v>23</v>
      </c>
      <c r="C91" s="73">
        <v>42811</v>
      </c>
      <c r="D91" s="70" t="s">
        <v>1983</v>
      </c>
      <c r="E91" s="70" t="s">
        <v>1631</v>
      </c>
      <c r="F91" s="70">
        <v>3454570</v>
      </c>
      <c r="G91" s="71" t="s">
        <v>1984</v>
      </c>
      <c r="H91" s="72">
        <v>33000</v>
      </c>
      <c r="I91" s="75">
        <v>95275</v>
      </c>
      <c r="J91" s="70" t="s">
        <v>1934</v>
      </c>
      <c r="K91" s="254" t="str">
        <f t="shared" si="4"/>
        <v>INDEPENDENT</v>
      </c>
    </row>
    <row r="92" spans="2:11" x14ac:dyDescent="0.25">
      <c r="B92" s="70">
        <f t="shared" si="5"/>
        <v>24</v>
      </c>
      <c r="C92" s="73">
        <v>42811</v>
      </c>
      <c r="D92" s="70" t="s">
        <v>1983</v>
      </c>
      <c r="E92" s="70" t="s">
        <v>1631</v>
      </c>
      <c r="F92" s="70">
        <v>3454587</v>
      </c>
      <c r="G92" s="71" t="s">
        <v>1445</v>
      </c>
      <c r="H92" s="72">
        <v>33000</v>
      </c>
      <c r="I92" s="75">
        <v>95276</v>
      </c>
      <c r="J92" s="70" t="s">
        <v>1934</v>
      </c>
      <c r="K92" s="254" t="str">
        <f t="shared" si="4"/>
        <v>INDEPENDENT</v>
      </c>
    </row>
    <row r="93" spans="2:11" x14ac:dyDescent="0.25">
      <c r="B93" s="70">
        <f t="shared" si="5"/>
        <v>25</v>
      </c>
      <c r="C93" s="73">
        <v>42811</v>
      </c>
      <c r="D93" s="70" t="s">
        <v>1989</v>
      </c>
      <c r="E93" s="70" t="s">
        <v>1631</v>
      </c>
      <c r="F93" s="70">
        <v>3453970</v>
      </c>
      <c r="G93" s="71" t="s">
        <v>1990</v>
      </c>
      <c r="H93" s="72">
        <v>33000</v>
      </c>
      <c r="I93" s="75">
        <v>95278</v>
      </c>
      <c r="J93" s="70" t="s">
        <v>1934</v>
      </c>
      <c r="K93" s="254" t="str">
        <f t="shared" si="4"/>
        <v>INDEPENDENT</v>
      </c>
    </row>
    <row r="94" spans="2:11" x14ac:dyDescent="0.25">
      <c r="B94" s="70">
        <f t="shared" si="5"/>
        <v>26</v>
      </c>
      <c r="C94" s="73">
        <v>42811</v>
      </c>
      <c r="D94" s="70" t="s">
        <v>1993</v>
      </c>
      <c r="E94" s="70" t="s">
        <v>1631</v>
      </c>
      <c r="F94" s="70">
        <v>3454588</v>
      </c>
      <c r="G94" s="71" t="s">
        <v>1994</v>
      </c>
      <c r="H94" s="72">
        <v>33000</v>
      </c>
      <c r="I94" s="75">
        <v>95270</v>
      </c>
      <c r="J94" s="70" t="s">
        <v>1934</v>
      </c>
      <c r="K94" s="254" t="str">
        <f t="shared" si="4"/>
        <v>INDEPENDENT</v>
      </c>
    </row>
    <row r="95" spans="2:11" x14ac:dyDescent="0.25">
      <c r="B95" s="70">
        <f t="shared" si="5"/>
        <v>27</v>
      </c>
      <c r="C95" s="73">
        <v>42811</v>
      </c>
      <c r="D95" s="70" t="s">
        <v>1295</v>
      </c>
      <c r="E95" s="70" t="s">
        <v>1631</v>
      </c>
      <c r="F95" s="70">
        <v>3454569</v>
      </c>
      <c r="G95" s="71" t="s">
        <v>1998</v>
      </c>
      <c r="H95" s="72">
        <v>33000</v>
      </c>
      <c r="I95" s="75">
        <v>95271</v>
      </c>
      <c r="J95" s="70" t="s">
        <v>1934</v>
      </c>
      <c r="K95" s="254" t="str">
        <f t="shared" si="4"/>
        <v>INDEPENDENT</v>
      </c>
    </row>
    <row r="96" spans="2:11" x14ac:dyDescent="0.25">
      <c r="B96" s="70">
        <f t="shared" si="5"/>
        <v>28</v>
      </c>
      <c r="C96" s="73">
        <v>42811</v>
      </c>
      <c r="D96" s="70" t="s">
        <v>1989</v>
      </c>
      <c r="E96" s="70" t="s">
        <v>1631</v>
      </c>
      <c r="F96" s="70">
        <v>3453972</v>
      </c>
      <c r="G96" s="71" t="s">
        <v>2002</v>
      </c>
      <c r="H96" s="72">
        <v>33000</v>
      </c>
      <c r="I96" s="75">
        <v>95258</v>
      </c>
      <c r="J96" s="70" t="s">
        <v>1934</v>
      </c>
      <c r="K96" s="254" t="str">
        <f t="shared" si="4"/>
        <v>INDEPENDENT</v>
      </c>
    </row>
    <row r="97" spans="2:11" x14ac:dyDescent="0.25">
      <c r="B97" s="70">
        <f t="shared" si="5"/>
        <v>29</v>
      </c>
      <c r="C97" s="73">
        <v>42811</v>
      </c>
      <c r="D97" s="70" t="s">
        <v>1989</v>
      </c>
      <c r="E97" s="70" t="s">
        <v>1631</v>
      </c>
      <c r="F97" s="70">
        <v>3453969</v>
      </c>
      <c r="G97" s="71" t="s">
        <v>2005</v>
      </c>
      <c r="H97" s="72">
        <v>33000</v>
      </c>
      <c r="I97" s="75">
        <v>95269</v>
      </c>
      <c r="J97" s="70" t="s">
        <v>1934</v>
      </c>
      <c r="K97" s="254" t="str">
        <f t="shared" si="4"/>
        <v>INDEPENDENT</v>
      </c>
    </row>
    <row r="98" spans="2:11" x14ac:dyDescent="0.25">
      <c r="B98" s="70">
        <f t="shared" si="5"/>
        <v>30</v>
      </c>
      <c r="C98" s="73">
        <v>42811</v>
      </c>
      <c r="D98" s="70" t="s">
        <v>1777</v>
      </c>
      <c r="E98" s="70" t="s">
        <v>1631</v>
      </c>
      <c r="F98" s="70">
        <v>3453944</v>
      </c>
      <c r="G98" s="71" t="s">
        <v>2008</v>
      </c>
      <c r="H98" s="72">
        <v>33000</v>
      </c>
      <c r="I98" s="75">
        <v>95267</v>
      </c>
      <c r="J98" s="70" t="s">
        <v>1273</v>
      </c>
      <c r="K98" s="254" t="str">
        <f t="shared" si="4"/>
        <v>INDEPENDENT</v>
      </c>
    </row>
    <row r="99" spans="2:11" ht="17.25" customHeight="1" x14ac:dyDescent="0.25">
      <c r="B99" s="70">
        <f t="shared" si="5"/>
        <v>31</v>
      </c>
      <c r="C99" s="73">
        <v>42811</v>
      </c>
      <c r="D99" s="70" t="s">
        <v>998</v>
      </c>
      <c r="E99" s="70" t="s">
        <v>1631</v>
      </c>
      <c r="F99" s="70">
        <v>3453810</v>
      </c>
      <c r="G99" s="71" t="s">
        <v>967</v>
      </c>
      <c r="H99" s="72">
        <v>45000</v>
      </c>
      <c r="I99" s="75">
        <v>95266</v>
      </c>
      <c r="J99" s="70" t="s">
        <v>1252</v>
      </c>
      <c r="K99" s="254" t="str">
        <f t="shared" si="4"/>
        <v>INDEPENDENT</v>
      </c>
    </row>
    <row r="100" spans="2:11" x14ac:dyDescent="0.25">
      <c r="B100" s="70">
        <f t="shared" si="5"/>
        <v>32</v>
      </c>
      <c r="C100" s="73">
        <v>42811</v>
      </c>
      <c r="D100" s="70" t="s">
        <v>1777</v>
      </c>
      <c r="E100" s="70" t="s">
        <v>1631</v>
      </c>
      <c r="F100" s="70">
        <v>3453943</v>
      </c>
      <c r="G100" s="71" t="s">
        <v>2012</v>
      </c>
      <c r="H100" s="72">
        <v>33000</v>
      </c>
      <c r="I100" s="75">
        <v>95279</v>
      </c>
      <c r="J100" s="70" t="s">
        <v>1934</v>
      </c>
      <c r="K100" s="254" t="str">
        <f t="shared" si="4"/>
        <v>INDEPENDENT</v>
      </c>
    </row>
    <row r="101" spans="2:11" x14ac:dyDescent="0.25">
      <c r="B101" s="70">
        <f t="shared" si="5"/>
        <v>33</v>
      </c>
      <c r="C101" s="73">
        <v>42811</v>
      </c>
      <c r="D101" s="70" t="s">
        <v>1989</v>
      </c>
      <c r="E101" s="70" t="s">
        <v>1631</v>
      </c>
      <c r="F101" s="70">
        <v>3453971</v>
      </c>
      <c r="G101" s="71" t="s">
        <v>2015</v>
      </c>
      <c r="H101" s="72">
        <v>33000</v>
      </c>
      <c r="I101" s="75">
        <v>95257</v>
      </c>
      <c r="J101" s="70" t="s">
        <v>1934</v>
      </c>
      <c r="K101" s="254" t="str">
        <f t="shared" si="4"/>
        <v>INDEPENDENT</v>
      </c>
    </row>
    <row r="102" spans="2:11" x14ac:dyDescent="0.25">
      <c r="B102" s="70">
        <f t="shared" si="5"/>
        <v>34</v>
      </c>
      <c r="C102" s="73">
        <v>42811</v>
      </c>
      <c r="D102" s="70" t="s">
        <v>1295</v>
      </c>
      <c r="E102" s="70" t="s">
        <v>1631</v>
      </c>
      <c r="F102" s="70">
        <v>3454568</v>
      </c>
      <c r="G102" s="71" t="s">
        <v>2018</v>
      </c>
      <c r="H102" s="72">
        <v>33000</v>
      </c>
      <c r="I102" s="75">
        <v>95265</v>
      </c>
      <c r="J102" s="70" t="s">
        <v>1934</v>
      </c>
      <c r="K102" s="254" t="str">
        <f t="shared" si="4"/>
        <v>INDEPENDENT</v>
      </c>
    </row>
    <row r="103" spans="2:11" x14ac:dyDescent="0.25">
      <c r="B103" s="70">
        <f t="shared" si="5"/>
        <v>35</v>
      </c>
      <c r="C103" s="73">
        <v>42811</v>
      </c>
      <c r="D103" s="70" t="s">
        <v>1950</v>
      </c>
      <c r="E103" s="70" t="s">
        <v>1631</v>
      </c>
      <c r="F103" s="70">
        <v>3454579</v>
      </c>
      <c r="G103" s="71" t="s">
        <v>2021</v>
      </c>
      <c r="H103" s="72">
        <v>33000</v>
      </c>
      <c r="I103" s="75">
        <v>95280</v>
      </c>
      <c r="J103" s="70" t="s">
        <v>1934</v>
      </c>
      <c r="K103" s="254" t="str">
        <f t="shared" si="4"/>
        <v>INDEPENDENT</v>
      </c>
    </row>
    <row r="104" spans="2:11" x14ac:dyDescent="0.25">
      <c r="B104" s="70">
        <f t="shared" si="5"/>
        <v>36</v>
      </c>
      <c r="C104" s="73">
        <v>42811</v>
      </c>
      <c r="D104" s="70" t="s">
        <v>1357</v>
      </c>
      <c r="E104" s="70" t="s">
        <v>1631</v>
      </c>
      <c r="F104" s="70">
        <v>3454565</v>
      </c>
      <c r="G104" s="71" t="s">
        <v>2024</v>
      </c>
      <c r="H104" s="72">
        <v>33000</v>
      </c>
      <c r="I104" s="75">
        <v>95273</v>
      </c>
      <c r="J104" s="70" t="s">
        <v>1728</v>
      </c>
      <c r="K104" s="254" t="str">
        <f t="shared" si="4"/>
        <v>INDEPENDENT</v>
      </c>
    </row>
    <row r="105" spans="2:11" x14ac:dyDescent="0.25">
      <c r="B105" s="70">
        <f t="shared" si="5"/>
        <v>37</v>
      </c>
      <c r="C105" s="73">
        <v>42811</v>
      </c>
      <c r="D105" s="70" t="s">
        <v>1983</v>
      </c>
      <c r="E105" s="70" t="s">
        <v>1631</v>
      </c>
      <c r="F105" s="70">
        <v>3454571</v>
      </c>
      <c r="G105" s="71" t="s">
        <v>2026</v>
      </c>
      <c r="H105" s="72">
        <v>33000</v>
      </c>
      <c r="I105" s="75">
        <v>95268</v>
      </c>
      <c r="J105" s="70" t="s">
        <v>1934</v>
      </c>
      <c r="K105" s="254" t="str">
        <f t="shared" si="4"/>
        <v>INDEPENDENT</v>
      </c>
    </row>
    <row r="106" spans="2:11" x14ac:dyDescent="0.25">
      <c r="B106" s="82">
        <v>1</v>
      </c>
      <c r="C106" s="87">
        <v>42814</v>
      </c>
      <c r="D106" s="82" t="s">
        <v>1854</v>
      </c>
      <c r="E106" s="82" t="s">
        <v>1631</v>
      </c>
      <c r="F106" s="82">
        <v>3453840</v>
      </c>
      <c r="G106" s="83" t="s">
        <v>1768</v>
      </c>
      <c r="H106" s="84">
        <v>33000</v>
      </c>
      <c r="I106" s="86">
        <v>98328</v>
      </c>
      <c r="J106" s="82" t="s">
        <v>1243</v>
      </c>
      <c r="K106" s="254" t="str">
        <f t="shared" si="4"/>
        <v>INDEPENDENT</v>
      </c>
    </row>
    <row r="107" spans="2:11" x14ac:dyDescent="0.25">
      <c r="B107" s="82">
        <f>B106+1</f>
        <v>2</v>
      </c>
      <c r="C107" s="87">
        <v>42814</v>
      </c>
      <c r="D107" s="82" t="s">
        <v>1854</v>
      </c>
      <c r="E107" s="82" t="s">
        <v>1631</v>
      </c>
      <c r="F107" s="82">
        <v>3453841</v>
      </c>
      <c r="G107" s="83" t="s">
        <v>1542</v>
      </c>
      <c r="H107" s="84">
        <v>33000</v>
      </c>
      <c r="I107" s="86">
        <v>98310</v>
      </c>
      <c r="J107" s="82" t="s">
        <v>1243</v>
      </c>
      <c r="K107" s="254" t="str">
        <f t="shared" si="4"/>
        <v>INDEPENDENT</v>
      </c>
    </row>
    <row r="108" spans="2:11" x14ac:dyDescent="0.25">
      <c r="B108" s="82">
        <f t="shared" ref="B108:B125" si="6">B107+1</f>
        <v>3</v>
      </c>
      <c r="C108" s="87">
        <v>42814</v>
      </c>
      <c r="D108" s="82" t="s">
        <v>1854</v>
      </c>
      <c r="E108" s="82" t="s">
        <v>1631</v>
      </c>
      <c r="F108" s="82">
        <v>3453839</v>
      </c>
      <c r="G108" s="83" t="s">
        <v>1543</v>
      </c>
      <c r="H108" s="84">
        <v>33000</v>
      </c>
      <c r="I108" s="86">
        <v>98320</v>
      </c>
      <c r="J108" s="82" t="s">
        <v>1243</v>
      </c>
      <c r="K108" s="254" t="str">
        <f t="shared" si="4"/>
        <v>INDEPENDENT</v>
      </c>
    </row>
    <row r="109" spans="2:11" ht="18" customHeight="1" x14ac:dyDescent="0.25">
      <c r="B109" s="82">
        <f t="shared" si="6"/>
        <v>4</v>
      </c>
      <c r="C109" s="87">
        <v>42814</v>
      </c>
      <c r="D109" s="82" t="s">
        <v>998</v>
      </c>
      <c r="E109" s="82" t="s">
        <v>1631</v>
      </c>
      <c r="F109" s="82">
        <v>3453801</v>
      </c>
      <c r="G109" s="83" t="s">
        <v>2030</v>
      </c>
      <c r="H109" s="84">
        <v>45000</v>
      </c>
      <c r="I109" s="86">
        <v>98319</v>
      </c>
      <c r="J109" s="82" t="s">
        <v>1252</v>
      </c>
      <c r="K109" s="254" t="str">
        <f t="shared" si="4"/>
        <v>INDEPENDENT</v>
      </c>
    </row>
    <row r="110" spans="2:11" x14ac:dyDescent="0.25">
      <c r="B110" s="82">
        <f t="shared" si="6"/>
        <v>5</v>
      </c>
      <c r="C110" s="87">
        <v>42814</v>
      </c>
      <c r="D110" s="82" t="s">
        <v>1353</v>
      </c>
      <c r="E110" s="82" t="s">
        <v>1631</v>
      </c>
      <c r="F110" s="82">
        <v>3453945</v>
      </c>
      <c r="G110" s="83" t="s">
        <v>1354</v>
      </c>
      <c r="H110" s="84">
        <v>33000</v>
      </c>
      <c r="I110" s="86">
        <v>98327</v>
      </c>
      <c r="J110" s="82" t="s">
        <v>1243</v>
      </c>
      <c r="K110" s="254" t="str">
        <f t="shared" si="4"/>
        <v>INDEPENDENT</v>
      </c>
    </row>
    <row r="111" spans="2:11" x14ac:dyDescent="0.25">
      <c r="B111" s="82">
        <f t="shared" si="6"/>
        <v>6</v>
      </c>
      <c r="C111" s="87">
        <v>42814</v>
      </c>
      <c r="D111" s="82" t="s">
        <v>1353</v>
      </c>
      <c r="E111" s="82" t="s">
        <v>1631</v>
      </c>
      <c r="F111" s="82">
        <v>3453946</v>
      </c>
      <c r="G111" s="83" t="s">
        <v>1518</v>
      </c>
      <c r="H111" s="84">
        <v>33000</v>
      </c>
      <c r="I111" s="86">
        <v>98324</v>
      </c>
      <c r="J111" s="82" t="s">
        <v>1243</v>
      </c>
      <c r="K111" s="254" t="str">
        <f t="shared" si="4"/>
        <v>INDEPENDENT</v>
      </c>
    </row>
    <row r="112" spans="2:11" x14ac:dyDescent="0.25">
      <c r="B112" s="82">
        <f t="shared" si="6"/>
        <v>7</v>
      </c>
      <c r="C112" s="87">
        <v>42814</v>
      </c>
      <c r="D112" s="82" t="s">
        <v>1353</v>
      </c>
      <c r="E112" s="82" t="s">
        <v>1631</v>
      </c>
      <c r="F112" s="82">
        <v>3453948</v>
      </c>
      <c r="G112" s="83" t="s">
        <v>1836</v>
      </c>
      <c r="H112" s="84">
        <v>33000</v>
      </c>
      <c r="I112" s="86">
        <v>98326</v>
      </c>
      <c r="J112" s="82" t="s">
        <v>1243</v>
      </c>
      <c r="K112" s="254" t="str">
        <f t="shared" si="4"/>
        <v>INDEPENDENT</v>
      </c>
    </row>
    <row r="113" spans="2:11" x14ac:dyDescent="0.25">
      <c r="B113" s="82">
        <f t="shared" si="6"/>
        <v>8</v>
      </c>
      <c r="C113" s="87">
        <v>42814</v>
      </c>
      <c r="D113" s="82" t="s">
        <v>1353</v>
      </c>
      <c r="E113" s="82" t="s">
        <v>1631</v>
      </c>
      <c r="F113" s="82">
        <v>3453949</v>
      </c>
      <c r="G113" s="83" t="s">
        <v>1517</v>
      </c>
      <c r="H113" s="84">
        <v>33000</v>
      </c>
      <c r="I113" s="86">
        <v>98129</v>
      </c>
      <c r="J113" s="82" t="s">
        <v>1243</v>
      </c>
      <c r="K113" s="254" t="str">
        <f t="shared" si="4"/>
        <v>INDEPENDENT</v>
      </c>
    </row>
    <row r="114" spans="2:11" x14ac:dyDescent="0.25">
      <c r="B114" s="82">
        <f t="shared" si="6"/>
        <v>9</v>
      </c>
      <c r="C114" s="87">
        <v>42814</v>
      </c>
      <c r="D114" s="82" t="s">
        <v>1353</v>
      </c>
      <c r="E114" s="82" t="s">
        <v>1631</v>
      </c>
      <c r="F114" s="82">
        <v>3453951</v>
      </c>
      <c r="G114" s="83" t="s">
        <v>1519</v>
      </c>
      <c r="H114" s="84">
        <v>33000</v>
      </c>
      <c r="I114" s="86">
        <v>98321</v>
      </c>
      <c r="J114" s="82" t="s">
        <v>1243</v>
      </c>
      <c r="K114" s="254" t="str">
        <f t="shared" si="4"/>
        <v>INDEPENDENT</v>
      </c>
    </row>
    <row r="115" spans="2:11" x14ac:dyDescent="0.25">
      <c r="B115" s="82">
        <f t="shared" si="6"/>
        <v>10</v>
      </c>
      <c r="C115" s="87">
        <v>42814</v>
      </c>
      <c r="D115" s="82" t="s">
        <v>1353</v>
      </c>
      <c r="E115" s="82" t="s">
        <v>1631</v>
      </c>
      <c r="F115" s="82">
        <v>3453952</v>
      </c>
      <c r="G115" s="83" t="s">
        <v>1516</v>
      </c>
      <c r="H115" s="84">
        <v>33000</v>
      </c>
      <c r="I115" s="86">
        <v>98323</v>
      </c>
      <c r="J115" s="82" t="s">
        <v>1243</v>
      </c>
      <c r="K115" s="254" t="str">
        <f t="shared" si="4"/>
        <v>INDEPENDENT</v>
      </c>
    </row>
    <row r="116" spans="2:11" x14ac:dyDescent="0.25">
      <c r="B116" s="82">
        <f t="shared" si="6"/>
        <v>11</v>
      </c>
      <c r="C116" s="87">
        <v>42814</v>
      </c>
      <c r="D116" s="82" t="s">
        <v>1578</v>
      </c>
      <c r="E116" s="82" t="s">
        <v>1631</v>
      </c>
      <c r="F116" s="82">
        <v>3453966</v>
      </c>
      <c r="G116" s="83" t="s">
        <v>2037</v>
      </c>
      <c r="H116" s="84">
        <v>33000</v>
      </c>
      <c r="I116" s="86">
        <v>98322</v>
      </c>
      <c r="J116" s="82" t="s">
        <v>1243</v>
      </c>
      <c r="K116" s="254" t="str">
        <f t="shared" si="4"/>
        <v>INDEPENDENT</v>
      </c>
    </row>
    <row r="117" spans="2:11" x14ac:dyDescent="0.25">
      <c r="B117" s="82">
        <f t="shared" si="6"/>
        <v>12</v>
      </c>
      <c r="C117" s="87">
        <v>42814</v>
      </c>
      <c r="D117" s="82" t="s">
        <v>1578</v>
      </c>
      <c r="E117" s="82" t="s">
        <v>1631</v>
      </c>
      <c r="F117" s="82">
        <v>3453967</v>
      </c>
      <c r="G117" s="83" t="s">
        <v>2040</v>
      </c>
      <c r="H117" s="84">
        <v>33000</v>
      </c>
      <c r="I117" s="86">
        <v>98312</v>
      </c>
      <c r="J117" s="82" t="s">
        <v>1243</v>
      </c>
      <c r="K117" s="254" t="str">
        <f t="shared" si="4"/>
        <v>INDEPENDENT</v>
      </c>
    </row>
    <row r="118" spans="2:11" x14ac:dyDescent="0.25">
      <c r="B118" s="82">
        <f t="shared" si="6"/>
        <v>13</v>
      </c>
      <c r="C118" s="87">
        <v>42814</v>
      </c>
      <c r="D118" s="82" t="s">
        <v>1444</v>
      </c>
      <c r="E118" s="82" t="s">
        <v>1631</v>
      </c>
      <c r="F118" s="82">
        <v>3454572</v>
      </c>
      <c r="G118" s="83" t="s">
        <v>1721</v>
      </c>
      <c r="H118" s="84">
        <v>33000</v>
      </c>
      <c r="I118" s="86">
        <v>98315</v>
      </c>
      <c r="J118" s="82" t="s">
        <v>1243</v>
      </c>
      <c r="K118" s="254" t="str">
        <f t="shared" si="4"/>
        <v>INDEPENDENT</v>
      </c>
    </row>
    <row r="119" spans="2:11" x14ac:dyDescent="0.25">
      <c r="B119" s="82">
        <f t="shared" si="6"/>
        <v>14</v>
      </c>
      <c r="C119" s="87">
        <v>42814</v>
      </c>
      <c r="D119" s="82" t="s">
        <v>1444</v>
      </c>
      <c r="E119" s="82" t="s">
        <v>1631</v>
      </c>
      <c r="F119" s="82">
        <v>3454573</v>
      </c>
      <c r="G119" s="83" t="s">
        <v>1724</v>
      </c>
      <c r="H119" s="84">
        <v>33000</v>
      </c>
      <c r="I119" s="86">
        <v>98314</v>
      </c>
      <c r="J119" s="82" t="s">
        <v>1243</v>
      </c>
      <c r="K119" s="254" t="str">
        <f t="shared" si="4"/>
        <v>INDEPENDENT</v>
      </c>
    </row>
    <row r="120" spans="2:11" x14ac:dyDescent="0.25">
      <c r="B120" s="82">
        <f t="shared" si="6"/>
        <v>15</v>
      </c>
      <c r="C120" s="87">
        <v>42814</v>
      </c>
      <c r="D120" s="82" t="s">
        <v>1950</v>
      </c>
      <c r="E120" s="82" t="s">
        <v>1631</v>
      </c>
      <c r="F120" s="82">
        <v>3454580</v>
      </c>
      <c r="G120" s="83" t="s">
        <v>2045</v>
      </c>
      <c r="H120" s="84">
        <v>33000</v>
      </c>
      <c r="I120" s="86">
        <v>98313</v>
      </c>
      <c r="J120" s="82" t="s">
        <v>1243</v>
      </c>
      <c r="K120" s="254" t="str">
        <f t="shared" si="4"/>
        <v>INDEPENDENT</v>
      </c>
    </row>
    <row r="121" spans="2:11" x14ac:dyDescent="0.25">
      <c r="B121" s="82">
        <f t="shared" si="6"/>
        <v>16</v>
      </c>
      <c r="C121" s="87">
        <v>42814</v>
      </c>
      <c r="D121" s="82" t="s">
        <v>1950</v>
      </c>
      <c r="E121" s="82" t="s">
        <v>1631</v>
      </c>
      <c r="F121" s="82">
        <v>3454581</v>
      </c>
      <c r="G121" s="83" t="s">
        <v>2048</v>
      </c>
      <c r="H121" s="84">
        <v>33000</v>
      </c>
      <c r="I121" s="86">
        <v>98316</v>
      </c>
      <c r="J121" s="82" t="s">
        <v>1243</v>
      </c>
      <c r="K121" s="254" t="str">
        <f t="shared" si="4"/>
        <v>INDEPENDENT</v>
      </c>
    </row>
    <row r="122" spans="2:11" x14ac:dyDescent="0.25">
      <c r="B122" s="82">
        <f t="shared" si="6"/>
        <v>17</v>
      </c>
      <c r="C122" s="87">
        <v>42814</v>
      </c>
      <c r="D122" s="82" t="s">
        <v>1983</v>
      </c>
      <c r="E122" s="82" t="s">
        <v>1631</v>
      </c>
      <c r="F122" s="82">
        <v>3454586</v>
      </c>
      <c r="G122" s="83" t="s">
        <v>1806</v>
      </c>
      <c r="H122" s="84">
        <v>33000</v>
      </c>
      <c r="I122" s="86">
        <v>98317</v>
      </c>
      <c r="J122" s="82" t="s">
        <v>1243</v>
      </c>
      <c r="K122" s="254" t="str">
        <f t="shared" si="4"/>
        <v>INDEPENDENT</v>
      </c>
    </row>
    <row r="123" spans="2:11" x14ac:dyDescent="0.25">
      <c r="B123" s="82">
        <f t="shared" si="6"/>
        <v>18</v>
      </c>
      <c r="C123" s="87">
        <v>42814</v>
      </c>
      <c r="D123" s="82" t="s">
        <v>1919</v>
      </c>
      <c r="E123" s="82" t="s">
        <v>1631</v>
      </c>
      <c r="F123" s="82">
        <v>3454592</v>
      </c>
      <c r="G123" s="83" t="s">
        <v>1920</v>
      </c>
      <c r="H123" s="84">
        <v>33000</v>
      </c>
      <c r="I123" s="86">
        <v>98325</v>
      </c>
      <c r="J123" s="82" t="s">
        <v>1260</v>
      </c>
      <c r="K123" s="254" t="str">
        <f t="shared" si="4"/>
        <v>INDEPENDENT</v>
      </c>
    </row>
    <row r="124" spans="2:11" x14ac:dyDescent="0.25">
      <c r="B124" s="82">
        <f t="shared" si="6"/>
        <v>19</v>
      </c>
      <c r="C124" s="87">
        <v>42814</v>
      </c>
      <c r="D124" s="82" t="s">
        <v>1969</v>
      </c>
      <c r="E124" s="82" t="s">
        <v>1631</v>
      </c>
      <c r="F124" s="82">
        <v>3454567</v>
      </c>
      <c r="G124" s="83" t="s">
        <v>1458</v>
      </c>
      <c r="H124" s="84">
        <v>33000</v>
      </c>
      <c r="I124" s="86">
        <v>98318</v>
      </c>
      <c r="J124" s="82" t="s">
        <v>1260</v>
      </c>
      <c r="K124" s="254" t="str">
        <f t="shared" si="4"/>
        <v>INDEPENDENT</v>
      </c>
    </row>
    <row r="125" spans="2:11" x14ac:dyDescent="0.25">
      <c r="B125" s="82">
        <f t="shared" si="6"/>
        <v>20</v>
      </c>
      <c r="C125" s="87">
        <v>42814</v>
      </c>
      <c r="D125" s="82" t="s">
        <v>2056</v>
      </c>
      <c r="E125" s="82" t="s">
        <v>1631</v>
      </c>
      <c r="F125" s="82">
        <v>3454590</v>
      </c>
      <c r="G125" s="83" t="s">
        <v>2057</v>
      </c>
      <c r="H125" s="84">
        <v>33000</v>
      </c>
      <c r="I125" s="86">
        <v>98311</v>
      </c>
      <c r="J125" s="82" t="s">
        <v>1260</v>
      </c>
      <c r="K125" s="254" t="str">
        <f t="shared" si="4"/>
        <v>INDEPENDENT</v>
      </c>
    </row>
    <row r="126" spans="2:11" x14ac:dyDescent="0.25">
      <c r="B126" s="82">
        <v>1</v>
      </c>
      <c r="C126" s="87">
        <v>42815</v>
      </c>
      <c r="D126" s="82" t="s">
        <v>1353</v>
      </c>
      <c r="E126" s="82" t="s">
        <v>1631</v>
      </c>
      <c r="F126" s="82">
        <v>3454552</v>
      </c>
      <c r="G126" s="83" t="s">
        <v>1517</v>
      </c>
      <c r="H126" s="84">
        <v>33000</v>
      </c>
      <c r="I126" s="86">
        <v>95288</v>
      </c>
      <c r="J126" s="82" t="s">
        <v>1243</v>
      </c>
      <c r="K126" s="254" t="str">
        <f t="shared" si="4"/>
        <v>INDEPENDENT</v>
      </c>
    </row>
    <row r="127" spans="2:11" x14ac:dyDescent="0.25">
      <c r="B127" s="82">
        <f>B126+1</f>
        <v>2</v>
      </c>
      <c r="C127" s="87">
        <v>42815</v>
      </c>
      <c r="D127" s="82" t="s">
        <v>1353</v>
      </c>
      <c r="E127" s="82" t="s">
        <v>1631</v>
      </c>
      <c r="F127" s="82">
        <v>3453953</v>
      </c>
      <c r="G127" s="83" t="s">
        <v>1354</v>
      </c>
      <c r="H127" s="84">
        <v>33000</v>
      </c>
      <c r="I127" s="86">
        <v>95289</v>
      </c>
      <c r="J127" s="82" t="s">
        <v>1243</v>
      </c>
      <c r="K127" s="254" t="str">
        <f t="shared" si="4"/>
        <v>INDEPENDENT</v>
      </c>
    </row>
    <row r="128" spans="2:11" x14ac:dyDescent="0.25">
      <c r="B128" s="82">
        <f t="shared" ref="B128:B133" si="7">B127+1</f>
        <v>3</v>
      </c>
      <c r="C128" s="87">
        <v>42815</v>
      </c>
      <c r="D128" s="82" t="s">
        <v>1353</v>
      </c>
      <c r="E128" s="82" t="s">
        <v>1631</v>
      </c>
      <c r="F128" s="82">
        <v>3453954</v>
      </c>
      <c r="G128" s="83" t="s">
        <v>1518</v>
      </c>
      <c r="H128" s="84">
        <v>33000</v>
      </c>
      <c r="I128" s="86">
        <v>95290</v>
      </c>
      <c r="J128" s="82" t="s">
        <v>1243</v>
      </c>
      <c r="K128" s="254" t="str">
        <f t="shared" si="4"/>
        <v>INDEPENDENT</v>
      </c>
    </row>
    <row r="129" spans="2:11" x14ac:dyDescent="0.25">
      <c r="B129" s="82">
        <f t="shared" si="7"/>
        <v>4</v>
      </c>
      <c r="C129" s="87">
        <v>42815</v>
      </c>
      <c r="D129" s="82" t="s">
        <v>1353</v>
      </c>
      <c r="E129" s="82" t="s">
        <v>1631</v>
      </c>
      <c r="F129" s="82">
        <v>3453955</v>
      </c>
      <c r="G129" s="83" t="s">
        <v>1516</v>
      </c>
      <c r="H129" s="84">
        <v>33000</v>
      </c>
      <c r="I129" s="86">
        <v>95291</v>
      </c>
      <c r="J129" s="82" t="s">
        <v>1243</v>
      </c>
      <c r="K129" s="254" t="str">
        <f t="shared" si="4"/>
        <v>INDEPENDENT</v>
      </c>
    </row>
    <row r="130" spans="2:11" x14ac:dyDescent="0.25">
      <c r="B130" s="82">
        <f t="shared" si="7"/>
        <v>5</v>
      </c>
      <c r="C130" s="87">
        <v>42815</v>
      </c>
      <c r="D130" s="82" t="s">
        <v>1353</v>
      </c>
      <c r="E130" s="82" t="s">
        <v>1631</v>
      </c>
      <c r="F130" s="82">
        <v>3454551</v>
      </c>
      <c r="G130" s="83" t="s">
        <v>1836</v>
      </c>
      <c r="H130" s="84">
        <v>33000</v>
      </c>
      <c r="I130" s="86">
        <v>95292</v>
      </c>
      <c r="J130" s="82" t="s">
        <v>1243</v>
      </c>
      <c r="K130" s="254" t="str">
        <f t="shared" si="4"/>
        <v>INDEPENDENT</v>
      </c>
    </row>
    <row r="131" spans="2:11" x14ac:dyDescent="0.25">
      <c r="B131" s="82">
        <f t="shared" si="7"/>
        <v>6</v>
      </c>
      <c r="C131" s="87">
        <v>42815</v>
      </c>
      <c r="D131" s="82" t="s">
        <v>1353</v>
      </c>
      <c r="E131" s="82" t="s">
        <v>1631</v>
      </c>
      <c r="F131" s="82">
        <v>3454553</v>
      </c>
      <c r="G131" s="83" t="s">
        <v>1519</v>
      </c>
      <c r="H131" s="84">
        <v>33000</v>
      </c>
      <c r="I131" s="86">
        <v>95293</v>
      </c>
      <c r="J131" s="82" t="s">
        <v>1243</v>
      </c>
      <c r="K131" s="254" t="str">
        <f t="shared" ref="K131:K194" si="8">IF(OR(C131="MOBIL",C131="CONOIL",C131="FORTE",C131="MRS",C131="OANDO",C131="TOTAL"),"MAJORS","INDEPENDENT")</f>
        <v>INDEPENDENT</v>
      </c>
    </row>
    <row r="132" spans="2:11" x14ac:dyDescent="0.25">
      <c r="B132" s="82">
        <f t="shared" si="7"/>
        <v>7</v>
      </c>
      <c r="C132" s="87">
        <v>42815</v>
      </c>
      <c r="D132" s="82" t="s">
        <v>1950</v>
      </c>
      <c r="E132" s="82" t="s">
        <v>1631</v>
      </c>
      <c r="F132" s="82">
        <v>3454583</v>
      </c>
      <c r="G132" s="83" t="s">
        <v>1329</v>
      </c>
      <c r="H132" s="84">
        <v>33000</v>
      </c>
      <c r="I132" s="86">
        <v>95294</v>
      </c>
      <c r="J132" s="82" t="s">
        <v>1243</v>
      </c>
      <c r="K132" s="254" t="str">
        <f t="shared" si="8"/>
        <v>INDEPENDENT</v>
      </c>
    </row>
    <row r="133" spans="2:11" x14ac:dyDescent="0.25">
      <c r="B133" s="82">
        <f t="shared" si="7"/>
        <v>8</v>
      </c>
      <c r="C133" s="87">
        <v>42815</v>
      </c>
      <c r="D133" s="82" t="s">
        <v>1734</v>
      </c>
      <c r="E133" s="82" t="s">
        <v>1631</v>
      </c>
      <c r="F133" s="82">
        <v>3454589</v>
      </c>
      <c r="G133" s="83" t="s">
        <v>2062</v>
      </c>
      <c r="H133" s="84">
        <v>33000</v>
      </c>
      <c r="I133" s="86">
        <v>95295</v>
      </c>
      <c r="J133" s="82" t="s">
        <v>1243</v>
      </c>
      <c r="K133" s="254" t="str">
        <f t="shared" si="8"/>
        <v>INDEPENDENT</v>
      </c>
    </row>
    <row r="134" spans="2:11" x14ac:dyDescent="0.25">
      <c r="B134" s="82">
        <v>1</v>
      </c>
      <c r="C134" s="87">
        <v>42816</v>
      </c>
      <c r="D134" s="82" t="s">
        <v>2064</v>
      </c>
      <c r="E134" s="82" t="s">
        <v>1631</v>
      </c>
      <c r="F134" s="82">
        <v>3453957</v>
      </c>
      <c r="G134" s="83" t="s">
        <v>2065</v>
      </c>
      <c r="H134" s="84">
        <v>33000</v>
      </c>
      <c r="I134" s="86">
        <v>98330</v>
      </c>
      <c r="J134" s="82" t="s">
        <v>1243</v>
      </c>
      <c r="K134" s="254" t="str">
        <f t="shared" si="8"/>
        <v>INDEPENDENT</v>
      </c>
    </row>
    <row r="135" spans="2:11" x14ac:dyDescent="0.25">
      <c r="B135" s="82">
        <f>B134+1</f>
        <v>2</v>
      </c>
      <c r="C135" s="87">
        <v>42816</v>
      </c>
      <c r="D135" s="82" t="s">
        <v>2064</v>
      </c>
      <c r="E135" s="82" t="s">
        <v>1631</v>
      </c>
      <c r="F135" s="82">
        <v>3453939</v>
      </c>
      <c r="G135" s="83" t="s">
        <v>1516</v>
      </c>
      <c r="H135" s="84">
        <v>33000</v>
      </c>
      <c r="I135" s="86">
        <v>98331</v>
      </c>
      <c r="J135" s="82" t="s">
        <v>1243</v>
      </c>
      <c r="K135" s="254" t="str">
        <f t="shared" si="8"/>
        <v>INDEPENDENT</v>
      </c>
    </row>
    <row r="136" spans="2:11" x14ac:dyDescent="0.25">
      <c r="B136" s="82">
        <f t="shared" ref="B136:B140" si="9">B135+1</f>
        <v>3</v>
      </c>
      <c r="C136" s="87">
        <v>42816</v>
      </c>
      <c r="D136" s="82" t="s">
        <v>2064</v>
      </c>
      <c r="E136" s="82" t="s">
        <v>1631</v>
      </c>
      <c r="F136" s="82">
        <v>3453947</v>
      </c>
      <c r="G136" s="83" t="s">
        <v>1511</v>
      </c>
      <c r="H136" s="84">
        <v>33000</v>
      </c>
      <c r="I136" s="86">
        <v>98332</v>
      </c>
      <c r="J136" s="82" t="s">
        <v>1243</v>
      </c>
      <c r="K136" s="254" t="str">
        <f t="shared" si="8"/>
        <v>INDEPENDENT</v>
      </c>
    </row>
    <row r="137" spans="2:11" x14ac:dyDescent="0.25">
      <c r="B137" s="82">
        <f t="shared" si="9"/>
        <v>4</v>
      </c>
      <c r="C137" s="87">
        <v>42816</v>
      </c>
      <c r="D137" s="82" t="s">
        <v>2064</v>
      </c>
      <c r="E137" s="82" t="s">
        <v>1631</v>
      </c>
      <c r="F137" s="82">
        <v>3453958</v>
      </c>
      <c r="G137" s="83" t="s">
        <v>1519</v>
      </c>
      <c r="H137" s="84">
        <v>33000</v>
      </c>
      <c r="I137" s="86">
        <v>98333</v>
      </c>
      <c r="J137" s="82" t="s">
        <v>1243</v>
      </c>
      <c r="K137" s="254" t="str">
        <f t="shared" si="8"/>
        <v>INDEPENDENT</v>
      </c>
    </row>
    <row r="138" spans="2:11" x14ac:dyDescent="0.25">
      <c r="B138" s="82">
        <f t="shared" si="9"/>
        <v>5</v>
      </c>
      <c r="C138" s="87">
        <v>42816</v>
      </c>
      <c r="D138" s="82" t="s">
        <v>2064</v>
      </c>
      <c r="E138" s="82" t="s">
        <v>1631</v>
      </c>
      <c r="F138" s="82">
        <v>3453956</v>
      </c>
      <c r="G138" s="83" t="s">
        <v>1836</v>
      </c>
      <c r="H138" s="84">
        <v>33000</v>
      </c>
      <c r="I138" s="86">
        <v>98334</v>
      </c>
      <c r="J138" s="82" t="s">
        <v>1243</v>
      </c>
      <c r="K138" s="254" t="str">
        <f t="shared" si="8"/>
        <v>INDEPENDENT</v>
      </c>
    </row>
    <row r="139" spans="2:11" x14ac:dyDescent="0.25">
      <c r="B139" s="82">
        <f t="shared" si="9"/>
        <v>6</v>
      </c>
      <c r="C139" s="87">
        <v>42816</v>
      </c>
      <c r="D139" s="82" t="s">
        <v>2064</v>
      </c>
      <c r="E139" s="82" t="s">
        <v>1631</v>
      </c>
      <c r="F139" s="82">
        <v>3454554</v>
      </c>
      <c r="G139" s="83" t="s">
        <v>1354</v>
      </c>
      <c r="H139" s="84">
        <v>33000</v>
      </c>
      <c r="I139" s="86">
        <v>98335</v>
      </c>
      <c r="J139" s="82" t="s">
        <v>1243</v>
      </c>
      <c r="K139" s="254" t="str">
        <f t="shared" si="8"/>
        <v>INDEPENDENT</v>
      </c>
    </row>
    <row r="140" spans="2:11" x14ac:dyDescent="0.25">
      <c r="B140" s="82">
        <f t="shared" si="9"/>
        <v>7</v>
      </c>
      <c r="C140" s="87">
        <v>42816</v>
      </c>
      <c r="D140" s="82" t="s">
        <v>2064</v>
      </c>
      <c r="E140" s="82" t="s">
        <v>1631</v>
      </c>
      <c r="F140" s="82">
        <v>3454555</v>
      </c>
      <c r="G140" s="83" t="s">
        <v>1518</v>
      </c>
      <c r="H140" s="84">
        <v>33000</v>
      </c>
      <c r="I140" s="86">
        <v>98336</v>
      </c>
      <c r="J140" s="82" t="s">
        <v>1243</v>
      </c>
      <c r="K140" s="254" t="str">
        <f t="shared" si="8"/>
        <v>INDEPENDENT</v>
      </c>
    </row>
    <row r="141" spans="2:11" x14ac:dyDescent="0.25">
      <c r="B141" s="82">
        <v>1</v>
      </c>
      <c r="C141" s="87">
        <v>42817</v>
      </c>
      <c r="D141" s="82" t="s">
        <v>1353</v>
      </c>
      <c r="E141" s="82" t="s">
        <v>1631</v>
      </c>
      <c r="F141" s="82">
        <v>3453964</v>
      </c>
      <c r="G141" s="83" t="s">
        <v>1519</v>
      </c>
      <c r="H141" s="84">
        <v>33000</v>
      </c>
      <c r="I141" s="86">
        <v>98343</v>
      </c>
      <c r="J141" s="82" t="s">
        <v>1243</v>
      </c>
      <c r="K141" s="254" t="str">
        <f t="shared" si="8"/>
        <v>INDEPENDENT</v>
      </c>
    </row>
    <row r="142" spans="2:11" x14ac:dyDescent="0.25">
      <c r="B142" s="82">
        <f>B141+1</f>
        <v>2</v>
      </c>
      <c r="C142" s="87">
        <v>42817</v>
      </c>
      <c r="D142" s="82" t="s">
        <v>1353</v>
      </c>
      <c r="E142" s="82" t="s">
        <v>1631</v>
      </c>
      <c r="F142" s="82">
        <v>3453961</v>
      </c>
      <c r="G142" s="83" t="s">
        <v>1518</v>
      </c>
      <c r="H142" s="84">
        <v>33000</v>
      </c>
      <c r="I142" s="86">
        <v>98338</v>
      </c>
      <c r="J142" s="82" t="s">
        <v>1243</v>
      </c>
      <c r="K142" s="254" t="str">
        <f t="shared" si="8"/>
        <v>INDEPENDENT</v>
      </c>
    </row>
    <row r="143" spans="2:11" x14ac:dyDescent="0.25">
      <c r="B143" s="82">
        <f t="shared" ref="B143:B148" si="10">B142+1</f>
        <v>3</v>
      </c>
      <c r="C143" s="87">
        <v>42817</v>
      </c>
      <c r="D143" s="82" t="s">
        <v>1353</v>
      </c>
      <c r="E143" s="82" t="s">
        <v>1631</v>
      </c>
      <c r="F143" s="82">
        <v>3453962</v>
      </c>
      <c r="G143" s="83" t="s">
        <v>1836</v>
      </c>
      <c r="H143" s="84">
        <v>33000</v>
      </c>
      <c r="I143" s="86">
        <v>98339</v>
      </c>
      <c r="J143" s="82" t="s">
        <v>1243</v>
      </c>
      <c r="K143" s="254" t="str">
        <f t="shared" si="8"/>
        <v>INDEPENDENT</v>
      </c>
    </row>
    <row r="144" spans="2:11" x14ac:dyDescent="0.25">
      <c r="B144" s="82">
        <f t="shared" si="10"/>
        <v>4</v>
      </c>
      <c r="C144" s="87">
        <v>42817</v>
      </c>
      <c r="D144" s="82" t="s">
        <v>1353</v>
      </c>
      <c r="E144" s="82" t="s">
        <v>1631</v>
      </c>
      <c r="F144" s="82">
        <v>3453965</v>
      </c>
      <c r="G144" s="83" t="s">
        <v>1516</v>
      </c>
      <c r="H144" s="84">
        <v>33000</v>
      </c>
      <c r="I144" s="86">
        <v>98337</v>
      </c>
      <c r="J144" s="82" t="s">
        <v>1243</v>
      </c>
      <c r="K144" s="254" t="str">
        <f t="shared" si="8"/>
        <v>INDEPENDENT</v>
      </c>
    </row>
    <row r="145" spans="2:11" x14ac:dyDescent="0.25">
      <c r="B145" s="82">
        <f t="shared" si="10"/>
        <v>5</v>
      </c>
      <c r="C145" s="87">
        <v>42817</v>
      </c>
      <c r="D145" s="82" t="s">
        <v>1353</v>
      </c>
      <c r="E145" s="82" t="s">
        <v>1631</v>
      </c>
      <c r="F145" s="82">
        <v>3453960</v>
      </c>
      <c r="G145" s="83" t="s">
        <v>1354</v>
      </c>
      <c r="H145" s="84">
        <v>33000</v>
      </c>
      <c r="I145" s="86">
        <v>98340</v>
      </c>
      <c r="J145" s="82" t="s">
        <v>1243</v>
      </c>
      <c r="K145" s="254" t="str">
        <f t="shared" si="8"/>
        <v>INDEPENDENT</v>
      </c>
    </row>
    <row r="146" spans="2:11" x14ac:dyDescent="0.25">
      <c r="B146" s="82">
        <f t="shared" si="10"/>
        <v>6</v>
      </c>
      <c r="C146" s="87">
        <v>42817</v>
      </c>
      <c r="D146" s="82" t="s">
        <v>1286</v>
      </c>
      <c r="E146" s="82" t="s">
        <v>1631</v>
      </c>
      <c r="F146" s="82">
        <v>3454684</v>
      </c>
      <c r="G146" s="83" t="s">
        <v>2070</v>
      </c>
      <c r="H146" s="84">
        <v>33000</v>
      </c>
      <c r="I146" s="86">
        <v>98344</v>
      </c>
      <c r="J146" s="82" t="s">
        <v>1243</v>
      </c>
      <c r="K146" s="254" t="str">
        <f t="shared" si="8"/>
        <v>INDEPENDENT</v>
      </c>
    </row>
    <row r="147" spans="2:11" x14ac:dyDescent="0.25">
      <c r="B147" s="82">
        <f t="shared" si="10"/>
        <v>7</v>
      </c>
      <c r="C147" s="87">
        <v>42817</v>
      </c>
      <c r="D147" s="82" t="s">
        <v>1286</v>
      </c>
      <c r="E147" s="82" t="s">
        <v>1631</v>
      </c>
      <c r="F147" s="82">
        <v>3453695</v>
      </c>
      <c r="G147" s="83" t="s">
        <v>1244</v>
      </c>
      <c r="H147" s="84">
        <v>33000</v>
      </c>
      <c r="I147" s="86">
        <v>98341</v>
      </c>
      <c r="J147" s="82" t="s">
        <v>1243</v>
      </c>
      <c r="K147" s="254" t="str">
        <f t="shared" si="8"/>
        <v>INDEPENDENT</v>
      </c>
    </row>
    <row r="148" spans="2:11" x14ac:dyDescent="0.25">
      <c r="B148" s="82">
        <f t="shared" si="10"/>
        <v>8</v>
      </c>
      <c r="C148" s="87">
        <v>42817</v>
      </c>
      <c r="D148" s="82" t="s">
        <v>1257</v>
      </c>
      <c r="E148" s="82" t="s">
        <v>1631</v>
      </c>
      <c r="F148" s="82">
        <v>3454681</v>
      </c>
      <c r="G148" s="83" t="s">
        <v>2073</v>
      </c>
      <c r="H148" s="84">
        <v>33000</v>
      </c>
      <c r="I148" s="86">
        <v>98342</v>
      </c>
      <c r="J148" s="82" t="s">
        <v>1243</v>
      </c>
      <c r="K148" s="254" t="str">
        <f t="shared" si="8"/>
        <v>INDEPENDENT</v>
      </c>
    </row>
    <row r="149" spans="2:11" x14ac:dyDescent="0.25">
      <c r="B149" s="82">
        <v>1</v>
      </c>
      <c r="C149" s="87">
        <v>42818</v>
      </c>
      <c r="D149" s="82" t="s">
        <v>2076</v>
      </c>
      <c r="E149" s="82" t="s">
        <v>1631</v>
      </c>
      <c r="F149" s="82">
        <v>3454707</v>
      </c>
      <c r="G149" s="83" t="s">
        <v>1458</v>
      </c>
      <c r="H149" s="84">
        <v>33000</v>
      </c>
      <c r="I149" s="86">
        <v>98350</v>
      </c>
      <c r="J149" s="82" t="s">
        <v>1243</v>
      </c>
      <c r="K149" s="254" t="str">
        <f t="shared" si="8"/>
        <v>INDEPENDENT</v>
      </c>
    </row>
    <row r="150" spans="2:11" x14ac:dyDescent="0.25">
      <c r="B150" s="82">
        <f>B149+1</f>
        <v>2</v>
      </c>
      <c r="C150" s="87">
        <v>42818</v>
      </c>
      <c r="D150" s="82" t="s">
        <v>2076</v>
      </c>
      <c r="E150" s="82" t="s">
        <v>1631</v>
      </c>
      <c r="F150" s="82">
        <v>3454706</v>
      </c>
      <c r="G150" s="83" t="s">
        <v>1590</v>
      </c>
      <c r="H150" s="84">
        <v>33000</v>
      </c>
      <c r="I150" s="86">
        <v>95297</v>
      </c>
      <c r="J150" s="82" t="s">
        <v>1243</v>
      </c>
      <c r="K150" s="254" t="str">
        <f t="shared" si="8"/>
        <v>INDEPENDENT</v>
      </c>
    </row>
    <row r="151" spans="2:11" x14ac:dyDescent="0.25">
      <c r="B151" s="82">
        <f t="shared" ref="B151:B162" si="11">B150+1</f>
        <v>3</v>
      </c>
      <c r="C151" s="87">
        <v>42818</v>
      </c>
      <c r="D151" s="82" t="s">
        <v>1286</v>
      </c>
      <c r="E151" s="82" t="s">
        <v>1631</v>
      </c>
      <c r="F151" s="82">
        <v>3454683</v>
      </c>
      <c r="G151" s="83" t="s">
        <v>1495</v>
      </c>
      <c r="H151" s="84">
        <v>33000</v>
      </c>
      <c r="I151" s="86">
        <v>98349</v>
      </c>
      <c r="J151" s="82" t="s">
        <v>1243</v>
      </c>
      <c r="K151" s="254" t="str">
        <f t="shared" si="8"/>
        <v>INDEPENDENT</v>
      </c>
    </row>
    <row r="152" spans="2:11" x14ac:dyDescent="0.25">
      <c r="B152" s="82">
        <f t="shared" si="11"/>
        <v>4</v>
      </c>
      <c r="C152" s="87">
        <v>42818</v>
      </c>
      <c r="D152" s="82" t="s">
        <v>1286</v>
      </c>
      <c r="E152" s="82" t="s">
        <v>1631</v>
      </c>
      <c r="F152" s="82">
        <v>3454705</v>
      </c>
      <c r="G152" s="83" t="s">
        <v>2057</v>
      </c>
      <c r="H152" s="84">
        <v>33000</v>
      </c>
      <c r="I152" s="86">
        <v>96954</v>
      </c>
      <c r="J152" s="82" t="s">
        <v>1243</v>
      </c>
      <c r="K152" s="254" t="str">
        <f t="shared" si="8"/>
        <v>INDEPENDENT</v>
      </c>
    </row>
    <row r="153" spans="2:11" x14ac:dyDescent="0.25">
      <c r="B153" s="82">
        <f t="shared" si="11"/>
        <v>5</v>
      </c>
      <c r="C153" s="87">
        <v>42818</v>
      </c>
      <c r="D153" s="82" t="s">
        <v>1257</v>
      </c>
      <c r="E153" s="82" t="s">
        <v>1631</v>
      </c>
      <c r="F153" s="82">
        <v>3454710</v>
      </c>
      <c r="G153" s="83" t="s">
        <v>1521</v>
      </c>
      <c r="H153" s="84">
        <v>33000</v>
      </c>
      <c r="I153" s="86">
        <v>96952</v>
      </c>
      <c r="J153" s="82" t="s">
        <v>1243</v>
      </c>
      <c r="K153" s="254" t="str">
        <f t="shared" si="8"/>
        <v>INDEPENDENT</v>
      </c>
    </row>
    <row r="154" spans="2:11" x14ac:dyDescent="0.25">
      <c r="B154" s="82">
        <f t="shared" si="11"/>
        <v>6</v>
      </c>
      <c r="C154" s="87">
        <v>42818</v>
      </c>
      <c r="D154" s="82" t="s">
        <v>1257</v>
      </c>
      <c r="E154" s="82" t="s">
        <v>1631</v>
      </c>
      <c r="F154" s="82">
        <v>3454682</v>
      </c>
      <c r="G154" s="83" t="s">
        <v>1298</v>
      </c>
      <c r="H154" s="84">
        <v>33000</v>
      </c>
      <c r="I154" s="86">
        <v>96348</v>
      </c>
      <c r="J154" s="82" t="s">
        <v>1243</v>
      </c>
      <c r="K154" s="254" t="str">
        <f t="shared" si="8"/>
        <v>INDEPENDENT</v>
      </c>
    </row>
    <row r="155" spans="2:11" x14ac:dyDescent="0.25">
      <c r="B155" s="82">
        <f t="shared" si="11"/>
        <v>7</v>
      </c>
      <c r="C155" s="87">
        <v>42818</v>
      </c>
      <c r="D155" s="82" t="s">
        <v>1257</v>
      </c>
      <c r="E155" s="82" t="s">
        <v>1631</v>
      </c>
      <c r="F155" s="82">
        <v>3454709</v>
      </c>
      <c r="G155" s="83" t="s">
        <v>1961</v>
      </c>
      <c r="H155" s="84">
        <v>33000</v>
      </c>
      <c r="I155" s="86">
        <v>98348</v>
      </c>
      <c r="J155" s="82" t="s">
        <v>1243</v>
      </c>
      <c r="K155" s="254" t="str">
        <f t="shared" si="8"/>
        <v>INDEPENDENT</v>
      </c>
    </row>
    <row r="156" spans="2:11" x14ac:dyDescent="0.25">
      <c r="B156" s="82">
        <f t="shared" si="11"/>
        <v>8</v>
      </c>
      <c r="C156" s="87">
        <v>42818</v>
      </c>
      <c r="D156" s="82" t="s">
        <v>1594</v>
      </c>
      <c r="E156" s="82" t="s">
        <v>1631</v>
      </c>
      <c r="F156" s="82">
        <v>3454698</v>
      </c>
      <c r="G156" s="83" t="s">
        <v>1256</v>
      </c>
      <c r="H156" s="84">
        <v>33000</v>
      </c>
      <c r="I156" s="86">
        <v>98347</v>
      </c>
      <c r="J156" s="82" t="s">
        <v>1243</v>
      </c>
      <c r="K156" s="254" t="str">
        <f t="shared" si="8"/>
        <v>INDEPENDENT</v>
      </c>
    </row>
    <row r="157" spans="2:11" x14ac:dyDescent="0.25">
      <c r="B157" s="82">
        <f t="shared" si="11"/>
        <v>9</v>
      </c>
      <c r="C157" s="87">
        <v>42818</v>
      </c>
      <c r="D157" s="82" t="s">
        <v>1594</v>
      </c>
      <c r="E157" s="82" t="s">
        <v>1631</v>
      </c>
      <c r="F157" s="82">
        <v>3454702</v>
      </c>
      <c r="G157" s="83" t="s">
        <v>2091</v>
      </c>
      <c r="H157" s="84">
        <v>33000</v>
      </c>
      <c r="I157" s="86">
        <v>95298</v>
      </c>
      <c r="J157" s="82" t="s">
        <v>1243</v>
      </c>
      <c r="K157" s="254" t="str">
        <f t="shared" si="8"/>
        <v>INDEPENDENT</v>
      </c>
    </row>
    <row r="158" spans="2:11" x14ac:dyDescent="0.25">
      <c r="B158" s="82">
        <f t="shared" si="11"/>
        <v>10</v>
      </c>
      <c r="C158" s="87">
        <v>42818</v>
      </c>
      <c r="D158" s="82" t="s">
        <v>1594</v>
      </c>
      <c r="E158" s="82" t="s">
        <v>1631</v>
      </c>
      <c r="F158" s="82">
        <v>3454697</v>
      </c>
      <c r="G158" s="83" t="s">
        <v>2093</v>
      </c>
      <c r="H158" s="84">
        <v>33000</v>
      </c>
      <c r="I158" s="86">
        <v>98346</v>
      </c>
      <c r="J158" s="82" t="s">
        <v>1243</v>
      </c>
      <c r="K158" s="254" t="str">
        <f t="shared" si="8"/>
        <v>INDEPENDENT</v>
      </c>
    </row>
    <row r="159" spans="2:11" x14ac:dyDescent="0.25">
      <c r="B159" s="82">
        <f t="shared" si="11"/>
        <v>11</v>
      </c>
      <c r="C159" s="87">
        <v>42818</v>
      </c>
      <c r="D159" s="82" t="s">
        <v>2095</v>
      </c>
      <c r="E159" s="82" t="s">
        <v>1631</v>
      </c>
      <c r="F159" s="82">
        <v>3454699</v>
      </c>
      <c r="G159" s="83" t="s">
        <v>2096</v>
      </c>
      <c r="H159" s="84">
        <v>33000</v>
      </c>
      <c r="I159" s="86">
        <v>95299</v>
      </c>
      <c r="J159" s="82" t="s">
        <v>1243</v>
      </c>
      <c r="K159" s="254" t="str">
        <f t="shared" si="8"/>
        <v>INDEPENDENT</v>
      </c>
    </row>
    <row r="160" spans="2:11" x14ac:dyDescent="0.25">
      <c r="B160" s="82">
        <f t="shared" si="11"/>
        <v>12</v>
      </c>
      <c r="C160" s="87">
        <v>42818</v>
      </c>
      <c r="D160" s="82" t="s">
        <v>2100</v>
      </c>
      <c r="E160" s="82" t="s">
        <v>1631</v>
      </c>
      <c r="F160" s="82">
        <v>3454679</v>
      </c>
      <c r="G160" s="83" t="s">
        <v>2101</v>
      </c>
      <c r="H160" s="84">
        <v>45000</v>
      </c>
      <c r="I160" s="86">
        <v>96953</v>
      </c>
      <c r="J160" s="82" t="s">
        <v>1243</v>
      </c>
      <c r="K160" s="254" t="str">
        <f t="shared" si="8"/>
        <v>INDEPENDENT</v>
      </c>
    </row>
    <row r="161" spans="2:11" x14ac:dyDescent="0.25">
      <c r="B161" s="82">
        <f t="shared" si="11"/>
        <v>13</v>
      </c>
      <c r="C161" s="87">
        <v>42818</v>
      </c>
      <c r="D161" s="82" t="s">
        <v>1353</v>
      </c>
      <c r="E161" s="82" t="s">
        <v>1631</v>
      </c>
      <c r="F161" s="82">
        <v>3453963</v>
      </c>
      <c r="G161" s="83" t="s">
        <v>1517</v>
      </c>
      <c r="H161" s="84">
        <v>33000</v>
      </c>
      <c r="I161" s="86">
        <v>98345</v>
      </c>
      <c r="J161" s="82" t="s">
        <v>1243</v>
      </c>
      <c r="K161" s="254" t="str">
        <f t="shared" si="8"/>
        <v>INDEPENDENT</v>
      </c>
    </row>
    <row r="162" spans="2:11" x14ac:dyDescent="0.25">
      <c r="B162" s="82">
        <f t="shared" si="11"/>
        <v>14</v>
      </c>
      <c r="C162" s="87">
        <v>42818</v>
      </c>
      <c r="D162" s="82" t="s">
        <v>1989</v>
      </c>
      <c r="E162" s="82" t="s">
        <v>1631</v>
      </c>
      <c r="F162" s="82">
        <v>3453968</v>
      </c>
      <c r="G162" s="83" t="s">
        <v>2106</v>
      </c>
      <c r="H162" s="84">
        <v>33000</v>
      </c>
      <c r="I162" s="86">
        <v>95296</v>
      </c>
      <c r="J162" s="82" t="s">
        <v>1243</v>
      </c>
      <c r="K162" s="254" t="str">
        <f t="shared" si="8"/>
        <v>INDEPENDENT</v>
      </c>
    </row>
    <row r="163" spans="2:11" x14ac:dyDescent="0.25">
      <c r="B163" s="82">
        <v>1</v>
      </c>
      <c r="C163" s="87">
        <v>42821</v>
      </c>
      <c r="D163" s="82" t="s">
        <v>1286</v>
      </c>
      <c r="E163" s="82" t="s">
        <v>1631</v>
      </c>
      <c r="F163" s="82">
        <v>3454704</v>
      </c>
      <c r="G163" s="83" t="s">
        <v>2110</v>
      </c>
      <c r="H163" s="84">
        <v>33000</v>
      </c>
      <c r="I163" s="86">
        <v>96955</v>
      </c>
      <c r="J163" s="82" t="s">
        <v>1243</v>
      </c>
      <c r="K163" s="254" t="str">
        <f t="shared" si="8"/>
        <v>INDEPENDENT</v>
      </c>
    </row>
    <row r="164" spans="2:11" x14ac:dyDescent="0.25">
      <c r="B164" s="82">
        <f t="shared" ref="B164:B169" si="12">B163+1</f>
        <v>2</v>
      </c>
      <c r="C164" s="87">
        <v>42821</v>
      </c>
      <c r="D164" s="82" t="s">
        <v>1286</v>
      </c>
      <c r="E164" s="82" t="s">
        <v>1631</v>
      </c>
      <c r="F164" s="82">
        <v>3454746</v>
      </c>
      <c r="G164" s="83" t="s">
        <v>1549</v>
      </c>
      <c r="H164" s="84">
        <v>33000</v>
      </c>
      <c r="I164" s="86">
        <v>96956</v>
      </c>
      <c r="J164" s="82" t="s">
        <v>1243</v>
      </c>
      <c r="K164" s="254" t="str">
        <f t="shared" si="8"/>
        <v>INDEPENDENT</v>
      </c>
    </row>
    <row r="165" spans="2:11" x14ac:dyDescent="0.25">
      <c r="B165" s="82">
        <f t="shared" si="12"/>
        <v>3</v>
      </c>
      <c r="C165" s="87">
        <v>42821</v>
      </c>
      <c r="D165" s="82" t="s">
        <v>1286</v>
      </c>
      <c r="E165" s="82" t="s">
        <v>1631</v>
      </c>
      <c r="F165" s="82">
        <v>3454696</v>
      </c>
      <c r="G165" s="83" t="s">
        <v>1889</v>
      </c>
      <c r="H165" s="84">
        <v>33000</v>
      </c>
      <c r="I165" s="86">
        <v>96957</v>
      </c>
      <c r="J165" s="82" t="s">
        <v>1243</v>
      </c>
      <c r="K165" s="254" t="str">
        <f t="shared" si="8"/>
        <v>INDEPENDENT</v>
      </c>
    </row>
    <row r="166" spans="2:11" x14ac:dyDescent="0.25">
      <c r="B166" s="82">
        <f t="shared" si="12"/>
        <v>4</v>
      </c>
      <c r="C166" s="87">
        <v>42821</v>
      </c>
      <c r="D166" s="82" t="s">
        <v>1286</v>
      </c>
      <c r="E166" s="82" t="s">
        <v>1631</v>
      </c>
      <c r="F166" s="82">
        <v>3454747</v>
      </c>
      <c r="G166" s="83" t="s">
        <v>1289</v>
      </c>
      <c r="H166" s="84">
        <v>33000</v>
      </c>
      <c r="I166" s="86">
        <v>96958</v>
      </c>
      <c r="J166" s="82" t="s">
        <v>1243</v>
      </c>
      <c r="K166" s="254" t="str">
        <f t="shared" si="8"/>
        <v>INDEPENDENT</v>
      </c>
    </row>
    <row r="167" spans="2:11" x14ac:dyDescent="0.25">
      <c r="B167" s="82">
        <f t="shared" si="12"/>
        <v>5</v>
      </c>
      <c r="C167" s="87">
        <v>42821</v>
      </c>
      <c r="D167" s="82" t="s">
        <v>2117</v>
      </c>
      <c r="E167" s="82" t="s">
        <v>1631</v>
      </c>
      <c r="F167" s="82">
        <v>3454738</v>
      </c>
      <c r="G167" s="83" t="s">
        <v>1743</v>
      </c>
      <c r="H167" s="84">
        <v>33000</v>
      </c>
      <c r="I167" s="86">
        <v>96961</v>
      </c>
      <c r="J167" s="82" t="s">
        <v>1243</v>
      </c>
      <c r="K167" s="254" t="str">
        <f t="shared" si="8"/>
        <v>INDEPENDENT</v>
      </c>
    </row>
    <row r="168" spans="2:11" x14ac:dyDescent="0.25">
      <c r="B168" s="82">
        <f t="shared" si="12"/>
        <v>6</v>
      </c>
      <c r="C168" s="87">
        <v>42821</v>
      </c>
      <c r="D168" s="82" t="s">
        <v>1598</v>
      </c>
      <c r="E168" s="82" t="s">
        <v>1631</v>
      </c>
      <c r="F168" s="82">
        <v>3454740</v>
      </c>
      <c r="G168" s="83" t="s">
        <v>1964</v>
      </c>
      <c r="H168" s="84">
        <v>33000</v>
      </c>
      <c r="I168" s="86">
        <v>96960</v>
      </c>
      <c r="J168" s="82" t="s">
        <v>1243</v>
      </c>
      <c r="K168" s="254" t="str">
        <f t="shared" si="8"/>
        <v>INDEPENDENT</v>
      </c>
    </row>
    <row r="169" spans="2:11" x14ac:dyDescent="0.25">
      <c r="B169" s="82">
        <f t="shared" si="12"/>
        <v>7</v>
      </c>
      <c r="C169" s="87">
        <v>42821</v>
      </c>
      <c r="D169" s="82" t="s">
        <v>2119</v>
      </c>
      <c r="E169" s="82" t="s">
        <v>1631</v>
      </c>
      <c r="F169" s="82">
        <v>3454708</v>
      </c>
      <c r="G169" s="83" t="s">
        <v>2120</v>
      </c>
      <c r="H169" s="84">
        <v>33000</v>
      </c>
      <c r="I169" s="86">
        <v>96959</v>
      </c>
      <c r="J169" s="82" t="s">
        <v>1243</v>
      </c>
      <c r="K169" s="254" t="str">
        <f t="shared" si="8"/>
        <v>INDEPENDENT</v>
      </c>
    </row>
    <row r="170" spans="2:11" x14ac:dyDescent="0.25">
      <c r="B170" s="82">
        <v>1</v>
      </c>
      <c r="C170" s="87">
        <v>42822</v>
      </c>
      <c r="D170" s="82" t="s">
        <v>2123</v>
      </c>
      <c r="E170" s="82" t="s">
        <v>1631</v>
      </c>
      <c r="F170" s="82">
        <v>3454680</v>
      </c>
      <c r="G170" s="83" t="s">
        <v>2124</v>
      </c>
      <c r="H170" s="84">
        <v>45000</v>
      </c>
      <c r="I170" s="86">
        <v>96965</v>
      </c>
      <c r="J170" s="82" t="s">
        <v>1243</v>
      </c>
      <c r="K170" s="254" t="str">
        <f t="shared" si="8"/>
        <v>INDEPENDENT</v>
      </c>
    </row>
    <row r="171" spans="2:11" x14ac:dyDescent="0.25">
      <c r="B171" s="82">
        <f>B170+1</f>
        <v>2</v>
      </c>
      <c r="C171" s="87">
        <v>42822</v>
      </c>
      <c r="D171" s="82" t="s">
        <v>2123</v>
      </c>
      <c r="E171" s="82" t="s">
        <v>1631</v>
      </c>
      <c r="F171" s="82">
        <v>3454678</v>
      </c>
      <c r="G171" s="83" t="s">
        <v>2128</v>
      </c>
      <c r="H171" s="84">
        <v>45000</v>
      </c>
      <c r="I171" s="86">
        <v>96964</v>
      </c>
      <c r="J171" s="82" t="s">
        <v>1243</v>
      </c>
      <c r="K171" s="254" t="str">
        <f t="shared" si="8"/>
        <v>INDEPENDENT</v>
      </c>
    </row>
    <row r="172" spans="2:11" x14ac:dyDescent="0.25">
      <c r="B172" s="82">
        <f t="shared" ref="B172:B182" si="13">B171+1</f>
        <v>3</v>
      </c>
      <c r="C172" s="87">
        <v>42822</v>
      </c>
      <c r="D172" s="82" t="s">
        <v>2095</v>
      </c>
      <c r="E172" s="82" t="s">
        <v>1631</v>
      </c>
      <c r="F172" s="82">
        <v>3454701</v>
      </c>
      <c r="G172" s="83" t="s">
        <v>2096</v>
      </c>
      <c r="H172" s="84">
        <v>33000</v>
      </c>
      <c r="I172" s="86">
        <v>96966</v>
      </c>
      <c r="J172" s="82" t="s">
        <v>1243</v>
      </c>
      <c r="K172" s="254" t="str">
        <f t="shared" si="8"/>
        <v>INDEPENDENT</v>
      </c>
    </row>
    <row r="173" spans="2:11" x14ac:dyDescent="0.25">
      <c r="B173" s="82">
        <f t="shared" si="13"/>
        <v>4</v>
      </c>
      <c r="C173" s="87">
        <v>42822</v>
      </c>
      <c r="D173" s="82" t="s">
        <v>1969</v>
      </c>
      <c r="E173" s="82" t="s">
        <v>1631</v>
      </c>
      <c r="F173" s="82">
        <v>3454741</v>
      </c>
      <c r="G173" s="83" t="s">
        <v>2130</v>
      </c>
      <c r="H173" s="84">
        <v>33000</v>
      </c>
      <c r="I173" s="86">
        <v>96962</v>
      </c>
      <c r="J173" s="82" t="s">
        <v>1243</v>
      </c>
      <c r="K173" s="254" t="str">
        <f t="shared" si="8"/>
        <v>INDEPENDENT</v>
      </c>
    </row>
    <row r="174" spans="2:11" x14ac:dyDescent="0.25">
      <c r="B174" s="82">
        <f t="shared" si="13"/>
        <v>5</v>
      </c>
      <c r="C174" s="87">
        <v>42822</v>
      </c>
      <c r="D174" s="82" t="s">
        <v>1969</v>
      </c>
      <c r="E174" s="82" t="s">
        <v>1631</v>
      </c>
      <c r="F174" s="82">
        <v>3454742</v>
      </c>
      <c r="G174" s="83" t="s">
        <v>2135</v>
      </c>
      <c r="H174" s="84">
        <v>33000</v>
      </c>
      <c r="I174" s="86">
        <v>96971</v>
      </c>
      <c r="J174" s="82" t="s">
        <v>1243</v>
      </c>
      <c r="K174" s="254" t="str">
        <f t="shared" si="8"/>
        <v>INDEPENDENT</v>
      </c>
    </row>
    <row r="175" spans="2:11" x14ac:dyDescent="0.25">
      <c r="B175" s="82">
        <f t="shared" si="13"/>
        <v>6</v>
      </c>
      <c r="C175" s="87">
        <v>42822</v>
      </c>
      <c r="D175" s="82" t="s">
        <v>2136</v>
      </c>
      <c r="E175" s="82" t="s">
        <v>1631</v>
      </c>
      <c r="F175" s="82">
        <v>3454739</v>
      </c>
      <c r="G175" s="83" t="s">
        <v>1334</v>
      </c>
      <c r="H175" s="84">
        <v>33000</v>
      </c>
      <c r="I175" s="86">
        <v>96967</v>
      </c>
      <c r="J175" s="82" t="s">
        <v>1243</v>
      </c>
      <c r="K175" s="254" t="str">
        <f t="shared" si="8"/>
        <v>INDEPENDENT</v>
      </c>
    </row>
    <row r="176" spans="2:11" x14ac:dyDescent="0.25">
      <c r="B176" s="82">
        <f t="shared" si="13"/>
        <v>7</v>
      </c>
      <c r="C176" s="87">
        <v>42822</v>
      </c>
      <c r="D176" s="82" t="s">
        <v>2137</v>
      </c>
      <c r="E176" s="82" t="s">
        <v>1631</v>
      </c>
      <c r="F176" s="82">
        <v>3454737</v>
      </c>
      <c r="G176" s="83" t="s">
        <v>1307</v>
      </c>
      <c r="H176" s="84">
        <v>33000</v>
      </c>
      <c r="I176" s="86">
        <v>96968</v>
      </c>
      <c r="J176" s="82" t="s">
        <v>1243</v>
      </c>
      <c r="K176" s="254" t="str">
        <f t="shared" si="8"/>
        <v>INDEPENDENT</v>
      </c>
    </row>
    <row r="177" spans="2:11" x14ac:dyDescent="0.25">
      <c r="B177" s="82">
        <f t="shared" si="13"/>
        <v>8</v>
      </c>
      <c r="C177" s="87">
        <v>42822</v>
      </c>
      <c r="D177" s="82" t="s">
        <v>2138</v>
      </c>
      <c r="E177" s="82" t="s">
        <v>1631</v>
      </c>
      <c r="F177" s="82">
        <v>3454800</v>
      </c>
      <c r="G177" s="83" t="s">
        <v>2139</v>
      </c>
      <c r="H177" s="84">
        <v>33000</v>
      </c>
      <c r="I177" s="86">
        <v>96973</v>
      </c>
      <c r="J177" s="82" t="s">
        <v>1243</v>
      </c>
      <c r="K177" s="254" t="str">
        <f t="shared" si="8"/>
        <v>INDEPENDENT</v>
      </c>
    </row>
    <row r="178" spans="2:11" x14ac:dyDescent="0.25">
      <c r="B178" s="82">
        <f t="shared" si="13"/>
        <v>9</v>
      </c>
      <c r="C178" s="87">
        <v>42822</v>
      </c>
      <c r="D178" s="82" t="s">
        <v>2138</v>
      </c>
      <c r="E178" s="82" t="s">
        <v>1631</v>
      </c>
      <c r="F178" s="82">
        <v>3454743</v>
      </c>
      <c r="G178" s="83" t="s">
        <v>2144</v>
      </c>
      <c r="H178" s="84">
        <v>33000</v>
      </c>
      <c r="I178" s="86">
        <v>96974</v>
      </c>
      <c r="J178" s="82" t="s">
        <v>1243</v>
      </c>
      <c r="K178" s="254" t="str">
        <f t="shared" si="8"/>
        <v>INDEPENDENT</v>
      </c>
    </row>
    <row r="179" spans="2:11" x14ac:dyDescent="0.25">
      <c r="B179" s="82">
        <f t="shared" si="13"/>
        <v>10</v>
      </c>
      <c r="C179" s="87">
        <v>42822</v>
      </c>
      <c r="D179" s="82" t="s">
        <v>2147</v>
      </c>
      <c r="E179" s="82" t="s">
        <v>1631</v>
      </c>
      <c r="F179" s="82">
        <v>3454796</v>
      </c>
      <c r="G179" s="83" t="s">
        <v>2148</v>
      </c>
      <c r="H179" s="84">
        <v>33000</v>
      </c>
      <c r="I179" s="86">
        <v>96972</v>
      </c>
      <c r="J179" s="82" t="s">
        <v>1243</v>
      </c>
      <c r="K179" s="254" t="str">
        <f t="shared" si="8"/>
        <v>INDEPENDENT</v>
      </c>
    </row>
    <row r="180" spans="2:11" x14ac:dyDescent="0.25">
      <c r="B180" s="82">
        <f t="shared" si="13"/>
        <v>11</v>
      </c>
      <c r="C180" s="87">
        <v>42822</v>
      </c>
      <c r="D180" s="82" t="s">
        <v>2151</v>
      </c>
      <c r="E180" s="82" t="s">
        <v>1631</v>
      </c>
      <c r="F180" s="82">
        <v>3454797</v>
      </c>
      <c r="G180" s="83" t="s">
        <v>2152</v>
      </c>
      <c r="H180" s="84">
        <v>33000</v>
      </c>
      <c r="I180" s="86">
        <v>96975</v>
      </c>
      <c r="J180" s="82" t="s">
        <v>1243</v>
      </c>
      <c r="K180" s="254" t="str">
        <f t="shared" si="8"/>
        <v>INDEPENDENT</v>
      </c>
    </row>
    <row r="181" spans="2:11" x14ac:dyDescent="0.25">
      <c r="B181" s="82">
        <f t="shared" si="13"/>
        <v>12</v>
      </c>
      <c r="C181" s="87">
        <v>42822</v>
      </c>
      <c r="D181" s="82" t="s">
        <v>1945</v>
      </c>
      <c r="E181" s="82" t="s">
        <v>1631</v>
      </c>
      <c r="F181" s="82">
        <v>3454799</v>
      </c>
      <c r="G181" s="83" t="s">
        <v>2155</v>
      </c>
      <c r="H181" s="84">
        <v>33000</v>
      </c>
      <c r="I181" s="86">
        <v>96970</v>
      </c>
      <c r="J181" s="82" t="s">
        <v>1243</v>
      </c>
      <c r="K181" s="254" t="str">
        <f t="shared" si="8"/>
        <v>INDEPENDENT</v>
      </c>
    </row>
    <row r="182" spans="2:11" x14ac:dyDescent="0.25">
      <c r="B182" s="82">
        <f t="shared" si="13"/>
        <v>13</v>
      </c>
      <c r="C182" s="87">
        <v>42822</v>
      </c>
      <c r="D182" s="82" t="s">
        <v>1594</v>
      </c>
      <c r="E182" s="82" t="s">
        <v>1631</v>
      </c>
      <c r="F182" s="82">
        <v>3454703</v>
      </c>
      <c r="G182" s="83" t="s">
        <v>1929</v>
      </c>
      <c r="H182" s="84">
        <v>33000</v>
      </c>
      <c r="I182" s="86">
        <v>96969</v>
      </c>
      <c r="J182" s="82" t="s">
        <v>1243</v>
      </c>
      <c r="K182" s="254" t="str">
        <f t="shared" si="8"/>
        <v>INDEPENDENT</v>
      </c>
    </row>
    <row r="183" spans="2:11" x14ac:dyDescent="0.25">
      <c r="B183" s="82">
        <v>1</v>
      </c>
      <c r="C183" s="87">
        <v>42823</v>
      </c>
      <c r="D183" s="82" t="s">
        <v>1969</v>
      </c>
      <c r="E183" s="82" t="s">
        <v>1631</v>
      </c>
      <c r="F183" s="82">
        <v>3454745</v>
      </c>
      <c r="G183" s="83" t="s">
        <v>2135</v>
      </c>
      <c r="H183" s="84">
        <v>33000</v>
      </c>
      <c r="I183" s="86">
        <v>96979</v>
      </c>
      <c r="J183" s="82" t="s">
        <v>1243</v>
      </c>
      <c r="K183" s="254" t="str">
        <f t="shared" si="8"/>
        <v>INDEPENDENT</v>
      </c>
    </row>
    <row r="184" spans="2:11" x14ac:dyDescent="0.25">
      <c r="B184" s="82">
        <f>B183+1</f>
        <v>2</v>
      </c>
      <c r="C184" s="87">
        <v>42823</v>
      </c>
      <c r="D184" s="82" t="s">
        <v>1969</v>
      </c>
      <c r="E184" s="82" t="s">
        <v>1631</v>
      </c>
      <c r="F184" s="82">
        <v>3454744</v>
      </c>
      <c r="G184" s="83" t="s">
        <v>2130</v>
      </c>
      <c r="H184" s="84">
        <v>33000</v>
      </c>
      <c r="I184" s="86">
        <v>96977</v>
      </c>
      <c r="J184" s="82" t="s">
        <v>1243</v>
      </c>
      <c r="K184" s="254" t="str">
        <f t="shared" si="8"/>
        <v>INDEPENDENT</v>
      </c>
    </row>
    <row r="185" spans="2:11" x14ac:dyDescent="0.25">
      <c r="B185" s="82">
        <f>B184+1</f>
        <v>3</v>
      </c>
      <c r="C185" s="87">
        <v>42823</v>
      </c>
      <c r="D185" s="82" t="s">
        <v>1969</v>
      </c>
      <c r="E185" s="82" t="s">
        <v>1631</v>
      </c>
      <c r="F185" s="82">
        <v>3454743</v>
      </c>
      <c r="G185" s="83" t="s">
        <v>2164</v>
      </c>
      <c r="H185" s="84">
        <v>33000</v>
      </c>
      <c r="I185" s="86">
        <v>96976</v>
      </c>
      <c r="J185" s="82" t="s">
        <v>1243</v>
      </c>
      <c r="K185" s="254" t="str">
        <f t="shared" si="8"/>
        <v>INDEPENDENT</v>
      </c>
    </row>
    <row r="186" spans="2:11" x14ac:dyDescent="0.25">
      <c r="B186" s="82">
        <f>B185+1</f>
        <v>4</v>
      </c>
      <c r="C186" s="87">
        <v>42823</v>
      </c>
      <c r="D186" s="82" t="s">
        <v>2165</v>
      </c>
      <c r="E186" s="82" t="s">
        <v>1631</v>
      </c>
      <c r="F186" s="82">
        <v>3454798</v>
      </c>
      <c r="G186" s="83" t="s">
        <v>2166</v>
      </c>
      <c r="H186" s="84">
        <v>33000</v>
      </c>
      <c r="I186" s="86">
        <v>96978</v>
      </c>
      <c r="J186" s="82" t="s">
        <v>1243</v>
      </c>
      <c r="K186" s="254" t="str">
        <f t="shared" si="8"/>
        <v>INDEPENDENT</v>
      </c>
    </row>
    <row r="187" spans="2:11" x14ac:dyDescent="0.25">
      <c r="B187" s="82">
        <v>1</v>
      </c>
      <c r="C187" s="87">
        <v>42824</v>
      </c>
      <c r="D187" s="82" t="s">
        <v>1295</v>
      </c>
      <c r="E187" s="82" t="s">
        <v>1631</v>
      </c>
      <c r="F187" s="82">
        <v>3454112</v>
      </c>
      <c r="G187" s="82" t="s">
        <v>2170</v>
      </c>
      <c r="H187" s="84">
        <v>33000</v>
      </c>
      <c r="I187" s="86">
        <v>96981</v>
      </c>
      <c r="J187" s="82" t="s">
        <v>1243</v>
      </c>
      <c r="K187" s="254" t="str">
        <f t="shared" si="8"/>
        <v>INDEPENDENT</v>
      </c>
    </row>
    <row r="188" spans="2:11" x14ac:dyDescent="0.25">
      <c r="B188" s="82">
        <f>B187+1</f>
        <v>2</v>
      </c>
      <c r="C188" s="87">
        <v>42824</v>
      </c>
      <c r="D188" s="82" t="s">
        <v>1485</v>
      </c>
      <c r="E188" s="82" t="s">
        <v>1631</v>
      </c>
      <c r="F188" s="82">
        <v>3454110</v>
      </c>
      <c r="G188" s="83" t="s">
        <v>1994</v>
      </c>
      <c r="H188" s="84">
        <v>33000</v>
      </c>
      <c r="I188" s="86">
        <v>96980</v>
      </c>
      <c r="J188" s="82" t="s">
        <v>1243</v>
      </c>
      <c r="K188" s="254" t="str">
        <f t="shared" si="8"/>
        <v>INDEPENDENT</v>
      </c>
    </row>
    <row r="189" spans="2:11" x14ac:dyDescent="0.25">
      <c r="B189" s="82">
        <f t="shared" ref="B189" si="14">B188+1</f>
        <v>3</v>
      </c>
      <c r="C189" s="87">
        <v>42824</v>
      </c>
      <c r="D189" s="82" t="s">
        <v>1497</v>
      </c>
      <c r="E189" s="82" t="s">
        <v>1631</v>
      </c>
      <c r="F189" s="82">
        <v>3454109</v>
      </c>
      <c r="G189" s="83" t="s">
        <v>1498</v>
      </c>
      <c r="H189" s="84">
        <v>33000</v>
      </c>
      <c r="I189" s="86">
        <v>96982</v>
      </c>
      <c r="J189" s="82" t="s">
        <v>1243</v>
      </c>
      <c r="K189" s="254" t="str">
        <f t="shared" si="8"/>
        <v>INDEPENDENT</v>
      </c>
    </row>
    <row r="190" spans="2:11" x14ac:dyDescent="0.25">
      <c r="B190" s="82">
        <v>1</v>
      </c>
      <c r="C190" s="87">
        <v>42825</v>
      </c>
      <c r="D190" s="82" t="s">
        <v>1257</v>
      </c>
      <c r="E190" s="82" t="s">
        <v>1631</v>
      </c>
      <c r="F190" s="82">
        <v>3454116</v>
      </c>
      <c r="G190" s="83" t="s">
        <v>2177</v>
      </c>
      <c r="H190" s="84">
        <v>40000</v>
      </c>
      <c r="I190" s="86">
        <v>96983</v>
      </c>
      <c r="J190" s="82" t="s">
        <v>1243</v>
      </c>
      <c r="K190" s="254" t="str">
        <f t="shared" si="8"/>
        <v>INDEPENDENT</v>
      </c>
    </row>
    <row r="191" spans="2:11" x14ac:dyDescent="0.25">
      <c r="B191" s="82">
        <f>B190+1</f>
        <v>2</v>
      </c>
      <c r="C191" s="87">
        <v>42825</v>
      </c>
      <c r="D191" s="82" t="s">
        <v>1295</v>
      </c>
      <c r="E191" s="82" t="s">
        <v>1631</v>
      </c>
      <c r="F191" s="82">
        <v>3454115</v>
      </c>
      <c r="G191" s="83" t="s">
        <v>2178</v>
      </c>
      <c r="H191" s="84">
        <v>40000</v>
      </c>
      <c r="I191" s="86">
        <v>96985</v>
      </c>
      <c r="J191" s="82" t="s">
        <v>1243</v>
      </c>
      <c r="K191" s="254" t="str">
        <f t="shared" si="8"/>
        <v>INDEPENDENT</v>
      </c>
    </row>
    <row r="192" spans="2:11" x14ac:dyDescent="0.25">
      <c r="B192" s="82">
        <f t="shared" ref="B192:B205" si="15">B191+1</f>
        <v>3</v>
      </c>
      <c r="C192" s="87">
        <v>42825</v>
      </c>
      <c r="D192" s="82" t="s">
        <v>1295</v>
      </c>
      <c r="E192" s="82" t="s">
        <v>1631</v>
      </c>
      <c r="F192" s="82">
        <v>3454113</v>
      </c>
      <c r="G192" s="83" t="s">
        <v>1307</v>
      </c>
      <c r="H192" s="84">
        <v>33000</v>
      </c>
      <c r="I192" s="86">
        <v>96984</v>
      </c>
      <c r="J192" s="82" t="s">
        <v>1243</v>
      </c>
      <c r="K192" s="254" t="str">
        <f t="shared" si="8"/>
        <v>INDEPENDENT</v>
      </c>
    </row>
    <row r="193" spans="2:11" x14ac:dyDescent="0.25">
      <c r="B193" s="82">
        <f t="shared" si="15"/>
        <v>4</v>
      </c>
      <c r="C193" s="87">
        <v>42825</v>
      </c>
      <c r="D193" s="82" t="s">
        <v>1497</v>
      </c>
      <c r="E193" s="82" t="s">
        <v>1631</v>
      </c>
      <c r="F193" s="82">
        <v>3454109</v>
      </c>
      <c r="G193" s="83" t="s">
        <v>2179</v>
      </c>
      <c r="H193" s="84">
        <v>33000</v>
      </c>
      <c r="I193" s="86">
        <v>96986</v>
      </c>
      <c r="J193" s="82" t="s">
        <v>1243</v>
      </c>
      <c r="K193" s="254" t="str">
        <f t="shared" si="8"/>
        <v>INDEPENDENT</v>
      </c>
    </row>
    <row r="194" spans="2:11" x14ac:dyDescent="0.25">
      <c r="B194" s="82">
        <f t="shared" si="15"/>
        <v>5</v>
      </c>
      <c r="C194" s="87">
        <v>42825</v>
      </c>
      <c r="D194" s="82" t="s">
        <v>1815</v>
      </c>
      <c r="E194" s="82" t="s">
        <v>1631</v>
      </c>
      <c r="F194" s="82">
        <v>3453538</v>
      </c>
      <c r="G194" s="83" t="s">
        <v>2180</v>
      </c>
      <c r="H194" s="84">
        <v>33000</v>
      </c>
      <c r="I194" s="86">
        <v>96987</v>
      </c>
      <c r="J194" s="82" t="s">
        <v>1243</v>
      </c>
      <c r="K194" s="254" t="str">
        <f t="shared" si="8"/>
        <v>INDEPENDENT</v>
      </c>
    </row>
    <row r="195" spans="2:11" x14ac:dyDescent="0.25">
      <c r="B195" s="82">
        <f t="shared" si="15"/>
        <v>6</v>
      </c>
      <c r="C195" s="87">
        <v>42825</v>
      </c>
      <c r="D195" s="82" t="s">
        <v>1485</v>
      </c>
      <c r="E195" s="82" t="s">
        <v>1631</v>
      </c>
      <c r="F195" s="82">
        <v>3454111</v>
      </c>
      <c r="G195" s="83" t="s">
        <v>1256</v>
      </c>
      <c r="H195" s="84">
        <v>33000</v>
      </c>
      <c r="I195" s="86">
        <v>96988</v>
      </c>
      <c r="J195" s="82" t="s">
        <v>1243</v>
      </c>
      <c r="K195" s="254" t="str">
        <f t="shared" ref="K195:K205" si="16">IF(OR(C195="MOBIL",C195="CONOIL",C195="FORTE",C195="MRS",C195="OANDO",C195="TOTAL"),"MAJORS","INDEPENDENT")</f>
        <v>INDEPENDENT</v>
      </c>
    </row>
    <row r="196" spans="2:11" x14ac:dyDescent="0.25">
      <c r="B196" s="82">
        <f t="shared" si="15"/>
        <v>7</v>
      </c>
      <c r="C196" s="87">
        <v>42825</v>
      </c>
      <c r="D196" s="82" t="s">
        <v>1249</v>
      </c>
      <c r="E196" s="82" t="s">
        <v>1631</v>
      </c>
      <c r="F196" s="82">
        <v>3453093</v>
      </c>
      <c r="G196" s="83" t="s">
        <v>1912</v>
      </c>
      <c r="H196" s="84">
        <v>45000</v>
      </c>
      <c r="I196" s="86">
        <v>96995</v>
      </c>
      <c r="J196" s="82" t="s">
        <v>1243</v>
      </c>
      <c r="K196" s="254" t="str">
        <f t="shared" si="16"/>
        <v>INDEPENDENT</v>
      </c>
    </row>
    <row r="197" spans="2:11" x14ac:dyDescent="0.25">
      <c r="B197" s="82">
        <f t="shared" si="15"/>
        <v>8</v>
      </c>
      <c r="C197" s="87">
        <v>42825</v>
      </c>
      <c r="D197" s="82" t="s">
        <v>1249</v>
      </c>
      <c r="E197" s="82" t="s">
        <v>1631</v>
      </c>
      <c r="F197" s="82">
        <v>3454092</v>
      </c>
      <c r="G197" s="83" t="s">
        <v>2181</v>
      </c>
      <c r="H197" s="84">
        <v>45000</v>
      </c>
      <c r="I197" s="86">
        <v>96997</v>
      </c>
      <c r="J197" s="82" t="s">
        <v>1243</v>
      </c>
      <c r="K197" s="254" t="str">
        <f t="shared" si="16"/>
        <v>INDEPENDENT</v>
      </c>
    </row>
    <row r="198" spans="2:11" x14ac:dyDescent="0.25">
      <c r="B198" s="82">
        <f t="shared" si="15"/>
        <v>9</v>
      </c>
      <c r="C198" s="87">
        <v>42825</v>
      </c>
      <c r="D198" s="82" t="s">
        <v>2182</v>
      </c>
      <c r="E198" s="82" t="s">
        <v>1631</v>
      </c>
      <c r="F198" s="82">
        <v>3454094</v>
      </c>
      <c r="G198" s="83" t="s">
        <v>2183</v>
      </c>
      <c r="H198" s="84">
        <v>40000</v>
      </c>
      <c r="I198" s="86">
        <v>96992</v>
      </c>
      <c r="J198" s="82" t="s">
        <v>1243</v>
      </c>
      <c r="K198" s="254" t="str">
        <f t="shared" si="16"/>
        <v>INDEPENDENT</v>
      </c>
    </row>
    <row r="199" spans="2:11" x14ac:dyDescent="0.25">
      <c r="B199" s="82">
        <f t="shared" si="15"/>
        <v>10</v>
      </c>
      <c r="C199" s="87">
        <v>42825</v>
      </c>
      <c r="D199" s="82" t="s">
        <v>2182</v>
      </c>
      <c r="E199" s="82" t="s">
        <v>1631</v>
      </c>
      <c r="F199" s="82">
        <v>3454095</v>
      </c>
      <c r="G199" s="83" t="s">
        <v>1472</v>
      </c>
      <c r="H199" s="84">
        <v>40000</v>
      </c>
      <c r="I199" s="86">
        <v>96996</v>
      </c>
      <c r="J199" s="82" t="s">
        <v>1243</v>
      </c>
      <c r="K199" s="254" t="str">
        <f t="shared" si="16"/>
        <v>INDEPENDENT</v>
      </c>
    </row>
    <row r="200" spans="2:11" x14ac:dyDescent="0.25">
      <c r="B200" s="82">
        <f t="shared" si="15"/>
        <v>11</v>
      </c>
      <c r="C200" s="87">
        <v>42825</v>
      </c>
      <c r="D200" s="82" t="s">
        <v>1353</v>
      </c>
      <c r="E200" s="82" t="s">
        <v>1631</v>
      </c>
      <c r="F200" s="82">
        <v>3454117</v>
      </c>
      <c r="G200" s="83" t="s">
        <v>1511</v>
      </c>
      <c r="H200" s="84">
        <v>40000</v>
      </c>
      <c r="I200" s="86">
        <v>96990</v>
      </c>
      <c r="J200" s="82" t="s">
        <v>1243</v>
      </c>
      <c r="K200" s="254" t="str">
        <f t="shared" si="16"/>
        <v>INDEPENDENT</v>
      </c>
    </row>
    <row r="201" spans="2:11" x14ac:dyDescent="0.25">
      <c r="B201" s="82">
        <f t="shared" si="15"/>
        <v>12</v>
      </c>
      <c r="C201" s="87">
        <v>42825</v>
      </c>
      <c r="D201" s="82" t="s">
        <v>1353</v>
      </c>
      <c r="E201" s="82" t="s">
        <v>1631</v>
      </c>
      <c r="F201" s="82">
        <v>3454118</v>
      </c>
      <c r="G201" s="83" t="s">
        <v>1518</v>
      </c>
      <c r="H201" s="84">
        <v>40000</v>
      </c>
      <c r="I201" s="86">
        <v>96991</v>
      </c>
      <c r="J201" s="82" t="s">
        <v>1243</v>
      </c>
      <c r="K201" s="254" t="str">
        <f t="shared" si="16"/>
        <v>INDEPENDENT</v>
      </c>
    </row>
    <row r="202" spans="2:11" x14ac:dyDescent="0.25">
      <c r="B202" s="82">
        <f>B201+1</f>
        <v>13</v>
      </c>
      <c r="C202" s="87">
        <v>42825</v>
      </c>
      <c r="D202" s="82" t="s">
        <v>1353</v>
      </c>
      <c r="E202" s="82" t="s">
        <v>1631</v>
      </c>
      <c r="F202" s="82">
        <v>3453119</v>
      </c>
      <c r="G202" s="83" t="s">
        <v>1836</v>
      </c>
      <c r="H202" s="84">
        <v>40000</v>
      </c>
      <c r="I202" s="86">
        <v>96989</v>
      </c>
      <c r="J202" s="82" t="s">
        <v>1243</v>
      </c>
      <c r="K202" s="254" t="str">
        <f t="shared" si="16"/>
        <v>INDEPENDENT</v>
      </c>
    </row>
    <row r="203" spans="2:11" x14ac:dyDescent="0.25">
      <c r="B203" s="82">
        <f t="shared" si="15"/>
        <v>14</v>
      </c>
      <c r="C203" s="87">
        <v>42825</v>
      </c>
      <c r="D203" s="82" t="s">
        <v>1353</v>
      </c>
      <c r="E203" s="82" t="s">
        <v>1631</v>
      </c>
      <c r="F203" s="82">
        <v>3454123</v>
      </c>
      <c r="G203" s="83" t="s">
        <v>1519</v>
      </c>
      <c r="H203" s="84">
        <v>40000</v>
      </c>
      <c r="I203" s="86">
        <v>96994</v>
      </c>
      <c r="J203" s="82" t="s">
        <v>1243</v>
      </c>
      <c r="K203" s="254" t="str">
        <f t="shared" si="16"/>
        <v>INDEPENDENT</v>
      </c>
    </row>
    <row r="204" spans="2:11" x14ac:dyDescent="0.25">
      <c r="B204" s="82">
        <f>B203+1</f>
        <v>15</v>
      </c>
      <c r="C204" s="87">
        <v>42825</v>
      </c>
      <c r="D204" s="82" t="s">
        <v>1353</v>
      </c>
      <c r="E204" s="82" t="s">
        <v>1631</v>
      </c>
      <c r="F204" s="82">
        <v>3454124</v>
      </c>
      <c r="G204" s="83" t="s">
        <v>1517</v>
      </c>
      <c r="H204" s="84">
        <v>40000</v>
      </c>
      <c r="I204" s="86">
        <v>96993</v>
      </c>
      <c r="J204" s="82" t="s">
        <v>1243</v>
      </c>
      <c r="K204" s="254" t="str">
        <f t="shared" si="16"/>
        <v>INDEPENDENT</v>
      </c>
    </row>
    <row r="205" spans="2:11" x14ac:dyDescent="0.25">
      <c r="B205" s="82">
        <f t="shared" si="15"/>
        <v>16</v>
      </c>
      <c r="C205" s="87">
        <v>42825</v>
      </c>
      <c r="D205" s="82" t="s">
        <v>1353</v>
      </c>
      <c r="E205" s="82" t="s">
        <v>1631</v>
      </c>
      <c r="F205" s="82">
        <v>3454125</v>
      </c>
      <c r="G205" s="83" t="s">
        <v>2188</v>
      </c>
      <c r="H205" s="84">
        <v>40000</v>
      </c>
      <c r="I205" s="86">
        <v>96998</v>
      </c>
      <c r="J205" s="82" t="s">
        <v>1243</v>
      </c>
      <c r="K205" s="254" t="str">
        <f t="shared" si="16"/>
        <v>INDEPENDENT</v>
      </c>
    </row>
    <row r="207" spans="2:11" s="96" customFormat="1" ht="23.25" x14ac:dyDescent="0.35">
      <c r="D207" s="377" t="s">
        <v>2199</v>
      </c>
      <c r="E207" s="377"/>
      <c r="F207" s="377"/>
      <c r="G207" s="377"/>
      <c r="H207" s="219">
        <f>SUM(H3:H206)</f>
        <v>7246000</v>
      </c>
      <c r="I207" s="261">
        <f>H207*133.28</f>
        <v>965746880</v>
      </c>
    </row>
  </sheetData>
  <autoFilter ref="B2:K2"/>
  <mergeCells count="2">
    <mergeCell ref="D207:G207"/>
    <mergeCell ref="B1:J1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0"/>
  <sheetViews>
    <sheetView view="pageBreakPreview" zoomScale="25" zoomScaleNormal="80" zoomScaleSheetLayoutView="25" workbookViewId="0">
      <selection sqref="A1:K260"/>
    </sheetView>
  </sheetViews>
  <sheetFormatPr defaultRowHeight="15" x14ac:dyDescent="0.25"/>
  <cols>
    <col min="1" max="1" width="6.28515625" style="38" customWidth="1"/>
    <col min="2" max="2" width="16.140625" customWidth="1"/>
    <col min="3" max="3" width="26.42578125" customWidth="1"/>
    <col min="4" max="4" width="17.85546875" customWidth="1"/>
    <col min="5" max="5" width="14.5703125" style="38" customWidth="1"/>
    <col min="6" max="6" width="14" customWidth="1"/>
    <col min="7" max="7" width="19" customWidth="1"/>
    <col min="8" max="8" width="31.85546875" customWidth="1"/>
    <col min="9" max="9" width="21.85546875" customWidth="1"/>
    <col min="10" max="10" width="19.85546875" customWidth="1"/>
    <col min="11" max="11" width="22.7109375" customWidth="1"/>
  </cols>
  <sheetData>
    <row r="1" spans="1:11" s="235" customFormat="1" ht="31.5" x14ac:dyDescent="0.5">
      <c r="A1" s="388" t="s">
        <v>1236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s="235" customFormat="1" ht="31.5" x14ac:dyDescent="0.5">
      <c r="A2" s="389" t="s">
        <v>1237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3" spans="1:11" s="62" customFormat="1" ht="21.75" thickBot="1" x14ac:dyDescent="0.4">
      <c r="A3" s="63"/>
      <c r="B3" s="64"/>
      <c r="C3" s="64"/>
      <c r="D3" s="64"/>
      <c r="E3" s="63"/>
      <c r="F3" s="64"/>
      <c r="G3" s="64"/>
      <c r="H3" s="64"/>
      <c r="I3" s="64"/>
      <c r="J3" s="64"/>
      <c r="K3" s="236"/>
    </row>
    <row r="4" spans="1:11" s="234" customFormat="1" ht="29.25" customHeight="1" thickBot="1" x14ac:dyDescent="0.3">
      <c r="A4" s="241" t="s">
        <v>1238</v>
      </c>
      <c r="B4" s="242" t="s">
        <v>3</v>
      </c>
      <c r="C4" s="242" t="s">
        <v>4</v>
      </c>
      <c r="D4" s="242" t="s">
        <v>2194</v>
      </c>
      <c r="E4" s="242" t="s">
        <v>2193</v>
      </c>
      <c r="F4" s="242" t="s">
        <v>7</v>
      </c>
      <c r="G4" s="242" t="s">
        <v>2192</v>
      </c>
      <c r="H4" s="242" t="s">
        <v>2190</v>
      </c>
      <c r="I4" s="242" t="s">
        <v>1239</v>
      </c>
      <c r="J4" s="242" t="s">
        <v>2191</v>
      </c>
      <c r="K4" s="243" t="s">
        <v>8</v>
      </c>
    </row>
    <row r="5" spans="1:11" x14ac:dyDescent="0.25">
      <c r="A5" s="237">
        <v>1</v>
      </c>
      <c r="B5" s="238">
        <v>42738</v>
      </c>
      <c r="C5" s="239" t="s">
        <v>1240</v>
      </c>
      <c r="D5" s="239">
        <v>26725</v>
      </c>
      <c r="E5" s="237">
        <v>445532</v>
      </c>
      <c r="F5" s="239" t="s">
        <v>12</v>
      </c>
      <c r="G5" s="240">
        <v>30000</v>
      </c>
      <c r="H5" s="239" t="s">
        <v>1241</v>
      </c>
      <c r="I5" s="239" t="s">
        <v>1242</v>
      </c>
      <c r="J5" s="239" t="s">
        <v>1243</v>
      </c>
      <c r="K5" s="239" t="s">
        <v>1244</v>
      </c>
    </row>
    <row r="6" spans="1:11" x14ac:dyDescent="0.25">
      <c r="A6" s="39">
        <v>2</v>
      </c>
      <c r="B6" s="33">
        <v>42738</v>
      </c>
      <c r="C6" s="34" t="s">
        <v>1245</v>
      </c>
      <c r="D6" s="34">
        <v>26726</v>
      </c>
      <c r="E6" s="39">
        <v>91279</v>
      </c>
      <c r="F6" s="34" t="s">
        <v>12</v>
      </c>
      <c r="G6" s="35">
        <v>33000</v>
      </c>
      <c r="H6" s="34" t="s">
        <v>1246</v>
      </c>
      <c r="I6" s="34" t="s">
        <v>1247</v>
      </c>
      <c r="J6" s="34" t="s">
        <v>1243</v>
      </c>
      <c r="K6" s="34" t="s">
        <v>1248</v>
      </c>
    </row>
    <row r="7" spans="1:11" x14ac:dyDescent="0.25">
      <c r="A7" s="39">
        <v>3</v>
      </c>
      <c r="B7" s="33">
        <v>42738</v>
      </c>
      <c r="C7" s="34" t="s">
        <v>1249</v>
      </c>
      <c r="D7" s="34">
        <v>26727</v>
      </c>
      <c r="E7" s="39">
        <v>3453055</v>
      </c>
      <c r="F7" s="34" t="s">
        <v>12</v>
      </c>
      <c r="G7" s="35">
        <v>40000</v>
      </c>
      <c r="H7" s="34" t="s">
        <v>1250</v>
      </c>
      <c r="I7" s="34" t="s">
        <v>1251</v>
      </c>
      <c r="J7" s="34" t="s">
        <v>1252</v>
      </c>
      <c r="K7" s="34" t="s">
        <v>1154</v>
      </c>
    </row>
    <row r="8" spans="1:11" x14ac:dyDescent="0.25">
      <c r="A8" s="39">
        <v>4</v>
      </c>
      <c r="B8" s="33">
        <v>42738</v>
      </c>
      <c r="C8" s="34" t="s">
        <v>1253</v>
      </c>
      <c r="D8" s="34">
        <v>26728</v>
      </c>
      <c r="E8" s="39">
        <v>445535</v>
      </c>
      <c r="F8" s="34" t="s">
        <v>12</v>
      </c>
      <c r="G8" s="35">
        <v>30000</v>
      </c>
      <c r="H8" s="34" t="s">
        <v>1254</v>
      </c>
      <c r="I8" s="34" t="s">
        <v>1255</v>
      </c>
      <c r="J8" s="34" t="s">
        <v>1243</v>
      </c>
      <c r="K8" s="34" t="s">
        <v>1256</v>
      </c>
    </row>
    <row r="9" spans="1:11" x14ac:dyDescent="0.25">
      <c r="A9" s="39">
        <v>5</v>
      </c>
      <c r="B9" s="33">
        <v>42738</v>
      </c>
      <c r="C9" s="34" t="s">
        <v>1257</v>
      </c>
      <c r="D9" s="34">
        <v>26729</v>
      </c>
      <c r="E9" s="39">
        <v>3453114</v>
      </c>
      <c r="F9" s="34" t="s">
        <v>12</v>
      </c>
      <c r="G9" s="35">
        <v>33000</v>
      </c>
      <c r="H9" s="34" t="s">
        <v>1258</v>
      </c>
      <c r="I9" s="34" t="s">
        <v>1259</v>
      </c>
      <c r="J9" s="34" t="s">
        <v>1260</v>
      </c>
      <c r="K9" s="34" t="s">
        <v>1261</v>
      </c>
    </row>
    <row r="10" spans="1:11" x14ac:dyDescent="0.25">
      <c r="A10" s="39">
        <v>6</v>
      </c>
      <c r="B10" s="33">
        <v>42738</v>
      </c>
      <c r="C10" s="34" t="s">
        <v>1262</v>
      </c>
      <c r="D10" s="34">
        <v>26730</v>
      </c>
      <c r="E10" s="39">
        <v>54521</v>
      </c>
      <c r="F10" s="34" t="s">
        <v>12</v>
      </c>
      <c r="G10" s="35">
        <v>33000</v>
      </c>
      <c r="H10" s="34" t="s">
        <v>1263</v>
      </c>
      <c r="I10" s="34" t="s">
        <v>1264</v>
      </c>
      <c r="J10" s="34" t="s">
        <v>1243</v>
      </c>
      <c r="K10" s="34" t="s">
        <v>1265</v>
      </c>
    </row>
    <row r="11" spans="1:11" x14ac:dyDescent="0.25">
      <c r="A11" s="39">
        <v>7</v>
      </c>
      <c r="B11" s="33">
        <v>42738</v>
      </c>
      <c r="C11" s="34" t="s">
        <v>150</v>
      </c>
      <c r="D11" s="34">
        <v>26731</v>
      </c>
      <c r="E11" s="39">
        <v>80250</v>
      </c>
      <c r="F11" s="34" t="s">
        <v>12</v>
      </c>
      <c r="G11" s="35">
        <v>33000</v>
      </c>
      <c r="H11" s="34" t="s">
        <v>1266</v>
      </c>
      <c r="I11" s="34" t="s">
        <v>1247</v>
      </c>
      <c r="J11" s="34" t="s">
        <v>1243</v>
      </c>
      <c r="K11" s="34" t="s">
        <v>1267</v>
      </c>
    </row>
    <row r="12" spans="1:11" x14ac:dyDescent="0.25">
      <c r="A12" s="39">
        <v>8</v>
      </c>
      <c r="B12" s="33">
        <v>42738</v>
      </c>
      <c r="C12" s="34" t="s">
        <v>1262</v>
      </c>
      <c r="D12" s="34">
        <v>26732</v>
      </c>
      <c r="E12" s="39">
        <v>54553</v>
      </c>
      <c r="F12" s="34" t="s">
        <v>12</v>
      </c>
      <c r="G12" s="35">
        <v>36000</v>
      </c>
      <c r="H12" s="34" t="s">
        <v>1268</v>
      </c>
      <c r="I12" s="34" t="s">
        <v>1247</v>
      </c>
      <c r="J12" s="34" t="s">
        <v>1243</v>
      </c>
      <c r="K12" s="34" t="s">
        <v>1269</v>
      </c>
    </row>
    <row r="13" spans="1:11" x14ac:dyDescent="0.25">
      <c r="A13" s="39">
        <v>9</v>
      </c>
      <c r="B13" s="33">
        <v>42738</v>
      </c>
      <c r="C13" s="34" t="s">
        <v>1270</v>
      </c>
      <c r="D13" s="34">
        <v>26733</v>
      </c>
      <c r="E13" s="39">
        <v>445529</v>
      </c>
      <c r="F13" s="34" t="s">
        <v>12</v>
      </c>
      <c r="G13" s="35">
        <v>30000</v>
      </c>
      <c r="H13" s="34" t="s">
        <v>1246</v>
      </c>
      <c r="I13" s="34" t="s">
        <v>1247</v>
      </c>
      <c r="J13" s="34" t="s">
        <v>1243</v>
      </c>
      <c r="K13" s="34" t="s">
        <v>1271</v>
      </c>
    </row>
    <row r="14" spans="1:11" x14ac:dyDescent="0.25">
      <c r="A14" s="39">
        <v>10</v>
      </c>
      <c r="B14" s="33">
        <v>42738</v>
      </c>
      <c r="C14" s="34" t="s">
        <v>150</v>
      </c>
      <c r="D14" s="34">
        <v>26734</v>
      </c>
      <c r="E14" s="39">
        <v>99118</v>
      </c>
      <c r="F14" s="34" t="s">
        <v>12</v>
      </c>
      <c r="G14" s="35">
        <v>45000</v>
      </c>
      <c r="H14" s="34" t="s">
        <v>1272</v>
      </c>
      <c r="I14" s="34" t="s">
        <v>63</v>
      </c>
      <c r="J14" s="34" t="s">
        <v>1273</v>
      </c>
      <c r="K14" s="34" t="s">
        <v>1274</v>
      </c>
    </row>
    <row r="15" spans="1:11" x14ac:dyDescent="0.25">
      <c r="A15" s="39">
        <v>11</v>
      </c>
      <c r="B15" s="33">
        <v>42738</v>
      </c>
      <c r="C15" s="34" t="s">
        <v>1275</v>
      </c>
      <c r="D15" s="34">
        <v>26735</v>
      </c>
      <c r="E15" s="39">
        <v>440493</v>
      </c>
      <c r="F15" s="34" t="s">
        <v>12</v>
      </c>
      <c r="G15" s="35">
        <v>30000</v>
      </c>
      <c r="H15" s="34" t="s">
        <v>1276</v>
      </c>
      <c r="I15" s="34" t="s">
        <v>1264</v>
      </c>
      <c r="J15" s="34" t="s">
        <v>1243</v>
      </c>
      <c r="K15" s="34" t="s">
        <v>1277</v>
      </c>
    </row>
    <row r="16" spans="1:11" x14ac:dyDescent="0.25">
      <c r="A16" s="39">
        <v>12</v>
      </c>
      <c r="B16" s="33">
        <v>42738</v>
      </c>
      <c r="C16" s="34" t="s">
        <v>150</v>
      </c>
      <c r="D16" s="34">
        <v>26736</v>
      </c>
      <c r="E16" s="39">
        <v>99116</v>
      </c>
      <c r="F16" s="34" t="s">
        <v>12</v>
      </c>
      <c r="G16" s="35">
        <v>40000</v>
      </c>
      <c r="H16" s="34" t="s">
        <v>1278</v>
      </c>
      <c r="I16" s="34" t="s">
        <v>1279</v>
      </c>
      <c r="J16" s="34" t="s">
        <v>1279</v>
      </c>
      <c r="K16" s="34" t="s">
        <v>1280</v>
      </c>
    </row>
    <row r="17" spans="1:11" x14ac:dyDescent="0.25">
      <c r="A17" s="39">
        <v>13</v>
      </c>
      <c r="B17" s="33">
        <v>42738</v>
      </c>
      <c r="C17" s="34" t="s">
        <v>1249</v>
      </c>
      <c r="D17" s="34">
        <v>26737</v>
      </c>
      <c r="E17" s="39">
        <v>3453040</v>
      </c>
      <c r="F17" s="34" t="s">
        <v>12</v>
      </c>
      <c r="G17" s="35">
        <v>40000</v>
      </c>
      <c r="H17" s="34" t="s">
        <v>1250</v>
      </c>
      <c r="I17" s="34" t="s">
        <v>1251</v>
      </c>
      <c r="J17" s="34" t="s">
        <v>1252</v>
      </c>
      <c r="K17" s="34" t="s">
        <v>1281</v>
      </c>
    </row>
    <row r="18" spans="1:11" x14ac:dyDescent="0.25">
      <c r="A18" s="39">
        <v>14</v>
      </c>
      <c r="B18" s="33">
        <v>42738</v>
      </c>
      <c r="C18" s="34" t="s">
        <v>150</v>
      </c>
      <c r="D18" s="34">
        <v>26738</v>
      </c>
      <c r="E18" s="39">
        <v>99117</v>
      </c>
      <c r="F18" s="34" t="s">
        <v>12</v>
      </c>
      <c r="G18" s="35">
        <v>45000</v>
      </c>
      <c r="H18" s="34" t="s">
        <v>1278</v>
      </c>
      <c r="I18" s="34" t="s">
        <v>1279</v>
      </c>
      <c r="J18" s="34" t="s">
        <v>1279</v>
      </c>
      <c r="K18" s="34" t="s">
        <v>1282</v>
      </c>
    </row>
    <row r="19" spans="1:11" x14ac:dyDescent="0.25">
      <c r="A19" s="39">
        <v>15</v>
      </c>
      <c r="B19" s="33">
        <v>42738</v>
      </c>
      <c r="C19" s="34" t="s">
        <v>150</v>
      </c>
      <c r="D19" s="34">
        <v>26739</v>
      </c>
      <c r="E19" s="39">
        <v>99115</v>
      </c>
      <c r="F19" s="34" t="s">
        <v>12</v>
      </c>
      <c r="G19" s="35">
        <v>45000</v>
      </c>
      <c r="H19" s="34" t="s">
        <v>1278</v>
      </c>
      <c r="I19" s="34" t="s">
        <v>1279</v>
      </c>
      <c r="J19" s="34" t="s">
        <v>1279</v>
      </c>
      <c r="K19" s="34" t="s">
        <v>1283</v>
      </c>
    </row>
    <row r="20" spans="1:11" x14ac:dyDescent="0.25">
      <c r="A20" s="39"/>
      <c r="B20" s="34"/>
      <c r="C20" s="34"/>
      <c r="D20" s="34"/>
      <c r="E20" s="39"/>
      <c r="F20" s="34"/>
      <c r="G20" s="36">
        <f>SUM(G5:G19)</f>
        <v>543000</v>
      </c>
      <c r="H20" s="34"/>
      <c r="I20" s="34"/>
      <c r="J20" s="34"/>
      <c r="K20" s="34"/>
    </row>
    <row r="21" spans="1:11" x14ac:dyDescent="0.25">
      <c r="A21" s="39"/>
      <c r="B21" s="34"/>
      <c r="C21" s="34"/>
      <c r="D21" s="34"/>
      <c r="E21" s="39"/>
      <c r="F21" s="34"/>
      <c r="G21" s="34"/>
      <c r="H21" s="34"/>
      <c r="I21" s="34"/>
      <c r="J21" s="34"/>
      <c r="K21" s="34"/>
    </row>
    <row r="22" spans="1:11" x14ac:dyDescent="0.25">
      <c r="A22" s="39">
        <v>16</v>
      </c>
      <c r="B22" s="33">
        <v>42769</v>
      </c>
      <c r="C22" s="34" t="s">
        <v>998</v>
      </c>
      <c r="D22" s="34">
        <v>26740</v>
      </c>
      <c r="E22" s="39" t="s">
        <v>1284</v>
      </c>
      <c r="F22" s="34" t="s">
        <v>12</v>
      </c>
      <c r="G22" s="35">
        <v>40000</v>
      </c>
      <c r="H22" s="34" t="s">
        <v>1251</v>
      </c>
      <c r="I22" s="34" t="s">
        <v>1251</v>
      </c>
      <c r="J22" s="34" t="s">
        <v>1252</v>
      </c>
      <c r="K22" s="34" t="s">
        <v>1285</v>
      </c>
    </row>
    <row r="23" spans="1:11" x14ac:dyDescent="0.25">
      <c r="A23" s="39">
        <v>17</v>
      </c>
      <c r="B23" s="33">
        <v>42769</v>
      </c>
      <c r="C23" s="34" t="s">
        <v>1286</v>
      </c>
      <c r="D23" s="34">
        <v>26741</v>
      </c>
      <c r="E23" s="39">
        <v>3453158</v>
      </c>
      <c r="F23" s="34" t="s">
        <v>12</v>
      </c>
      <c r="G23" s="35">
        <v>33000</v>
      </c>
      <c r="H23" s="34" t="s">
        <v>1287</v>
      </c>
      <c r="I23" s="34" t="s">
        <v>1247</v>
      </c>
      <c r="J23" s="34" t="s">
        <v>1243</v>
      </c>
      <c r="K23" s="34" t="s">
        <v>1288</v>
      </c>
    </row>
    <row r="24" spans="1:11" x14ac:dyDescent="0.25">
      <c r="A24" s="39">
        <v>18</v>
      </c>
      <c r="B24" s="33">
        <v>42769</v>
      </c>
      <c r="C24" s="34" t="s">
        <v>1286</v>
      </c>
      <c r="D24" s="34">
        <v>26742</v>
      </c>
      <c r="E24" s="39">
        <v>3453157</v>
      </c>
      <c r="F24" s="34" t="s">
        <v>12</v>
      </c>
      <c r="G24" s="35">
        <v>33000</v>
      </c>
      <c r="H24" s="34" t="s">
        <v>1287</v>
      </c>
      <c r="I24" s="34" t="s">
        <v>1247</v>
      </c>
      <c r="J24" s="34" t="s">
        <v>1243</v>
      </c>
      <c r="K24" s="34" t="s">
        <v>1289</v>
      </c>
    </row>
    <row r="25" spans="1:11" x14ac:dyDescent="0.25">
      <c r="A25" s="39">
        <v>19</v>
      </c>
      <c r="B25" s="33">
        <v>42769</v>
      </c>
      <c r="C25" s="34" t="s">
        <v>1290</v>
      </c>
      <c r="D25" s="34">
        <v>26743</v>
      </c>
      <c r="E25" s="39">
        <v>445559</v>
      </c>
      <c r="F25" s="34" t="s">
        <v>12</v>
      </c>
      <c r="G25" s="35">
        <v>30000</v>
      </c>
      <c r="H25" s="34" t="s">
        <v>1263</v>
      </c>
      <c r="I25" s="34" t="s">
        <v>1264</v>
      </c>
      <c r="J25" s="34" t="s">
        <v>1243</v>
      </c>
      <c r="K25" s="34" t="s">
        <v>1291</v>
      </c>
    </row>
    <row r="26" spans="1:11" x14ac:dyDescent="0.25">
      <c r="A26" s="39">
        <v>20</v>
      </c>
      <c r="B26" s="33">
        <v>42769</v>
      </c>
      <c r="C26" s="34" t="s">
        <v>1292</v>
      </c>
      <c r="D26" s="34">
        <v>26744</v>
      </c>
      <c r="E26" s="39" t="s">
        <v>1293</v>
      </c>
      <c r="F26" s="34" t="s">
        <v>12</v>
      </c>
      <c r="G26" s="35">
        <v>40000</v>
      </c>
      <c r="H26" s="34" t="s">
        <v>1251</v>
      </c>
      <c r="I26" s="34" t="s">
        <v>1251</v>
      </c>
      <c r="J26" s="34" t="s">
        <v>1252</v>
      </c>
      <c r="K26" s="34" t="s">
        <v>1294</v>
      </c>
    </row>
    <row r="27" spans="1:11" x14ac:dyDescent="0.25">
      <c r="A27" s="39">
        <v>21</v>
      </c>
      <c r="B27" s="33">
        <v>42769</v>
      </c>
      <c r="C27" s="34" t="s">
        <v>1295</v>
      </c>
      <c r="D27" s="34">
        <v>26745</v>
      </c>
      <c r="E27" s="39">
        <v>3453153</v>
      </c>
      <c r="F27" s="34" t="s">
        <v>12</v>
      </c>
      <c r="G27" s="35">
        <v>33000</v>
      </c>
      <c r="H27" s="34" t="s">
        <v>1296</v>
      </c>
      <c r="I27" s="34" t="s">
        <v>1297</v>
      </c>
      <c r="J27" s="34" t="s">
        <v>1243</v>
      </c>
      <c r="K27" s="34" t="s">
        <v>1298</v>
      </c>
    </row>
    <row r="28" spans="1:11" x14ac:dyDescent="0.25">
      <c r="A28" s="39">
        <v>22</v>
      </c>
      <c r="B28" s="33">
        <v>42769</v>
      </c>
      <c r="C28" s="34" t="s">
        <v>1295</v>
      </c>
      <c r="D28" s="34">
        <v>26746</v>
      </c>
      <c r="E28" s="39">
        <v>3453152</v>
      </c>
      <c r="F28" s="34" t="s">
        <v>12</v>
      </c>
      <c r="G28" s="35">
        <v>33000</v>
      </c>
      <c r="H28" s="34" t="s">
        <v>1296</v>
      </c>
      <c r="I28" s="34" t="s">
        <v>1297</v>
      </c>
      <c r="J28" s="34" t="s">
        <v>1243</v>
      </c>
      <c r="K28" s="34" t="s">
        <v>1299</v>
      </c>
    </row>
    <row r="29" spans="1:11" x14ac:dyDescent="0.25">
      <c r="A29" s="39">
        <v>23</v>
      </c>
      <c r="B29" s="33">
        <v>42769</v>
      </c>
      <c r="C29" s="34" t="s">
        <v>1300</v>
      </c>
      <c r="D29" s="34">
        <v>26747</v>
      </c>
      <c r="E29" s="39">
        <v>440498</v>
      </c>
      <c r="F29" s="34" t="s">
        <v>12</v>
      </c>
      <c r="G29" s="35">
        <v>30000</v>
      </c>
      <c r="H29" s="34" t="s">
        <v>1301</v>
      </c>
      <c r="I29" s="34" t="s">
        <v>1302</v>
      </c>
      <c r="J29" s="34" t="s">
        <v>1260</v>
      </c>
      <c r="K29" s="34" t="s">
        <v>1303</v>
      </c>
    </row>
    <row r="30" spans="1:11" x14ac:dyDescent="0.25">
      <c r="A30" s="39">
        <v>24</v>
      </c>
      <c r="B30" s="33">
        <v>42769</v>
      </c>
      <c r="C30" s="34" t="s">
        <v>1304</v>
      </c>
      <c r="D30" s="34">
        <v>26748</v>
      </c>
      <c r="E30" s="39">
        <v>445539</v>
      </c>
      <c r="F30" s="34" t="s">
        <v>12</v>
      </c>
      <c r="G30" s="35">
        <v>30000</v>
      </c>
      <c r="H30" s="34" t="s">
        <v>1305</v>
      </c>
      <c r="I30" s="34" t="s">
        <v>1259</v>
      </c>
      <c r="J30" s="34" t="s">
        <v>1260</v>
      </c>
      <c r="K30" s="34" t="s">
        <v>1306</v>
      </c>
    </row>
    <row r="31" spans="1:11" x14ac:dyDescent="0.25">
      <c r="A31" s="39">
        <v>25</v>
      </c>
      <c r="B31" s="33">
        <v>42769</v>
      </c>
      <c r="C31" s="34" t="s">
        <v>1295</v>
      </c>
      <c r="D31" s="34">
        <v>26749</v>
      </c>
      <c r="E31" s="39">
        <v>3453151</v>
      </c>
      <c r="F31" s="34" t="s">
        <v>12</v>
      </c>
      <c r="G31" s="35">
        <v>33000</v>
      </c>
      <c r="H31" s="34" t="s">
        <v>1296</v>
      </c>
      <c r="I31" s="34" t="s">
        <v>1297</v>
      </c>
      <c r="J31" s="34" t="s">
        <v>1243</v>
      </c>
      <c r="K31" s="34" t="s">
        <v>1307</v>
      </c>
    </row>
    <row r="32" spans="1:11" x14ac:dyDescent="0.25">
      <c r="A32" s="39">
        <v>26</v>
      </c>
      <c r="B32" s="33">
        <v>42769</v>
      </c>
      <c r="C32" s="34" t="s">
        <v>998</v>
      </c>
      <c r="D32" s="34">
        <v>26750</v>
      </c>
      <c r="E32" s="39" t="s">
        <v>1308</v>
      </c>
      <c r="F32" s="34" t="s">
        <v>12</v>
      </c>
      <c r="G32" s="35">
        <v>40000</v>
      </c>
      <c r="H32" s="34" t="s">
        <v>1251</v>
      </c>
      <c r="I32" s="34" t="s">
        <v>1251</v>
      </c>
      <c r="J32" s="34" t="s">
        <v>1252</v>
      </c>
      <c r="K32" s="34" t="s">
        <v>1309</v>
      </c>
    </row>
    <row r="33" spans="1:11" x14ac:dyDescent="0.25">
      <c r="A33" s="39">
        <v>27</v>
      </c>
      <c r="B33" s="33">
        <v>42769</v>
      </c>
      <c r="C33" s="34" t="s">
        <v>608</v>
      </c>
      <c r="D33" s="34">
        <v>26851</v>
      </c>
      <c r="E33" s="39">
        <v>68255</v>
      </c>
      <c r="F33" s="34" t="s">
        <v>12</v>
      </c>
      <c r="G33" s="35">
        <v>33000</v>
      </c>
      <c r="H33" s="34" t="s">
        <v>1310</v>
      </c>
      <c r="I33" s="34" t="s">
        <v>1247</v>
      </c>
      <c r="J33" s="34" t="s">
        <v>1243</v>
      </c>
      <c r="K33" s="34" t="s">
        <v>1311</v>
      </c>
    </row>
    <row r="34" spans="1:11" x14ac:dyDescent="0.25">
      <c r="A34" s="39">
        <v>28</v>
      </c>
      <c r="B34" s="33">
        <v>42769</v>
      </c>
      <c r="C34" s="34" t="s">
        <v>150</v>
      </c>
      <c r="D34" s="34">
        <v>26852</v>
      </c>
      <c r="E34" s="39">
        <v>99121</v>
      </c>
      <c r="F34" s="34" t="s">
        <v>12</v>
      </c>
      <c r="G34" s="35">
        <v>45000</v>
      </c>
      <c r="H34" s="34" t="s">
        <v>1312</v>
      </c>
      <c r="I34" s="34" t="s">
        <v>124</v>
      </c>
      <c r="J34" s="34" t="s">
        <v>1313</v>
      </c>
      <c r="K34" s="34" t="s">
        <v>1314</v>
      </c>
    </row>
    <row r="35" spans="1:11" x14ac:dyDescent="0.25">
      <c r="A35" s="39">
        <v>29</v>
      </c>
      <c r="B35" s="33">
        <v>42769</v>
      </c>
      <c r="C35" s="34" t="s">
        <v>1315</v>
      </c>
      <c r="D35" s="34">
        <v>26853</v>
      </c>
      <c r="E35" s="39" t="s">
        <v>1316</v>
      </c>
      <c r="F35" s="34" t="s">
        <v>12</v>
      </c>
      <c r="G35" s="35">
        <v>40000</v>
      </c>
      <c r="H35" s="34" t="s">
        <v>1251</v>
      </c>
      <c r="I35" s="34" t="s">
        <v>1251</v>
      </c>
      <c r="J35" s="34" t="s">
        <v>1252</v>
      </c>
      <c r="K35" s="34" t="s">
        <v>1317</v>
      </c>
    </row>
    <row r="36" spans="1:11" x14ac:dyDescent="0.25">
      <c r="A36" s="39">
        <v>30</v>
      </c>
      <c r="B36" s="33">
        <v>42769</v>
      </c>
      <c r="C36" s="34" t="s">
        <v>998</v>
      </c>
      <c r="D36" s="34">
        <v>26854</v>
      </c>
      <c r="E36" s="39">
        <v>3453039</v>
      </c>
      <c r="F36" s="34" t="s">
        <v>12</v>
      </c>
      <c r="G36" s="35">
        <v>40000</v>
      </c>
      <c r="H36" s="34" t="s">
        <v>1318</v>
      </c>
      <c r="I36" s="34" t="s">
        <v>1251</v>
      </c>
      <c r="J36" s="34" t="s">
        <v>1252</v>
      </c>
      <c r="K36" s="34" t="s">
        <v>1319</v>
      </c>
    </row>
    <row r="37" spans="1:11" x14ac:dyDescent="0.25">
      <c r="A37" s="39">
        <v>31</v>
      </c>
      <c r="B37" s="33">
        <v>42769</v>
      </c>
      <c r="C37" s="34" t="s">
        <v>150</v>
      </c>
      <c r="D37" s="34">
        <v>26855</v>
      </c>
      <c r="E37" s="39">
        <v>99106</v>
      </c>
      <c r="F37" s="34" t="s">
        <v>12</v>
      </c>
      <c r="G37" s="35">
        <v>36000</v>
      </c>
      <c r="H37" s="34" t="s">
        <v>1320</v>
      </c>
      <c r="I37" s="34" t="s">
        <v>335</v>
      </c>
      <c r="J37" s="34" t="s">
        <v>335</v>
      </c>
      <c r="K37" s="34" t="s">
        <v>1321</v>
      </c>
    </row>
    <row r="38" spans="1:11" x14ac:dyDescent="0.25">
      <c r="A38" s="39">
        <v>32</v>
      </c>
      <c r="B38" s="33">
        <v>42769</v>
      </c>
      <c r="C38" s="34" t="s">
        <v>1286</v>
      </c>
      <c r="D38" s="34">
        <v>26856</v>
      </c>
      <c r="E38" s="39">
        <v>3453155</v>
      </c>
      <c r="F38" s="34" t="s">
        <v>12</v>
      </c>
      <c r="G38" s="35">
        <v>33000</v>
      </c>
      <c r="H38" s="34" t="s">
        <v>1287</v>
      </c>
      <c r="I38" s="34" t="s">
        <v>1247</v>
      </c>
      <c r="J38" s="34" t="s">
        <v>1243</v>
      </c>
      <c r="K38" s="34" t="s">
        <v>1322</v>
      </c>
    </row>
    <row r="39" spans="1:11" x14ac:dyDescent="0.25">
      <c r="A39" s="39">
        <v>33</v>
      </c>
      <c r="B39" s="33">
        <v>42769</v>
      </c>
      <c r="C39" s="34" t="s">
        <v>150</v>
      </c>
      <c r="D39" s="34">
        <v>26857</v>
      </c>
      <c r="E39" s="39">
        <v>99120</v>
      </c>
      <c r="F39" s="34" t="s">
        <v>12</v>
      </c>
      <c r="G39" s="35">
        <v>39000</v>
      </c>
      <c r="H39" s="34" t="s">
        <v>1312</v>
      </c>
      <c r="I39" s="34" t="s">
        <v>124</v>
      </c>
      <c r="J39" s="34" t="s">
        <v>1313</v>
      </c>
      <c r="K39" s="34" t="s">
        <v>1323</v>
      </c>
    </row>
    <row r="40" spans="1:11" x14ac:dyDescent="0.25">
      <c r="A40" s="39">
        <v>34</v>
      </c>
      <c r="B40" s="33">
        <v>42769</v>
      </c>
      <c r="C40" s="34" t="s">
        <v>1315</v>
      </c>
      <c r="D40" s="34">
        <v>26858</v>
      </c>
      <c r="E40" s="39" t="s">
        <v>1324</v>
      </c>
      <c r="F40" s="34" t="s">
        <v>12</v>
      </c>
      <c r="G40" s="35">
        <v>40000</v>
      </c>
      <c r="H40" s="34" t="s">
        <v>1251</v>
      </c>
      <c r="I40" s="34" t="s">
        <v>1251</v>
      </c>
      <c r="J40" s="34" t="s">
        <v>1252</v>
      </c>
      <c r="K40" s="34" t="s">
        <v>1325</v>
      </c>
    </row>
    <row r="41" spans="1:11" x14ac:dyDescent="0.25">
      <c r="A41" s="39">
        <v>35</v>
      </c>
      <c r="B41" s="33">
        <v>42769</v>
      </c>
      <c r="C41" s="34" t="s">
        <v>1326</v>
      </c>
      <c r="D41" s="34">
        <v>26859</v>
      </c>
      <c r="E41" s="39">
        <v>445534</v>
      </c>
      <c r="F41" s="34" t="s">
        <v>12</v>
      </c>
      <c r="G41" s="35">
        <v>30000</v>
      </c>
      <c r="H41" s="34" t="s">
        <v>1327</v>
      </c>
      <c r="I41" s="34" t="s">
        <v>1328</v>
      </c>
      <c r="J41" s="34" t="s">
        <v>1260</v>
      </c>
      <c r="K41" s="34" t="s">
        <v>1329</v>
      </c>
    </row>
    <row r="42" spans="1:11" x14ac:dyDescent="0.25">
      <c r="A42" s="39">
        <v>36</v>
      </c>
      <c r="B42" s="33">
        <v>42769</v>
      </c>
      <c r="C42" s="34" t="s">
        <v>1315</v>
      </c>
      <c r="D42" s="34">
        <v>26860</v>
      </c>
      <c r="E42" s="39" t="s">
        <v>1330</v>
      </c>
      <c r="F42" s="34" t="s">
        <v>12</v>
      </c>
      <c r="G42" s="35">
        <v>40000</v>
      </c>
      <c r="H42" s="34" t="s">
        <v>1251</v>
      </c>
      <c r="I42" s="34" t="s">
        <v>1251</v>
      </c>
      <c r="J42" s="34" t="s">
        <v>1252</v>
      </c>
      <c r="K42" s="34" t="s">
        <v>1331</v>
      </c>
    </row>
    <row r="43" spans="1:11" x14ac:dyDescent="0.25">
      <c r="A43" s="39">
        <v>37</v>
      </c>
      <c r="B43" s="33">
        <v>42769</v>
      </c>
      <c r="C43" s="34" t="s">
        <v>1332</v>
      </c>
      <c r="D43" s="34">
        <v>26861</v>
      </c>
      <c r="E43" s="39">
        <v>445533</v>
      </c>
      <c r="F43" s="34" t="s">
        <v>12</v>
      </c>
      <c r="G43" s="35">
        <v>30000</v>
      </c>
      <c r="H43" s="34" t="s">
        <v>1333</v>
      </c>
      <c r="I43" s="34" t="s">
        <v>1259</v>
      </c>
      <c r="J43" s="34" t="s">
        <v>1260</v>
      </c>
      <c r="K43" s="34" t="s">
        <v>1334</v>
      </c>
    </row>
    <row r="44" spans="1:11" x14ac:dyDescent="0.25">
      <c r="A44" s="39">
        <v>38</v>
      </c>
      <c r="B44" s="33">
        <v>42769</v>
      </c>
      <c r="C44" s="34" t="s">
        <v>150</v>
      </c>
      <c r="D44" s="34">
        <v>26817</v>
      </c>
      <c r="E44" s="39">
        <v>99109</v>
      </c>
      <c r="F44" s="34" t="s">
        <v>12</v>
      </c>
      <c r="G44" s="35">
        <v>45000</v>
      </c>
      <c r="H44" s="34" t="s">
        <v>1320</v>
      </c>
      <c r="I44" s="34" t="s">
        <v>335</v>
      </c>
      <c r="J44" s="34" t="s">
        <v>335</v>
      </c>
      <c r="K44" s="34" t="s">
        <v>1335</v>
      </c>
    </row>
    <row r="45" spans="1:11" x14ac:dyDescent="0.25">
      <c r="A45" s="39">
        <v>39</v>
      </c>
      <c r="B45" s="33">
        <v>42769</v>
      </c>
      <c r="C45" s="34" t="s">
        <v>1245</v>
      </c>
      <c r="D45" s="34">
        <v>26818</v>
      </c>
      <c r="E45" s="39">
        <v>91286</v>
      </c>
      <c r="F45" s="34" t="s">
        <v>12</v>
      </c>
      <c r="G45" s="35">
        <v>45000</v>
      </c>
      <c r="H45" s="34" t="s">
        <v>1320</v>
      </c>
      <c r="I45" s="34" t="s">
        <v>335</v>
      </c>
      <c r="J45" s="34" t="s">
        <v>335</v>
      </c>
      <c r="K45" s="34" t="s">
        <v>1336</v>
      </c>
    </row>
    <row r="46" spans="1:11" x14ac:dyDescent="0.25">
      <c r="A46" s="39">
        <v>40</v>
      </c>
      <c r="B46" s="33">
        <v>42769</v>
      </c>
      <c r="C46" s="34" t="s">
        <v>1245</v>
      </c>
      <c r="D46" s="34">
        <v>26862</v>
      </c>
      <c r="E46" s="39">
        <v>91295</v>
      </c>
      <c r="F46" s="34" t="s">
        <v>12</v>
      </c>
      <c r="G46" s="35">
        <v>45000</v>
      </c>
      <c r="H46" s="34" t="s">
        <v>1337</v>
      </c>
      <c r="I46" s="34" t="s">
        <v>520</v>
      </c>
      <c r="J46" s="34" t="s">
        <v>1060</v>
      </c>
      <c r="K46" s="34" t="s">
        <v>1338</v>
      </c>
    </row>
    <row r="47" spans="1:11" x14ac:dyDescent="0.25">
      <c r="A47" s="39">
        <v>41</v>
      </c>
      <c r="B47" s="33">
        <v>42769</v>
      </c>
      <c r="C47" s="34" t="s">
        <v>998</v>
      </c>
      <c r="D47" s="34">
        <v>26863</v>
      </c>
      <c r="E47" s="39" t="s">
        <v>1339</v>
      </c>
      <c r="F47" s="34" t="s">
        <v>12</v>
      </c>
      <c r="G47" s="35">
        <v>40000</v>
      </c>
      <c r="H47" s="34" t="s">
        <v>1251</v>
      </c>
      <c r="I47" s="34" t="s">
        <v>1251</v>
      </c>
      <c r="J47" s="34" t="s">
        <v>1252</v>
      </c>
      <c r="K47" s="34" t="s">
        <v>1340</v>
      </c>
    </row>
    <row r="48" spans="1:11" x14ac:dyDescent="0.25">
      <c r="A48" s="39">
        <v>42</v>
      </c>
      <c r="B48" s="33">
        <v>42769</v>
      </c>
      <c r="C48" s="34" t="s">
        <v>150</v>
      </c>
      <c r="D48" s="34">
        <v>26864</v>
      </c>
      <c r="E48" s="39">
        <v>99110</v>
      </c>
      <c r="F48" s="34" t="s">
        <v>12</v>
      </c>
      <c r="G48" s="35">
        <v>45000</v>
      </c>
      <c r="H48" s="34" t="s">
        <v>1341</v>
      </c>
      <c r="I48" s="34" t="s">
        <v>145</v>
      </c>
      <c r="J48" s="34" t="s">
        <v>145</v>
      </c>
      <c r="K48" s="34" t="s">
        <v>1342</v>
      </c>
    </row>
    <row r="49" spans="1:11" x14ac:dyDescent="0.25">
      <c r="A49" s="39">
        <v>43</v>
      </c>
      <c r="B49" s="33">
        <v>42769</v>
      </c>
      <c r="C49" s="34" t="s">
        <v>1343</v>
      </c>
      <c r="D49" s="34">
        <v>26865</v>
      </c>
      <c r="E49" s="39">
        <v>445512</v>
      </c>
      <c r="F49" s="34" t="s">
        <v>12</v>
      </c>
      <c r="G49" s="35">
        <v>30000</v>
      </c>
      <c r="H49" s="34" t="s">
        <v>1344</v>
      </c>
      <c r="I49" s="34" t="s">
        <v>1345</v>
      </c>
      <c r="J49" s="34" t="s">
        <v>1243</v>
      </c>
      <c r="K49" s="34" t="s">
        <v>1346</v>
      </c>
    </row>
    <row r="50" spans="1:11" x14ac:dyDescent="0.25">
      <c r="A50" s="39">
        <v>44</v>
      </c>
      <c r="B50" s="33">
        <v>42769</v>
      </c>
      <c r="C50" s="34" t="s">
        <v>150</v>
      </c>
      <c r="D50" s="34">
        <v>26866</v>
      </c>
      <c r="E50" s="39">
        <v>99101</v>
      </c>
      <c r="F50" s="34" t="s">
        <v>12</v>
      </c>
      <c r="G50" s="35">
        <v>40000</v>
      </c>
      <c r="H50" s="34" t="s">
        <v>1347</v>
      </c>
      <c r="I50" s="34" t="s">
        <v>1264</v>
      </c>
      <c r="J50" s="34" t="s">
        <v>1243</v>
      </c>
      <c r="K50" s="34" t="s">
        <v>1348</v>
      </c>
    </row>
    <row r="51" spans="1:11" x14ac:dyDescent="0.25">
      <c r="A51" s="39">
        <v>45</v>
      </c>
      <c r="B51" s="33">
        <v>42769</v>
      </c>
      <c r="C51" s="34" t="s">
        <v>1245</v>
      </c>
      <c r="D51" s="34">
        <v>26867</v>
      </c>
      <c r="E51" s="39">
        <v>91285</v>
      </c>
      <c r="F51" s="34" t="s">
        <v>12</v>
      </c>
      <c r="G51" s="35">
        <v>45000</v>
      </c>
      <c r="H51" s="34" t="s">
        <v>1320</v>
      </c>
      <c r="I51" s="34" t="s">
        <v>335</v>
      </c>
      <c r="J51" s="34" t="s">
        <v>335</v>
      </c>
      <c r="K51" s="34" t="s">
        <v>1349</v>
      </c>
    </row>
    <row r="52" spans="1:11" x14ac:dyDescent="0.25">
      <c r="A52" s="39">
        <v>46</v>
      </c>
      <c r="B52" s="33">
        <v>42769</v>
      </c>
      <c r="C52" s="34" t="s">
        <v>1315</v>
      </c>
      <c r="D52" s="34">
        <v>26868</v>
      </c>
      <c r="E52" s="39" t="s">
        <v>1350</v>
      </c>
      <c r="F52" s="34" t="s">
        <v>12</v>
      </c>
      <c r="G52" s="35">
        <v>40000</v>
      </c>
      <c r="H52" s="34" t="s">
        <v>1251</v>
      </c>
      <c r="I52" s="34" t="s">
        <v>1251</v>
      </c>
      <c r="J52" s="34" t="s">
        <v>1252</v>
      </c>
      <c r="K52" s="34" t="s">
        <v>1351</v>
      </c>
    </row>
    <row r="53" spans="1:11" x14ac:dyDescent="0.25">
      <c r="A53" s="39">
        <v>47</v>
      </c>
      <c r="B53" s="33">
        <v>42769</v>
      </c>
      <c r="C53" s="34" t="s">
        <v>150</v>
      </c>
      <c r="D53" s="34">
        <v>26869</v>
      </c>
      <c r="E53" s="39">
        <v>99134</v>
      </c>
      <c r="F53" s="34" t="s">
        <v>12</v>
      </c>
      <c r="G53" s="35">
        <v>45000</v>
      </c>
      <c r="H53" s="34" t="s">
        <v>1278</v>
      </c>
      <c r="I53" s="34" t="s">
        <v>1279</v>
      </c>
      <c r="J53" s="34" t="s">
        <v>1279</v>
      </c>
      <c r="K53" s="34" t="s">
        <v>1352</v>
      </c>
    </row>
    <row r="54" spans="1:11" x14ac:dyDescent="0.25">
      <c r="A54" s="39">
        <v>48</v>
      </c>
      <c r="B54" s="33">
        <v>42769</v>
      </c>
      <c r="C54" s="34" t="s">
        <v>1353</v>
      </c>
      <c r="D54" s="34">
        <v>26870</v>
      </c>
      <c r="E54" s="39">
        <v>445527</v>
      </c>
      <c r="F54" s="34" t="s">
        <v>12</v>
      </c>
      <c r="G54" s="35">
        <v>30000</v>
      </c>
      <c r="H54" s="34" t="s">
        <v>1246</v>
      </c>
      <c r="I54" s="34" t="s">
        <v>1247</v>
      </c>
      <c r="J54" s="34" t="s">
        <v>1243</v>
      </c>
      <c r="K54" s="34" t="s">
        <v>1354</v>
      </c>
    </row>
    <row r="55" spans="1:11" x14ac:dyDescent="0.25">
      <c r="A55" s="39"/>
      <c r="B55" s="33"/>
      <c r="C55" s="34"/>
      <c r="D55" s="34"/>
      <c r="E55" s="39"/>
      <c r="F55" s="34"/>
      <c r="G55" s="36">
        <f>SUM(G22:G54)</f>
        <v>1231000</v>
      </c>
      <c r="H55" s="34"/>
      <c r="I55" s="34"/>
      <c r="J55" s="34"/>
      <c r="K55" s="34"/>
    </row>
    <row r="56" spans="1:11" x14ac:dyDescent="0.25">
      <c r="A56" s="39"/>
      <c r="B56" s="33"/>
      <c r="C56" s="34"/>
      <c r="D56" s="34"/>
      <c r="E56" s="39"/>
      <c r="F56" s="34"/>
      <c r="G56" s="35"/>
      <c r="H56" s="34"/>
      <c r="I56" s="34"/>
      <c r="J56" s="34"/>
      <c r="K56" s="34"/>
    </row>
    <row r="57" spans="1:11" x14ac:dyDescent="0.25">
      <c r="A57" s="39">
        <v>58</v>
      </c>
      <c r="B57" s="33">
        <v>42797</v>
      </c>
      <c r="C57" s="34" t="s">
        <v>998</v>
      </c>
      <c r="D57" s="34">
        <v>26871</v>
      </c>
      <c r="E57" s="39" t="s">
        <v>1355</v>
      </c>
      <c r="F57" s="34" t="s">
        <v>12</v>
      </c>
      <c r="G57" s="35">
        <v>40000</v>
      </c>
      <c r="H57" s="34" t="s">
        <v>1251</v>
      </c>
      <c r="I57" s="34" t="s">
        <v>1251</v>
      </c>
      <c r="J57" s="34" t="s">
        <v>1252</v>
      </c>
      <c r="K57" s="34" t="s">
        <v>1356</v>
      </c>
    </row>
    <row r="58" spans="1:11" x14ac:dyDescent="0.25">
      <c r="A58" s="39">
        <v>59</v>
      </c>
      <c r="B58" s="33">
        <v>42797</v>
      </c>
      <c r="C58" s="34" t="s">
        <v>1357</v>
      </c>
      <c r="D58" s="34">
        <v>26872</v>
      </c>
      <c r="E58" s="39">
        <v>3453075</v>
      </c>
      <c r="F58" s="34" t="s">
        <v>12</v>
      </c>
      <c r="G58" s="35">
        <v>33000</v>
      </c>
      <c r="H58" s="34" t="s">
        <v>1358</v>
      </c>
      <c r="I58" s="34" t="s">
        <v>1259</v>
      </c>
      <c r="J58" s="34" t="s">
        <v>1260</v>
      </c>
      <c r="K58" s="34" t="s">
        <v>1359</v>
      </c>
    </row>
    <row r="59" spans="1:11" x14ac:dyDescent="0.25">
      <c r="A59" s="39">
        <v>60</v>
      </c>
      <c r="B59" s="33">
        <v>42797</v>
      </c>
      <c r="C59" s="34" t="s">
        <v>1262</v>
      </c>
      <c r="D59" s="34">
        <v>26873</v>
      </c>
      <c r="E59" s="39">
        <v>54554</v>
      </c>
      <c r="F59" s="34" t="s">
        <v>12</v>
      </c>
      <c r="G59" s="35">
        <v>40000</v>
      </c>
      <c r="H59" s="34" t="s">
        <v>1360</v>
      </c>
      <c r="I59" s="34" t="s">
        <v>1361</v>
      </c>
      <c r="J59" s="34" t="s">
        <v>1362</v>
      </c>
      <c r="K59" s="34" t="s">
        <v>1363</v>
      </c>
    </row>
    <row r="60" spans="1:11" x14ac:dyDescent="0.25">
      <c r="A60" s="39">
        <v>61</v>
      </c>
      <c r="B60" s="33">
        <v>42797</v>
      </c>
      <c r="C60" s="34" t="s">
        <v>1245</v>
      </c>
      <c r="D60" s="34">
        <v>26874</v>
      </c>
      <c r="E60" s="39">
        <v>91296</v>
      </c>
      <c r="F60" s="34" t="s">
        <v>12</v>
      </c>
      <c r="G60" s="35">
        <v>45000</v>
      </c>
      <c r="H60" s="34" t="s">
        <v>1337</v>
      </c>
      <c r="I60" s="34" t="s">
        <v>520</v>
      </c>
      <c r="J60" s="34" t="s">
        <v>1060</v>
      </c>
      <c r="K60" s="34" t="s">
        <v>1364</v>
      </c>
    </row>
    <row r="61" spans="1:11" x14ac:dyDescent="0.25">
      <c r="A61" s="39">
        <v>62</v>
      </c>
      <c r="B61" s="33">
        <v>42797</v>
      </c>
      <c r="C61" s="34" t="s">
        <v>150</v>
      </c>
      <c r="D61" s="34">
        <v>26875</v>
      </c>
      <c r="E61" s="39">
        <v>80249</v>
      </c>
      <c r="F61" s="34" t="s">
        <v>12</v>
      </c>
      <c r="G61" s="35">
        <v>40000</v>
      </c>
      <c r="H61" s="34" t="s">
        <v>1365</v>
      </c>
      <c r="I61" s="34" t="s">
        <v>1247</v>
      </c>
      <c r="J61" s="34" t="s">
        <v>1243</v>
      </c>
      <c r="K61" s="34" t="s">
        <v>1366</v>
      </c>
    </row>
    <row r="62" spans="1:11" x14ac:dyDescent="0.25">
      <c r="A62" s="39">
        <v>63</v>
      </c>
      <c r="B62" s="33">
        <v>42797</v>
      </c>
      <c r="C62" s="34" t="s">
        <v>998</v>
      </c>
      <c r="D62" s="34">
        <v>26876</v>
      </c>
      <c r="E62" s="39" t="s">
        <v>1367</v>
      </c>
      <c r="F62" s="34" t="s">
        <v>12</v>
      </c>
      <c r="G62" s="35">
        <v>40000</v>
      </c>
      <c r="H62" s="34" t="s">
        <v>1251</v>
      </c>
      <c r="I62" s="34" t="s">
        <v>1251</v>
      </c>
      <c r="J62" s="34" t="s">
        <v>1252</v>
      </c>
      <c r="K62" s="34" t="s">
        <v>1368</v>
      </c>
    </row>
    <row r="63" spans="1:11" x14ac:dyDescent="0.25">
      <c r="A63" s="39">
        <v>64</v>
      </c>
      <c r="B63" s="33">
        <v>42797</v>
      </c>
      <c r="C63" s="34" t="s">
        <v>1369</v>
      </c>
      <c r="D63" s="34">
        <v>26877</v>
      </c>
      <c r="E63" s="39">
        <v>3452997</v>
      </c>
      <c r="F63" s="34" t="s">
        <v>12</v>
      </c>
      <c r="G63" s="35">
        <v>33000</v>
      </c>
      <c r="H63" s="34" t="s">
        <v>1358</v>
      </c>
      <c r="I63" s="34" t="s">
        <v>1259</v>
      </c>
      <c r="J63" s="34" t="s">
        <v>1260</v>
      </c>
      <c r="K63" s="34" t="s">
        <v>1370</v>
      </c>
    </row>
    <row r="64" spans="1:11" x14ac:dyDescent="0.25">
      <c r="A64" s="39">
        <v>65</v>
      </c>
      <c r="B64" s="33">
        <v>42797</v>
      </c>
      <c r="C64" s="34" t="s">
        <v>1249</v>
      </c>
      <c r="D64" s="34">
        <v>26878</v>
      </c>
      <c r="E64" s="39">
        <v>3453043</v>
      </c>
      <c r="F64" s="34" t="s">
        <v>12</v>
      </c>
      <c r="G64" s="35">
        <v>40000</v>
      </c>
      <c r="H64" s="34" t="s">
        <v>1250</v>
      </c>
      <c r="I64" s="34" t="s">
        <v>1251</v>
      </c>
      <c r="J64" s="34" t="s">
        <v>1252</v>
      </c>
      <c r="K64" s="34" t="s">
        <v>1371</v>
      </c>
    </row>
    <row r="65" spans="1:11" x14ac:dyDescent="0.25">
      <c r="A65" s="39">
        <v>66</v>
      </c>
      <c r="B65" s="33">
        <v>42797</v>
      </c>
      <c r="C65" s="34" t="s">
        <v>1249</v>
      </c>
      <c r="D65" s="34">
        <v>26879</v>
      </c>
      <c r="E65" s="39">
        <v>3453041</v>
      </c>
      <c r="F65" s="34" t="s">
        <v>12</v>
      </c>
      <c r="G65" s="35">
        <v>40000</v>
      </c>
      <c r="H65" s="34" t="s">
        <v>1250</v>
      </c>
      <c r="I65" s="34" t="s">
        <v>1251</v>
      </c>
      <c r="J65" s="34" t="s">
        <v>1252</v>
      </c>
      <c r="K65" s="34" t="s">
        <v>1372</v>
      </c>
    </row>
    <row r="66" spans="1:11" x14ac:dyDescent="0.25">
      <c r="A66" s="39">
        <v>67</v>
      </c>
      <c r="B66" s="33">
        <v>42797</v>
      </c>
      <c r="C66" s="34" t="s">
        <v>150</v>
      </c>
      <c r="D66" s="34">
        <v>26880</v>
      </c>
      <c r="E66" s="39">
        <v>99119</v>
      </c>
      <c r="F66" s="34" t="s">
        <v>12</v>
      </c>
      <c r="G66" s="35">
        <v>40000</v>
      </c>
      <c r="H66" s="34" t="s">
        <v>1312</v>
      </c>
      <c r="I66" s="34" t="s">
        <v>124</v>
      </c>
      <c r="J66" s="34" t="s">
        <v>1313</v>
      </c>
      <c r="K66" s="34" t="s">
        <v>1373</v>
      </c>
    </row>
    <row r="67" spans="1:11" x14ac:dyDescent="0.25">
      <c r="A67" s="39">
        <v>68</v>
      </c>
      <c r="B67" s="33">
        <v>42797</v>
      </c>
      <c r="C67" s="34" t="s">
        <v>1262</v>
      </c>
      <c r="D67" s="34">
        <v>26881</v>
      </c>
      <c r="E67" s="39">
        <v>54572</v>
      </c>
      <c r="F67" s="34" t="s">
        <v>12</v>
      </c>
      <c r="G67" s="35">
        <v>33000</v>
      </c>
      <c r="H67" s="34" t="s">
        <v>1374</v>
      </c>
      <c r="I67" s="34" t="s">
        <v>66</v>
      </c>
      <c r="J67" s="34" t="s">
        <v>913</v>
      </c>
      <c r="K67" s="34" t="s">
        <v>1375</v>
      </c>
    </row>
    <row r="68" spans="1:11" x14ac:dyDescent="0.25">
      <c r="A68" s="39">
        <v>69</v>
      </c>
      <c r="B68" s="33">
        <v>42797</v>
      </c>
      <c r="C68" s="34" t="s">
        <v>1376</v>
      </c>
      <c r="D68" s="34">
        <v>26882</v>
      </c>
      <c r="E68" s="39">
        <v>3452998</v>
      </c>
      <c r="F68" s="34" t="s">
        <v>12</v>
      </c>
      <c r="G68" s="35">
        <v>33000</v>
      </c>
      <c r="H68" s="34" t="s">
        <v>1377</v>
      </c>
      <c r="I68" s="34" t="s">
        <v>1259</v>
      </c>
      <c r="J68" s="34" t="s">
        <v>1260</v>
      </c>
      <c r="K68" s="34" t="s">
        <v>1378</v>
      </c>
    </row>
    <row r="69" spans="1:11" x14ac:dyDescent="0.25">
      <c r="A69" s="39">
        <v>70</v>
      </c>
      <c r="B69" s="33">
        <v>42797</v>
      </c>
      <c r="C69" s="34" t="s">
        <v>1011</v>
      </c>
      <c r="D69" s="34">
        <v>26883</v>
      </c>
      <c r="E69" s="39">
        <v>81691</v>
      </c>
      <c r="F69" s="34" t="s">
        <v>12</v>
      </c>
      <c r="G69" s="35">
        <v>40000</v>
      </c>
      <c r="H69" s="34" t="s">
        <v>1360</v>
      </c>
      <c r="I69" s="34" t="s">
        <v>1361</v>
      </c>
      <c r="J69" s="34" t="s">
        <v>1362</v>
      </c>
      <c r="K69" s="34" t="s">
        <v>1379</v>
      </c>
    </row>
    <row r="70" spans="1:11" x14ac:dyDescent="0.25">
      <c r="A70" s="39">
        <v>71</v>
      </c>
      <c r="B70" s="33">
        <v>42797</v>
      </c>
      <c r="C70" s="34" t="s">
        <v>1245</v>
      </c>
      <c r="D70" s="34">
        <v>26884</v>
      </c>
      <c r="E70" s="39">
        <v>91282</v>
      </c>
      <c r="F70" s="34" t="s">
        <v>12</v>
      </c>
      <c r="G70" s="35">
        <v>45000</v>
      </c>
      <c r="H70" s="34" t="s">
        <v>1380</v>
      </c>
      <c r="I70" s="34" t="s">
        <v>761</v>
      </c>
      <c r="J70" s="34" t="s">
        <v>1273</v>
      </c>
      <c r="K70" s="34" t="s">
        <v>1381</v>
      </c>
    </row>
    <row r="71" spans="1:11" x14ac:dyDescent="0.25">
      <c r="A71" s="39">
        <v>72</v>
      </c>
      <c r="B71" s="33">
        <v>42797</v>
      </c>
      <c r="C71" s="34" t="s">
        <v>150</v>
      </c>
      <c r="D71" s="34">
        <v>26885</v>
      </c>
      <c r="E71" s="39">
        <v>99104</v>
      </c>
      <c r="F71" s="34" t="s">
        <v>12</v>
      </c>
      <c r="G71" s="35">
        <v>36000</v>
      </c>
      <c r="H71" s="34" t="s">
        <v>1320</v>
      </c>
      <c r="I71" s="34" t="s">
        <v>335</v>
      </c>
      <c r="J71" s="34" t="s">
        <v>335</v>
      </c>
      <c r="K71" s="34" t="s">
        <v>1382</v>
      </c>
    </row>
    <row r="72" spans="1:11" x14ac:dyDescent="0.25">
      <c r="A72" s="39">
        <v>73</v>
      </c>
      <c r="B72" s="33">
        <v>42797</v>
      </c>
      <c r="C72" s="34" t="s">
        <v>1014</v>
      </c>
      <c r="D72" s="34">
        <v>26886</v>
      </c>
      <c r="E72" s="39">
        <v>44784</v>
      </c>
      <c r="F72" s="34" t="s">
        <v>12</v>
      </c>
      <c r="G72" s="35">
        <v>50000</v>
      </c>
      <c r="H72" s="34" t="s">
        <v>1383</v>
      </c>
      <c r="I72" s="34" t="s">
        <v>374</v>
      </c>
      <c r="J72" s="34" t="s">
        <v>506</v>
      </c>
      <c r="K72" s="34" t="s">
        <v>1384</v>
      </c>
    </row>
    <row r="73" spans="1:11" x14ac:dyDescent="0.25">
      <c r="A73" s="39">
        <v>74</v>
      </c>
      <c r="B73" s="33">
        <v>42797</v>
      </c>
      <c r="C73" s="34" t="s">
        <v>1262</v>
      </c>
      <c r="D73" s="34">
        <v>26887</v>
      </c>
      <c r="E73" s="39">
        <v>54555</v>
      </c>
      <c r="F73" s="34" t="s">
        <v>12</v>
      </c>
      <c r="G73" s="35">
        <v>40000</v>
      </c>
      <c r="H73" s="34" t="s">
        <v>1360</v>
      </c>
      <c r="I73" s="34" t="s">
        <v>1361</v>
      </c>
      <c r="J73" s="34" t="s">
        <v>1362</v>
      </c>
      <c r="K73" s="34" t="s">
        <v>1385</v>
      </c>
    </row>
    <row r="74" spans="1:11" x14ac:dyDescent="0.25">
      <c r="A74" s="39">
        <v>75</v>
      </c>
      <c r="B74" s="33">
        <v>42797</v>
      </c>
      <c r="C74" s="34" t="s">
        <v>1245</v>
      </c>
      <c r="D74" s="34">
        <v>26888</v>
      </c>
      <c r="E74" s="39">
        <v>91290</v>
      </c>
      <c r="F74" s="34" t="s">
        <v>12</v>
      </c>
      <c r="G74" s="35">
        <v>45000</v>
      </c>
      <c r="H74" s="34" t="s">
        <v>1278</v>
      </c>
      <c r="I74" s="34" t="s">
        <v>1279</v>
      </c>
      <c r="J74" s="34" t="s">
        <v>1279</v>
      </c>
      <c r="K74" s="34" t="s">
        <v>1386</v>
      </c>
    </row>
    <row r="75" spans="1:11" x14ac:dyDescent="0.25">
      <c r="A75" s="39">
        <v>76</v>
      </c>
      <c r="B75" s="33">
        <v>42797</v>
      </c>
      <c r="C75" s="34" t="s">
        <v>150</v>
      </c>
      <c r="D75" s="34">
        <v>26889</v>
      </c>
      <c r="E75" s="39">
        <v>99102</v>
      </c>
      <c r="F75" s="34" t="s">
        <v>12</v>
      </c>
      <c r="G75" s="35">
        <v>33000</v>
      </c>
      <c r="H75" s="34" t="s">
        <v>1383</v>
      </c>
      <c r="I75" s="34" t="s">
        <v>374</v>
      </c>
      <c r="J75" s="34" t="s">
        <v>506</v>
      </c>
      <c r="K75" s="34" t="s">
        <v>1387</v>
      </c>
    </row>
    <row r="76" spans="1:11" x14ac:dyDescent="0.25">
      <c r="A76" s="39">
        <v>77</v>
      </c>
      <c r="B76" s="33">
        <v>42797</v>
      </c>
      <c r="C76" s="34" t="s">
        <v>1388</v>
      </c>
      <c r="D76" s="34">
        <v>26890</v>
      </c>
      <c r="E76" s="39">
        <v>3453282</v>
      </c>
      <c r="F76" s="34" t="s">
        <v>12</v>
      </c>
      <c r="G76" s="35">
        <v>33000</v>
      </c>
      <c r="H76" s="34" t="s">
        <v>1389</v>
      </c>
      <c r="I76" s="34" t="s">
        <v>1390</v>
      </c>
      <c r="J76" s="34" t="s">
        <v>1243</v>
      </c>
      <c r="K76" s="34" t="s">
        <v>1391</v>
      </c>
    </row>
    <row r="77" spans="1:11" x14ac:dyDescent="0.25">
      <c r="A77" s="39">
        <v>78</v>
      </c>
      <c r="B77" s="33">
        <v>42797</v>
      </c>
      <c r="C77" s="34" t="s">
        <v>1353</v>
      </c>
      <c r="D77" s="34">
        <v>26891</v>
      </c>
      <c r="E77" s="39">
        <v>445530</v>
      </c>
      <c r="F77" s="34" t="s">
        <v>12</v>
      </c>
      <c r="G77" s="35">
        <v>30000</v>
      </c>
      <c r="H77" s="34" t="s">
        <v>1392</v>
      </c>
      <c r="I77" s="34" t="s">
        <v>1247</v>
      </c>
      <c r="J77" s="34" t="s">
        <v>1243</v>
      </c>
      <c r="K77" s="34" t="s">
        <v>1354</v>
      </c>
    </row>
    <row r="78" spans="1:11" x14ac:dyDescent="0.25">
      <c r="A78" s="39">
        <v>79</v>
      </c>
      <c r="B78" s="33">
        <v>42797</v>
      </c>
      <c r="C78" s="34" t="s">
        <v>1014</v>
      </c>
      <c r="D78" s="34">
        <v>26892</v>
      </c>
      <c r="E78" s="39">
        <v>44781</v>
      </c>
      <c r="F78" s="34" t="s">
        <v>12</v>
      </c>
      <c r="G78" s="35">
        <v>50000</v>
      </c>
      <c r="H78" s="34" t="s">
        <v>1383</v>
      </c>
      <c r="I78" s="34" t="s">
        <v>374</v>
      </c>
      <c r="J78" s="34" t="s">
        <v>506</v>
      </c>
      <c r="K78" s="34" t="s">
        <v>1393</v>
      </c>
    </row>
    <row r="79" spans="1:11" x14ac:dyDescent="0.25">
      <c r="A79" s="39">
        <v>80</v>
      </c>
      <c r="B79" s="33">
        <v>42797</v>
      </c>
      <c r="C79" s="34" t="s">
        <v>150</v>
      </c>
      <c r="D79" s="34">
        <v>26893</v>
      </c>
      <c r="E79" s="39">
        <v>99111</v>
      </c>
      <c r="F79" s="34" t="s">
        <v>12</v>
      </c>
      <c r="G79" s="35">
        <v>33000</v>
      </c>
      <c r="H79" s="34" t="s">
        <v>1272</v>
      </c>
      <c r="I79" s="34" t="s">
        <v>63</v>
      </c>
      <c r="J79" s="34" t="s">
        <v>1273</v>
      </c>
      <c r="K79" s="34" t="s">
        <v>1394</v>
      </c>
    </row>
    <row r="80" spans="1:11" x14ac:dyDescent="0.25">
      <c r="A80" s="39">
        <v>81</v>
      </c>
      <c r="B80" s="33">
        <v>42797</v>
      </c>
      <c r="C80" s="34" t="s">
        <v>1245</v>
      </c>
      <c r="D80" s="34">
        <v>26894</v>
      </c>
      <c r="E80" s="39">
        <v>91283</v>
      </c>
      <c r="F80" s="34" t="s">
        <v>12</v>
      </c>
      <c r="G80" s="35">
        <v>40000</v>
      </c>
      <c r="H80" s="34" t="s">
        <v>1360</v>
      </c>
      <c r="I80" s="34" t="s">
        <v>1361</v>
      </c>
      <c r="J80" s="34" t="s">
        <v>1362</v>
      </c>
      <c r="K80" s="34" t="s">
        <v>1395</v>
      </c>
    </row>
    <row r="81" spans="1:11" x14ac:dyDescent="0.25">
      <c r="A81" s="39">
        <v>82</v>
      </c>
      <c r="B81" s="33">
        <v>42797</v>
      </c>
      <c r="C81" s="34" t="s">
        <v>1262</v>
      </c>
      <c r="D81" s="34">
        <v>26895</v>
      </c>
      <c r="E81" s="39">
        <v>54556</v>
      </c>
      <c r="F81" s="34" t="s">
        <v>12</v>
      </c>
      <c r="G81" s="35">
        <v>40000</v>
      </c>
      <c r="H81" s="34" t="s">
        <v>1360</v>
      </c>
      <c r="I81" s="34" t="s">
        <v>1361</v>
      </c>
      <c r="J81" s="34" t="s">
        <v>1362</v>
      </c>
      <c r="K81" s="34" t="s">
        <v>1396</v>
      </c>
    </row>
    <row r="82" spans="1:11" x14ac:dyDescent="0.25">
      <c r="A82" s="39">
        <v>83</v>
      </c>
      <c r="B82" s="33">
        <v>42797</v>
      </c>
      <c r="C82" s="34" t="s">
        <v>1014</v>
      </c>
      <c r="D82" s="34">
        <v>26896</v>
      </c>
      <c r="E82" s="39">
        <v>44783</v>
      </c>
      <c r="F82" s="34" t="s">
        <v>12</v>
      </c>
      <c r="G82" s="35">
        <v>40000</v>
      </c>
      <c r="H82" s="34" t="s">
        <v>1383</v>
      </c>
      <c r="I82" s="34" t="s">
        <v>374</v>
      </c>
      <c r="J82" s="34" t="s">
        <v>506</v>
      </c>
      <c r="K82" s="34" t="s">
        <v>1397</v>
      </c>
    </row>
    <row r="83" spans="1:11" x14ac:dyDescent="0.25">
      <c r="A83" s="39">
        <v>84</v>
      </c>
      <c r="B83" s="33">
        <v>42797</v>
      </c>
      <c r="C83" s="34" t="s">
        <v>150</v>
      </c>
      <c r="D83" s="34">
        <v>26897</v>
      </c>
      <c r="E83" s="39">
        <v>99103</v>
      </c>
      <c r="F83" s="34" t="s">
        <v>12</v>
      </c>
      <c r="G83" s="35">
        <v>44000</v>
      </c>
      <c r="H83" s="34" t="s">
        <v>1312</v>
      </c>
      <c r="I83" s="34" t="s">
        <v>124</v>
      </c>
      <c r="J83" s="34" t="s">
        <v>1313</v>
      </c>
      <c r="K83" s="34" t="s">
        <v>1398</v>
      </c>
    </row>
    <row r="84" spans="1:11" x14ac:dyDescent="0.25">
      <c r="A84" s="39">
        <v>85</v>
      </c>
      <c r="B84" s="33">
        <v>42797</v>
      </c>
      <c r="C84" s="34" t="s">
        <v>1357</v>
      </c>
      <c r="D84" s="34">
        <v>26898</v>
      </c>
      <c r="E84" s="39">
        <v>3453074</v>
      </c>
      <c r="F84" s="34" t="s">
        <v>12</v>
      </c>
      <c r="G84" s="35">
        <v>33000</v>
      </c>
      <c r="H84" s="34" t="s">
        <v>1358</v>
      </c>
      <c r="I84" s="34" t="s">
        <v>1259</v>
      </c>
      <c r="J84" s="34" t="s">
        <v>1260</v>
      </c>
      <c r="K84" s="34" t="s">
        <v>1399</v>
      </c>
    </row>
    <row r="85" spans="1:11" x14ac:dyDescent="0.25">
      <c r="A85" s="39">
        <v>86</v>
      </c>
      <c r="B85" s="33">
        <v>42797</v>
      </c>
      <c r="C85" s="34" t="s">
        <v>1245</v>
      </c>
      <c r="D85" s="34">
        <v>26899</v>
      </c>
      <c r="E85" s="39">
        <v>91288</v>
      </c>
      <c r="F85" s="34" t="s">
        <v>12</v>
      </c>
      <c r="G85" s="35">
        <v>45000</v>
      </c>
      <c r="H85" s="34" t="s">
        <v>1312</v>
      </c>
      <c r="I85" s="34" t="s">
        <v>124</v>
      </c>
      <c r="J85" s="34" t="s">
        <v>1313</v>
      </c>
      <c r="K85" s="34" t="s">
        <v>1400</v>
      </c>
    </row>
    <row r="86" spans="1:11" x14ac:dyDescent="0.25">
      <c r="A86" s="39">
        <v>87</v>
      </c>
      <c r="B86" s="33">
        <v>42797</v>
      </c>
      <c r="C86" s="34" t="s">
        <v>1262</v>
      </c>
      <c r="D86" s="34">
        <v>26900</v>
      </c>
      <c r="E86" s="39">
        <v>54562</v>
      </c>
      <c r="F86" s="34" t="s">
        <v>12</v>
      </c>
      <c r="G86" s="35">
        <v>40000</v>
      </c>
      <c r="H86" s="34" t="s">
        <v>1360</v>
      </c>
      <c r="I86" s="34" t="s">
        <v>1361</v>
      </c>
      <c r="J86" s="34" t="s">
        <v>1362</v>
      </c>
      <c r="K86" s="34" t="s">
        <v>1401</v>
      </c>
    </row>
    <row r="87" spans="1:11" x14ac:dyDescent="0.25">
      <c r="A87" s="39">
        <v>88</v>
      </c>
      <c r="B87" s="33">
        <v>42797</v>
      </c>
      <c r="C87" s="34" t="s">
        <v>150</v>
      </c>
      <c r="D87" s="34">
        <v>26901</v>
      </c>
      <c r="E87" s="39">
        <v>99112</v>
      </c>
      <c r="F87" s="34" t="s">
        <v>12</v>
      </c>
      <c r="G87" s="35">
        <v>40000</v>
      </c>
      <c r="H87" s="34" t="s">
        <v>1312</v>
      </c>
      <c r="I87" s="34" t="s">
        <v>124</v>
      </c>
      <c r="J87" s="34" t="s">
        <v>1313</v>
      </c>
      <c r="K87" s="34" t="s">
        <v>1402</v>
      </c>
    </row>
    <row r="88" spans="1:11" x14ac:dyDescent="0.25">
      <c r="A88" s="39">
        <v>89</v>
      </c>
      <c r="B88" s="33">
        <v>42797</v>
      </c>
      <c r="C88" s="34" t="s">
        <v>150</v>
      </c>
      <c r="D88" s="34">
        <v>26902</v>
      </c>
      <c r="E88" s="39">
        <v>99113</v>
      </c>
      <c r="F88" s="34" t="s">
        <v>12</v>
      </c>
      <c r="G88" s="35">
        <v>36000</v>
      </c>
      <c r="H88" s="34" t="s">
        <v>1272</v>
      </c>
      <c r="I88" s="34" t="s">
        <v>63</v>
      </c>
      <c r="J88" s="34" t="s">
        <v>1273</v>
      </c>
      <c r="K88" s="34" t="s">
        <v>1403</v>
      </c>
    </row>
    <row r="89" spans="1:11" x14ac:dyDescent="0.25">
      <c r="A89" s="39">
        <v>90</v>
      </c>
      <c r="B89" s="33">
        <v>42797</v>
      </c>
      <c r="C89" s="34" t="s">
        <v>1245</v>
      </c>
      <c r="D89" s="34">
        <v>26903</v>
      </c>
      <c r="E89" s="39">
        <v>91289</v>
      </c>
      <c r="F89" s="34" t="s">
        <v>12</v>
      </c>
      <c r="G89" s="35">
        <v>45000</v>
      </c>
      <c r="H89" s="34" t="s">
        <v>1380</v>
      </c>
      <c r="I89" s="34" t="s">
        <v>761</v>
      </c>
      <c r="J89" s="34" t="s">
        <v>1273</v>
      </c>
      <c r="K89" s="34" t="s">
        <v>1404</v>
      </c>
    </row>
    <row r="90" spans="1:11" x14ac:dyDescent="0.25">
      <c r="A90" s="39">
        <v>91</v>
      </c>
      <c r="B90" s="33">
        <v>42797</v>
      </c>
      <c r="C90" s="34" t="s">
        <v>150</v>
      </c>
      <c r="D90" s="34">
        <v>26904</v>
      </c>
      <c r="E90" s="39">
        <v>99107</v>
      </c>
      <c r="F90" s="34" t="s">
        <v>12</v>
      </c>
      <c r="G90" s="35">
        <v>36000</v>
      </c>
      <c r="H90" s="34" t="s">
        <v>1383</v>
      </c>
      <c r="I90" s="34" t="s">
        <v>374</v>
      </c>
      <c r="J90" s="34" t="s">
        <v>506</v>
      </c>
      <c r="K90" s="34" t="s">
        <v>1405</v>
      </c>
    </row>
    <row r="91" spans="1:11" x14ac:dyDescent="0.25">
      <c r="A91" s="39">
        <v>92</v>
      </c>
      <c r="B91" s="33">
        <v>42797</v>
      </c>
      <c r="C91" s="34" t="s">
        <v>1406</v>
      </c>
      <c r="D91" s="34">
        <v>26905</v>
      </c>
      <c r="E91" s="39">
        <v>445540</v>
      </c>
      <c r="F91" s="34" t="s">
        <v>12</v>
      </c>
      <c r="G91" s="35">
        <v>30000</v>
      </c>
      <c r="H91" s="34" t="s">
        <v>1407</v>
      </c>
      <c r="I91" s="34" t="s">
        <v>1259</v>
      </c>
      <c r="J91" s="34" t="s">
        <v>1260</v>
      </c>
      <c r="K91" s="34" t="s">
        <v>1244</v>
      </c>
    </row>
    <row r="92" spans="1:11" x14ac:dyDescent="0.25">
      <c r="A92" s="39">
        <v>93</v>
      </c>
      <c r="B92" s="33">
        <v>42797</v>
      </c>
      <c r="C92" s="34" t="s">
        <v>1408</v>
      </c>
      <c r="D92" s="34">
        <v>26906</v>
      </c>
      <c r="E92" s="39">
        <v>3453000</v>
      </c>
      <c r="F92" s="34" t="s">
        <v>12</v>
      </c>
      <c r="G92" s="35">
        <v>33000</v>
      </c>
      <c r="H92" s="34" t="s">
        <v>1358</v>
      </c>
      <c r="I92" s="34" t="s">
        <v>1259</v>
      </c>
      <c r="J92" s="34" t="s">
        <v>1260</v>
      </c>
      <c r="K92" s="34" t="s">
        <v>1409</v>
      </c>
    </row>
    <row r="93" spans="1:11" x14ac:dyDescent="0.25">
      <c r="A93" s="39">
        <v>94</v>
      </c>
      <c r="B93" s="33">
        <v>42797</v>
      </c>
      <c r="C93" s="34" t="s">
        <v>1245</v>
      </c>
      <c r="D93" s="34">
        <v>26907</v>
      </c>
      <c r="E93" s="39">
        <v>91297</v>
      </c>
      <c r="F93" s="34" t="s">
        <v>12</v>
      </c>
      <c r="G93" s="35">
        <v>45000</v>
      </c>
      <c r="H93" s="34" t="s">
        <v>1410</v>
      </c>
      <c r="I93" s="34" t="s">
        <v>133</v>
      </c>
      <c r="J93" s="34" t="s">
        <v>133</v>
      </c>
      <c r="K93" s="34" t="s">
        <v>1411</v>
      </c>
    </row>
    <row r="94" spans="1:11" x14ac:dyDescent="0.25">
      <c r="A94" s="39">
        <v>95</v>
      </c>
      <c r="B94" s="33">
        <v>42797</v>
      </c>
      <c r="C94" s="34" t="s">
        <v>150</v>
      </c>
      <c r="D94" s="34">
        <v>26908</v>
      </c>
      <c r="E94" s="39">
        <v>99122</v>
      </c>
      <c r="F94" s="34" t="s">
        <v>12</v>
      </c>
      <c r="G94" s="35">
        <v>33000</v>
      </c>
      <c r="H94" s="34" t="s">
        <v>1383</v>
      </c>
      <c r="I94" s="34" t="s">
        <v>374</v>
      </c>
      <c r="J94" s="34" t="s">
        <v>506</v>
      </c>
      <c r="K94" s="34" t="s">
        <v>1412</v>
      </c>
    </row>
    <row r="95" spans="1:11" x14ac:dyDescent="0.25">
      <c r="A95" s="39">
        <v>96</v>
      </c>
      <c r="B95" s="33">
        <v>42797</v>
      </c>
      <c r="C95" s="34" t="s">
        <v>1249</v>
      </c>
      <c r="D95" s="34">
        <v>26909</v>
      </c>
      <c r="E95" s="39">
        <v>3453042</v>
      </c>
      <c r="F95" s="34" t="s">
        <v>12</v>
      </c>
      <c r="G95" s="35">
        <v>40000</v>
      </c>
      <c r="H95" s="34" t="s">
        <v>1250</v>
      </c>
      <c r="I95" s="34" t="s">
        <v>1251</v>
      </c>
      <c r="J95" s="34" t="s">
        <v>1252</v>
      </c>
      <c r="K95" s="34" t="s">
        <v>1413</v>
      </c>
    </row>
    <row r="96" spans="1:11" x14ac:dyDescent="0.25">
      <c r="A96" s="39">
        <v>97</v>
      </c>
      <c r="B96" s="33">
        <v>42797</v>
      </c>
      <c r="C96" s="34" t="s">
        <v>1406</v>
      </c>
      <c r="D96" s="34">
        <v>26910</v>
      </c>
      <c r="E96" s="39">
        <v>445538</v>
      </c>
      <c r="F96" s="34" t="s">
        <v>12</v>
      </c>
      <c r="G96" s="35">
        <v>30000</v>
      </c>
      <c r="H96" s="34" t="s">
        <v>1407</v>
      </c>
      <c r="I96" s="34" t="s">
        <v>1259</v>
      </c>
      <c r="J96" s="34" t="s">
        <v>1260</v>
      </c>
      <c r="K96" s="34" t="s">
        <v>1414</v>
      </c>
    </row>
    <row r="97" spans="1:11" x14ac:dyDescent="0.25">
      <c r="A97" s="39">
        <v>98</v>
      </c>
      <c r="B97" s="33">
        <v>42797</v>
      </c>
      <c r="C97" s="34" t="s">
        <v>1415</v>
      </c>
      <c r="D97" s="34">
        <v>26911</v>
      </c>
      <c r="E97" s="39">
        <v>3453612</v>
      </c>
      <c r="F97" s="34" t="s">
        <v>12</v>
      </c>
      <c r="G97" s="35">
        <v>33000</v>
      </c>
      <c r="H97" s="34" t="s">
        <v>1416</v>
      </c>
      <c r="I97" s="34" t="s">
        <v>1247</v>
      </c>
      <c r="J97" s="34" t="s">
        <v>1243</v>
      </c>
      <c r="K97" s="34" t="s">
        <v>1417</v>
      </c>
    </row>
    <row r="98" spans="1:11" x14ac:dyDescent="0.25">
      <c r="A98" s="39">
        <v>99</v>
      </c>
      <c r="B98" s="33">
        <v>42797</v>
      </c>
      <c r="C98" s="34" t="s">
        <v>1245</v>
      </c>
      <c r="D98" s="34">
        <v>26912</v>
      </c>
      <c r="E98" s="39">
        <v>91287</v>
      </c>
      <c r="F98" s="34" t="s">
        <v>12</v>
      </c>
      <c r="G98" s="35">
        <v>45000</v>
      </c>
      <c r="H98" s="34" t="s">
        <v>1312</v>
      </c>
      <c r="I98" s="34" t="s">
        <v>124</v>
      </c>
      <c r="J98" s="34" t="s">
        <v>1313</v>
      </c>
      <c r="K98" s="34" t="s">
        <v>1418</v>
      </c>
    </row>
    <row r="99" spans="1:11" x14ac:dyDescent="0.25">
      <c r="A99" s="39">
        <v>100</v>
      </c>
      <c r="B99" s="33">
        <v>42797</v>
      </c>
      <c r="C99" s="34" t="s">
        <v>150</v>
      </c>
      <c r="D99" s="34">
        <v>26913</v>
      </c>
      <c r="E99" s="39">
        <v>99125</v>
      </c>
      <c r="F99" s="34" t="s">
        <v>12</v>
      </c>
      <c r="G99" s="35">
        <v>40000</v>
      </c>
      <c r="H99" s="34" t="s">
        <v>1278</v>
      </c>
      <c r="I99" s="34" t="s">
        <v>1279</v>
      </c>
      <c r="J99" s="34" t="s">
        <v>1279</v>
      </c>
      <c r="K99" s="34" t="s">
        <v>1419</v>
      </c>
    </row>
    <row r="100" spans="1:11" x14ac:dyDescent="0.25">
      <c r="A100" s="39">
        <v>101</v>
      </c>
      <c r="B100" s="33">
        <v>42797</v>
      </c>
      <c r="C100" s="34" t="s">
        <v>1420</v>
      </c>
      <c r="D100" s="34">
        <v>26914</v>
      </c>
      <c r="E100" s="39">
        <v>3453604</v>
      </c>
      <c r="F100" s="34" t="s">
        <v>12</v>
      </c>
      <c r="G100" s="35">
        <v>33000</v>
      </c>
      <c r="H100" s="34" t="s">
        <v>1389</v>
      </c>
      <c r="I100" s="34" t="s">
        <v>1390</v>
      </c>
      <c r="J100" s="34" t="s">
        <v>1243</v>
      </c>
      <c r="K100" s="34" t="s">
        <v>1421</v>
      </c>
    </row>
    <row r="101" spans="1:11" x14ac:dyDescent="0.25">
      <c r="A101" s="39">
        <v>102</v>
      </c>
      <c r="B101" s="33">
        <v>42797</v>
      </c>
      <c r="C101" s="34" t="s">
        <v>1315</v>
      </c>
      <c r="D101" s="34">
        <v>26915</v>
      </c>
      <c r="E101" s="39" t="s">
        <v>1422</v>
      </c>
      <c r="F101" s="34" t="s">
        <v>12</v>
      </c>
      <c r="G101" s="35">
        <v>40000</v>
      </c>
      <c r="H101" s="34" t="s">
        <v>1251</v>
      </c>
      <c r="I101" s="34" t="s">
        <v>1251</v>
      </c>
      <c r="J101" s="34" t="s">
        <v>1252</v>
      </c>
      <c r="K101" s="34" t="s">
        <v>1423</v>
      </c>
    </row>
    <row r="102" spans="1:11" x14ac:dyDescent="0.25">
      <c r="A102" s="39">
        <v>103</v>
      </c>
      <c r="B102" s="33">
        <v>42797</v>
      </c>
      <c r="C102" s="34" t="s">
        <v>1262</v>
      </c>
      <c r="D102" s="34">
        <v>26916</v>
      </c>
      <c r="E102" s="39">
        <v>54558</v>
      </c>
      <c r="F102" s="34" t="s">
        <v>12</v>
      </c>
      <c r="G102" s="35">
        <v>33000</v>
      </c>
      <c r="H102" s="34" t="s">
        <v>1360</v>
      </c>
      <c r="I102" s="34" t="s">
        <v>1361</v>
      </c>
      <c r="J102" s="34" t="s">
        <v>1362</v>
      </c>
      <c r="K102" s="34" t="s">
        <v>1424</v>
      </c>
    </row>
    <row r="103" spans="1:11" x14ac:dyDescent="0.25">
      <c r="A103" s="39"/>
      <c r="B103" s="33"/>
      <c r="C103" s="34"/>
      <c r="D103" s="34"/>
      <c r="E103" s="39"/>
      <c r="F103" s="34"/>
      <c r="G103" s="36">
        <f>SUM(G57:G102)</f>
        <v>1766000</v>
      </c>
      <c r="H103" s="34"/>
      <c r="I103" s="34"/>
      <c r="J103" s="34"/>
      <c r="K103" s="34"/>
    </row>
    <row r="104" spans="1:11" x14ac:dyDescent="0.25">
      <c r="B104" s="34"/>
      <c r="C104" s="34"/>
      <c r="D104" s="34"/>
      <c r="E104" s="39"/>
      <c r="F104" s="34"/>
      <c r="G104" s="34"/>
      <c r="H104" s="34"/>
      <c r="I104" s="34"/>
      <c r="J104" s="34"/>
      <c r="K104" s="34"/>
    </row>
    <row r="105" spans="1:11" x14ac:dyDescent="0.25">
      <c r="A105" s="39">
        <v>104</v>
      </c>
      <c r="B105" s="33">
        <v>42828</v>
      </c>
      <c r="C105" s="34" t="s">
        <v>1420</v>
      </c>
      <c r="D105" s="34">
        <v>26917</v>
      </c>
      <c r="E105" s="39">
        <v>3453603</v>
      </c>
      <c r="F105" s="34" t="s">
        <v>12</v>
      </c>
      <c r="G105" s="35">
        <v>33000</v>
      </c>
      <c r="H105" s="34" t="s">
        <v>1389</v>
      </c>
      <c r="I105" s="34" t="s">
        <v>1390</v>
      </c>
      <c r="J105" s="34" t="s">
        <v>1243</v>
      </c>
      <c r="K105" s="34" t="s">
        <v>1425</v>
      </c>
    </row>
    <row r="106" spans="1:11" x14ac:dyDescent="0.25">
      <c r="A106" s="39">
        <v>105</v>
      </c>
      <c r="B106" s="33">
        <v>42828</v>
      </c>
      <c r="C106" s="34" t="s">
        <v>1315</v>
      </c>
      <c r="D106" s="34">
        <v>26918</v>
      </c>
      <c r="E106" s="39" t="s">
        <v>1426</v>
      </c>
      <c r="F106" s="34" t="s">
        <v>12</v>
      </c>
      <c r="G106" s="35">
        <v>40000</v>
      </c>
      <c r="H106" s="34" t="s">
        <v>1251</v>
      </c>
      <c r="I106" s="34" t="s">
        <v>1251</v>
      </c>
      <c r="J106" s="34" t="s">
        <v>1252</v>
      </c>
      <c r="K106" s="34" t="s">
        <v>1427</v>
      </c>
    </row>
    <row r="107" spans="1:11" x14ac:dyDescent="0.25">
      <c r="A107" s="39">
        <v>106</v>
      </c>
      <c r="B107" s="33">
        <v>42828</v>
      </c>
      <c r="C107" s="34" t="s">
        <v>1262</v>
      </c>
      <c r="D107" s="34">
        <v>26919</v>
      </c>
      <c r="E107" s="39">
        <v>54573</v>
      </c>
      <c r="F107" s="34" t="s">
        <v>12</v>
      </c>
      <c r="G107" s="35">
        <v>40000</v>
      </c>
      <c r="H107" s="34" t="s">
        <v>1360</v>
      </c>
      <c r="I107" s="34" t="s">
        <v>1361</v>
      </c>
      <c r="J107" s="34" t="s">
        <v>1362</v>
      </c>
      <c r="K107" s="34" t="s">
        <v>1428</v>
      </c>
    </row>
    <row r="108" spans="1:11" x14ac:dyDescent="0.25">
      <c r="A108" s="39">
        <v>107</v>
      </c>
      <c r="B108" s="33">
        <v>42828</v>
      </c>
      <c r="C108" s="34" t="s">
        <v>1245</v>
      </c>
      <c r="D108" s="34">
        <v>26920</v>
      </c>
      <c r="E108" s="39">
        <v>91292</v>
      </c>
      <c r="F108" s="34" t="s">
        <v>12</v>
      </c>
      <c r="G108" s="35">
        <v>55000</v>
      </c>
      <c r="H108" s="34" t="s">
        <v>1272</v>
      </c>
      <c r="I108" s="34" t="s">
        <v>1429</v>
      </c>
      <c r="J108" s="34" t="s">
        <v>1273</v>
      </c>
      <c r="K108" s="34" t="s">
        <v>1430</v>
      </c>
    </row>
    <row r="109" spans="1:11" x14ac:dyDescent="0.25">
      <c r="A109" s="39">
        <v>108</v>
      </c>
      <c r="B109" s="33">
        <v>42828</v>
      </c>
      <c r="C109" s="34" t="s">
        <v>150</v>
      </c>
      <c r="D109" s="34">
        <v>26921</v>
      </c>
      <c r="E109" s="39">
        <v>99124</v>
      </c>
      <c r="F109" s="34" t="s">
        <v>12</v>
      </c>
      <c r="G109" s="35">
        <v>40000</v>
      </c>
      <c r="H109" s="34" t="s">
        <v>1272</v>
      </c>
      <c r="I109" s="34" t="s">
        <v>1429</v>
      </c>
      <c r="J109" s="34" t="s">
        <v>1273</v>
      </c>
      <c r="K109" s="34" t="s">
        <v>1431</v>
      </c>
    </row>
    <row r="110" spans="1:11" x14ac:dyDescent="0.25">
      <c r="A110" s="39">
        <v>109</v>
      </c>
      <c r="B110" s="33">
        <v>42828</v>
      </c>
      <c r="C110" s="34" t="s">
        <v>150</v>
      </c>
      <c r="D110" s="34">
        <v>26923</v>
      </c>
      <c r="E110" s="39">
        <v>99142</v>
      </c>
      <c r="F110" s="34" t="s">
        <v>12</v>
      </c>
      <c r="G110" s="35">
        <v>45000</v>
      </c>
      <c r="H110" s="34" t="s">
        <v>1272</v>
      </c>
      <c r="I110" s="34" t="s">
        <v>1429</v>
      </c>
      <c r="J110" s="34" t="s">
        <v>1273</v>
      </c>
      <c r="K110" s="34" t="s">
        <v>1432</v>
      </c>
    </row>
    <row r="111" spans="1:11" x14ac:dyDescent="0.25">
      <c r="A111" s="39">
        <v>110</v>
      </c>
      <c r="B111" s="33">
        <v>42828</v>
      </c>
      <c r="C111" s="34" t="s">
        <v>150</v>
      </c>
      <c r="D111" s="34">
        <v>26924</v>
      </c>
      <c r="E111" s="39">
        <v>99123</v>
      </c>
      <c r="F111" s="34" t="s">
        <v>12</v>
      </c>
      <c r="G111" s="35">
        <v>40000</v>
      </c>
      <c r="H111" s="34" t="s">
        <v>1278</v>
      </c>
      <c r="I111" s="34" t="s">
        <v>1279</v>
      </c>
      <c r="J111" s="34" t="s">
        <v>1279</v>
      </c>
      <c r="K111" s="34" t="s">
        <v>1433</v>
      </c>
    </row>
    <row r="112" spans="1:11" x14ac:dyDescent="0.25">
      <c r="A112" s="39">
        <v>111</v>
      </c>
      <c r="B112" s="33">
        <v>42828</v>
      </c>
      <c r="C112" s="34" t="s">
        <v>64</v>
      </c>
      <c r="D112" s="34">
        <v>26925</v>
      </c>
      <c r="E112" s="39" t="s">
        <v>1434</v>
      </c>
      <c r="F112" s="34" t="s">
        <v>12</v>
      </c>
      <c r="G112" s="35">
        <v>33000</v>
      </c>
      <c r="H112" s="34" t="s">
        <v>1251</v>
      </c>
      <c r="I112" s="34" t="s">
        <v>1251</v>
      </c>
      <c r="J112" s="34" t="s">
        <v>1252</v>
      </c>
      <c r="K112" s="34" t="s">
        <v>1435</v>
      </c>
    </row>
    <row r="113" spans="1:11" x14ac:dyDescent="0.25">
      <c r="A113" s="39">
        <v>112</v>
      </c>
      <c r="B113" s="33">
        <v>42828</v>
      </c>
      <c r="C113" s="34" t="s">
        <v>1315</v>
      </c>
      <c r="D113" s="34">
        <v>26926</v>
      </c>
      <c r="E113" s="39" t="s">
        <v>1436</v>
      </c>
      <c r="F113" s="34" t="s">
        <v>12</v>
      </c>
      <c r="G113" s="35">
        <v>40000</v>
      </c>
      <c r="H113" s="34" t="s">
        <v>1251</v>
      </c>
      <c r="I113" s="34" t="s">
        <v>1251</v>
      </c>
      <c r="J113" s="34" t="s">
        <v>1252</v>
      </c>
      <c r="K113" s="34" t="s">
        <v>1298</v>
      </c>
    </row>
    <row r="114" spans="1:11" x14ac:dyDescent="0.25">
      <c r="A114" s="39">
        <v>113</v>
      </c>
      <c r="B114" s="33">
        <v>42828</v>
      </c>
      <c r="C114" s="34" t="s">
        <v>150</v>
      </c>
      <c r="D114" s="34">
        <v>26927</v>
      </c>
      <c r="E114" s="39">
        <v>99131</v>
      </c>
      <c r="F114" s="34" t="s">
        <v>12</v>
      </c>
      <c r="G114" s="35">
        <v>36000</v>
      </c>
      <c r="H114" s="34" t="s">
        <v>1380</v>
      </c>
      <c r="I114" s="34" t="s">
        <v>761</v>
      </c>
      <c r="J114" s="34" t="s">
        <v>1279</v>
      </c>
      <c r="K114" s="34" t="s">
        <v>1437</v>
      </c>
    </row>
    <row r="115" spans="1:11" x14ac:dyDescent="0.25">
      <c r="A115" s="39">
        <v>114</v>
      </c>
      <c r="B115" s="33">
        <v>42828</v>
      </c>
      <c r="C115" s="34" t="s">
        <v>1438</v>
      </c>
      <c r="D115" s="34">
        <v>26928</v>
      </c>
      <c r="E115" s="39">
        <v>3453205</v>
      </c>
      <c r="F115" s="34" t="s">
        <v>12</v>
      </c>
      <c r="G115" s="35">
        <v>40000</v>
      </c>
      <c r="H115" s="34" t="s">
        <v>1439</v>
      </c>
      <c r="I115" s="34" t="s">
        <v>1251</v>
      </c>
      <c r="J115" s="34" t="s">
        <v>1252</v>
      </c>
      <c r="K115" s="34" t="s">
        <v>1440</v>
      </c>
    </row>
    <row r="116" spans="1:11" x14ac:dyDescent="0.25">
      <c r="A116" s="39">
        <v>115</v>
      </c>
      <c r="B116" s="33">
        <v>42828</v>
      </c>
      <c r="C116" s="34" t="s">
        <v>150</v>
      </c>
      <c r="D116" s="34">
        <v>26929</v>
      </c>
      <c r="E116" s="39">
        <v>99140</v>
      </c>
      <c r="F116" s="34" t="s">
        <v>12</v>
      </c>
      <c r="G116" s="35">
        <v>45000</v>
      </c>
      <c r="H116" s="34" t="s">
        <v>1272</v>
      </c>
      <c r="I116" s="34" t="s">
        <v>1429</v>
      </c>
      <c r="J116" s="34" t="s">
        <v>1273</v>
      </c>
      <c r="K116" s="34" t="s">
        <v>1441</v>
      </c>
    </row>
    <row r="117" spans="1:11" x14ac:dyDescent="0.25">
      <c r="A117" s="39">
        <v>116</v>
      </c>
      <c r="B117" s="33">
        <v>42828</v>
      </c>
      <c r="C117" s="34" t="s">
        <v>1249</v>
      </c>
      <c r="D117" s="34">
        <v>26930</v>
      </c>
      <c r="E117" s="39" t="s">
        <v>1442</v>
      </c>
      <c r="F117" s="34" t="s">
        <v>12</v>
      </c>
      <c r="G117" s="35">
        <v>40000</v>
      </c>
      <c r="H117" s="34" t="s">
        <v>1251</v>
      </c>
      <c r="I117" s="34" t="s">
        <v>1251</v>
      </c>
      <c r="J117" s="34" t="s">
        <v>1252</v>
      </c>
      <c r="K117" s="34" t="s">
        <v>1443</v>
      </c>
    </row>
    <row r="118" spans="1:11" x14ac:dyDescent="0.25">
      <c r="A118" s="39">
        <v>117</v>
      </c>
      <c r="B118" s="33">
        <v>42828</v>
      </c>
      <c r="C118" s="34" t="s">
        <v>1444</v>
      </c>
      <c r="D118" s="34">
        <v>26931</v>
      </c>
      <c r="E118" s="39">
        <v>445562</v>
      </c>
      <c r="F118" s="34" t="s">
        <v>12</v>
      </c>
      <c r="G118" s="35">
        <v>30000</v>
      </c>
      <c r="H118" s="34" t="s">
        <v>1246</v>
      </c>
      <c r="I118" s="34" t="s">
        <v>1247</v>
      </c>
      <c r="J118" s="34" t="s">
        <v>1243</v>
      </c>
      <c r="K118" s="34" t="s">
        <v>1445</v>
      </c>
    </row>
    <row r="119" spans="1:11" x14ac:dyDescent="0.25">
      <c r="A119" s="39">
        <v>118</v>
      </c>
      <c r="B119" s="33">
        <v>42828</v>
      </c>
      <c r="C119" s="34" t="s">
        <v>1315</v>
      </c>
      <c r="D119" s="34">
        <v>26932</v>
      </c>
      <c r="E119" s="39" t="s">
        <v>1446</v>
      </c>
      <c r="F119" s="34" t="s">
        <v>12</v>
      </c>
      <c r="G119" s="35">
        <v>40000</v>
      </c>
      <c r="H119" s="34" t="s">
        <v>1251</v>
      </c>
      <c r="I119" s="34" t="s">
        <v>1251</v>
      </c>
      <c r="J119" s="34" t="s">
        <v>1252</v>
      </c>
      <c r="K119" s="34" t="s">
        <v>1447</v>
      </c>
    </row>
    <row r="120" spans="1:11" x14ac:dyDescent="0.25">
      <c r="A120" s="39">
        <v>119</v>
      </c>
      <c r="B120" s="33">
        <v>42828</v>
      </c>
      <c r="C120" s="34" t="s">
        <v>1448</v>
      </c>
      <c r="D120" s="34">
        <v>26933</v>
      </c>
      <c r="E120" s="39">
        <v>3453621</v>
      </c>
      <c r="F120" s="34" t="s">
        <v>12</v>
      </c>
      <c r="G120" s="35">
        <v>33000</v>
      </c>
      <c r="H120" s="34" t="s">
        <v>1449</v>
      </c>
      <c r="I120" s="34" t="s">
        <v>1247</v>
      </c>
      <c r="J120" s="34" t="s">
        <v>1243</v>
      </c>
      <c r="K120" s="34" t="s">
        <v>1450</v>
      </c>
    </row>
    <row r="121" spans="1:11" x14ac:dyDescent="0.25">
      <c r="A121" s="39">
        <v>120</v>
      </c>
      <c r="B121" s="33">
        <v>42828</v>
      </c>
      <c r="C121" s="34" t="s">
        <v>1245</v>
      </c>
      <c r="D121" s="34">
        <v>26934</v>
      </c>
      <c r="E121" s="39">
        <v>91278</v>
      </c>
      <c r="F121" s="34" t="s">
        <v>12</v>
      </c>
      <c r="G121" s="35">
        <v>33000</v>
      </c>
      <c r="H121" s="34" t="s">
        <v>1451</v>
      </c>
      <c r="I121" s="34" t="s">
        <v>1255</v>
      </c>
      <c r="J121" s="34" t="s">
        <v>1243</v>
      </c>
      <c r="K121" s="34" t="s">
        <v>1452</v>
      </c>
    </row>
    <row r="122" spans="1:11" x14ac:dyDescent="0.25">
      <c r="A122" s="39">
        <v>121</v>
      </c>
      <c r="B122" s="33">
        <v>42828</v>
      </c>
      <c r="C122" s="34" t="s">
        <v>1295</v>
      </c>
      <c r="D122" s="34">
        <v>26935</v>
      </c>
      <c r="E122" s="39">
        <v>3453154</v>
      </c>
      <c r="F122" s="34" t="s">
        <v>12</v>
      </c>
      <c r="G122" s="35">
        <v>33000</v>
      </c>
      <c r="H122" s="34" t="s">
        <v>1296</v>
      </c>
      <c r="I122" s="34" t="s">
        <v>1297</v>
      </c>
      <c r="J122" s="34" t="s">
        <v>1243</v>
      </c>
      <c r="K122" s="34" t="s">
        <v>1453</v>
      </c>
    </row>
    <row r="123" spans="1:11" x14ac:dyDescent="0.25">
      <c r="A123" s="39">
        <v>122</v>
      </c>
      <c r="B123" s="33">
        <v>42828</v>
      </c>
      <c r="C123" s="34" t="s">
        <v>1454</v>
      </c>
      <c r="D123" s="34">
        <v>26936</v>
      </c>
      <c r="E123" s="39">
        <v>3453616</v>
      </c>
      <c r="F123" s="34" t="s">
        <v>12</v>
      </c>
      <c r="G123" s="35">
        <v>33000</v>
      </c>
      <c r="H123" s="34" t="s">
        <v>1455</v>
      </c>
      <c r="I123" s="34" t="s">
        <v>1455</v>
      </c>
      <c r="J123" s="34" t="s">
        <v>1260</v>
      </c>
      <c r="K123" s="34" t="s">
        <v>1456</v>
      </c>
    </row>
    <row r="124" spans="1:11" x14ac:dyDescent="0.25">
      <c r="A124" s="39">
        <v>123</v>
      </c>
      <c r="B124" s="33">
        <v>42828</v>
      </c>
      <c r="C124" s="34" t="s">
        <v>1262</v>
      </c>
      <c r="D124" s="34">
        <v>26937</v>
      </c>
      <c r="E124" s="39">
        <v>54569</v>
      </c>
      <c r="F124" s="34" t="s">
        <v>12</v>
      </c>
      <c r="G124" s="35">
        <v>40000</v>
      </c>
      <c r="H124" s="34" t="s">
        <v>1360</v>
      </c>
      <c r="I124" s="34" t="s">
        <v>1361</v>
      </c>
      <c r="J124" s="34" t="s">
        <v>1362</v>
      </c>
      <c r="K124" s="34" t="s">
        <v>1457</v>
      </c>
    </row>
    <row r="125" spans="1:11" x14ac:dyDescent="0.25">
      <c r="A125" s="39">
        <v>124</v>
      </c>
      <c r="B125" s="33">
        <v>42828</v>
      </c>
      <c r="C125" s="34" t="s">
        <v>1448</v>
      </c>
      <c r="D125" s="34">
        <v>26938</v>
      </c>
      <c r="E125" s="39">
        <v>3453624</v>
      </c>
      <c r="F125" s="34" t="s">
        <v>12</v>
      </c>
      <c r="G125" s="35">
        <v>33000</v>
      </c>
      <c r="H125" s="34" t="s">
        <v>1247</v>
      </c>
      <c r="I125" s="34" t="s">
        <v>1247</v>
      </c>
      <c r="J125" s="34" t="s">
        <v>1243</v>
      </c>
      <c r="K125" s="34" t="s">
        <v>1458</v>
      </c>
    </row>
    <row r="126" spans="1:11" x14ac:dyDescent="0.25">
      <c r="A126" s="39">
        <v>125</v>
      </c>
      <c r="B126" s="33">
        <v>42828</v>
      </c>
      <c r="C126" s="34" t="s">
        <v>1011</v>
      </c>
      <c r="D126" s="34">
        <v>26939</v>
      </c>
      <c r="E126" s="39">
        <v>81658</v>
      </c>
      <c r="F126" s="34" t="s">
        <v>12</v>
      </c>
      <c r="G126" s="35">
        <v>45000</v>
      </c>
      <c r="H126" s="34" t="s">
        <v>1341</v>
      </c>
      <c r="I126" s="34" t="s">
        <v>145</v>
      </c>
      <c r="J126" s="34" t="s">
        <v>145</v>
      </c>
      <c r="K126" s="34" t="s">
        <v>1459</v>
      </c>
    </row>
    <row r="127" spans="1:11" x14ac:dyDescent="0.25">
      <c r="A127" s="39">
        <v>126</v>
      </c>
      <c r="B127" s="33">
        <v>42828</v>
      </c>
      <c r="C127" s="34" t="s">
        <v>1249</v>
      </c>
      <c r="D127" s="34">
        <v>26940</v>
      </c>
      <c r="E127" s="39" t="s">
        <v>1460</v>
      </c>
      <c r="F127" s="34" t="s">
        <v>12</v>
      </c>
      <c r="G127" s="35">
        <v>40000</v>
      </c>
      <c r="H127" s="34" t="s">
        <v>1251</v>
      </c>
      <c r="I127" s="34" t="s">
        <v>1251</v>
      </c>
      <c r="J127" s="34" t="s">
        <v>1252</v>
      </c>
      <c r="K127" s="34" t="s">
        <v>1461</v>
      </c>
    </row>
    <row r="128" spans="1:11" x14ac:dyDescent="0.25">
      <c r="A128" s="39"/>
      <c r="B128" s="33"/>
      <c r="C128" s="34"/>
      <c r="D128" s="34"/>
      <c r="E128" s="39"/>
      <c r="F128" s="34"/>
      <c r="G128" s="36">
        <f>SUM(G105:G127)</f>
        <v>887000</v>
      </c>
      <c r="H128" s="34"/>
      <c r="I128" s="34"/>
      <c r="J128" s="34"/>
      <c r="K128" s="34"/>
    </row>
    <row r="129" spans="1:11" x14ac:dyDescent="0.25">
      <c r="A129" s="39"/>
      <c r="B129" s="33"/>
      <c r="C129" s="34"/>
      <c r="D129" s="34"/>
      <c r="E129" s="39"/>
      <c r="F129" s="34"/>
      <c r="G129" s="35"/>
      <c r="H129" s="34"/>
      <c r="I129" s="34"/>
      <c r="J129" s="34"/>
      <c r="K129" s="34"/>
    </row>
    <row r="130" spans="1:11" x14ac:dyDescent="0.25">
      <c r="A130" s="39">
        <v>127</v>
      </c>
      <c r="B130" s="33">
        <v>42889</v>
      </c>
      <c r="C130" s="34" t="s">
        <v>1462</v>
      </c>
      <c r="D130" s="34">
        <v>26941</v>
      </c>
      <c r="E130" s="39">
        <v>3453606</v>
      </c>
      <c r="F130" s="34" t="s">
        <v>12</v>
      </c>
      <c r="G130" s="35">
        <v>33000</v>
      </c>
      <c r="H130" s="34" t="s">
        <v>1389</v>
      </c>
      <c r="I130" s="34" t="s">
        <v>1390</v>
      </c>
      <c r="J130" s="34" t="s">
        <v>1243</v>
      </c>
      <c r="K130" s="34" t="s">
        <v>1463</v>
      </c>
    </row>
    <row r="131" spans="1:11" x14ac:dyDescent="0.25">
      <c r="A131" s="39">
        <v>128</v>
      </c>
      <c r="B131" s="33">
        <v>42889</v>
      </c>
      <c r="C131" s="34" t="s">
        <v>1249</v>
      </c>
      <c r="D131" s="34">
        <v>26942</v>
      </c>
      <c r="E131" s="39">
        <v>3452993</v>
      </c>
      <c r="F131" s="34" t="s">
        <v>12</v>
      </c>
      <c r="G131" s="35">
        <v>40000</v>
      </c>
      <c r="H131" s="34" t="s">
        <v>1250</v>
      </c>
      <c r="I131" s="34" t="s">
        <v>1251</v>
      </c>
      <c r="J131" s="34" t="s">
        <v>1252</v>
      </c>
      <c r="K131" s="34" t="s">
        <v>1464</v>
      </c>
    </row>
    <row r="132" spans="1:11" x14ac:dyDescent="0.25">
      <c r="A132" s="39">
        <v>129</v>
      </c>
      <c r="B132" s="33">
        <v>42889</v>
      </c>
      <c r="C132" s="34" t="s">
        <v>1262</v>
      </c>
      <c r="D132" s="34">
        <v>26943</v>
      </c>
      <c r="E132" s="39">
        <v>54563</v>
      </c>
      <c r="F132" s="34" t="s">
        <v>12</v>
      </c>
      <c r="G132" s="35">
        <v>40000</v>
      </c>
      <c r="H132" s="34" t="s">
        <v>1360</v>
      </c>
      <c r="I132" s="34" t="s">
        <v>1361</v>
      </c>
      <c r="J132" s="34" t="s">
        <v>1362</v>
      </c>
      <c r="K132" s="34" t="s">
        <v>1465</v>
      </c>
    </row>
    <row r="133" spans="1:11" x14ac:dyDescent="0.25">
      <c r="A133" s="39">
        <v>130</v>
      </c>
      <c r="B133" s="33">
        <v>42889</v>
      </c>
      <c r="C133" s="34" t="s">
        <v>1262</v>
      </c>
      <c r="D133" s="34">
        <v>26944</v>
      </c>
      <c r="E133" s="39">
        <v>54557</v>
      </c>
      <c r="F133" s="34" t="s">
        <v>12</v>
      </c>
      <c r="G133" s="35">
        <v>40000</v>
      </c>
      <c r="H133" s="34" t="s">
        <v>1360</v>
      </c>
      <c r="I133" s="34" t="s">
        <v>1361</v>
      </c>
      <c r="J133" s="34" t="s">
        <v>1362</v>
      </c>
      <c r="K133" s="34" t="s">
        <v>1466</v>
      </c>
    </row>
    <row r="134" spans="1:11" x14ac:dyDescent="0.25">
      <c r="A134" s="39">
        <v>131</v>
      </c>
      <c r="B134" s="33">
        <v>42889</v>
      </c>
      <c r="C134" s="34" t="s">
        <v>1467</v>
      </c>
      <c r="D134" s="34">
        <v>26945</v>
      </c>
      <c r="E134" s="39">
        <v>3453216</v>
      </c>
      <c r="F134" s="34" t="s">
        <v>12</v>
      </c>
      <c r="G134" s="35">
        <v>33000</v>
      </c>
      <c r="H134" s="34" t="s">
        <v>1389</v>
      </c>
      <c r="I134" s="34" t="s">
        <v>1390</v>
      </c>
      <c r="J134" s="34" t="s">
        <v>1243</v>
      </c>
      <c r="K134" s="34" t="s">
        <v>1468</v>
      </c>
    </row>
    <row r="135" spans="1:11" x14ac:dyDescent="0.25">
      <c r="A135" s="39">
        <v>132</v>
      </c>
      <c r="B135" s="33">
        <v>42889</v>
      </c>
      <c r="C135" s="34" t="s">
        <v>1469</v>
      </c>
      <c r="D135" s="34">
        <v>26946</v>
      </c>
      <c r="E135" s="39">
        <v>3453625</v>
      </c>
      <c r="F135" s="34" t="s">
        <v>12</v>
      </c>
      <c r="G135" s="35">
        <v>33000</v>
      </c>
      <c r="H135" s="34" t="s">
        <v>1259</v>
      </c>
      <c r="I135" s="34" t="s">
        <v>1259</v>
      </c>
      <c r="J135" s="34" t="s">
        <v>1260</v>
      </c>
      <c r="K135" s="34" t="s">
        <v>1470</v>
      </c>
    </row>
    <row r="136" spans="1:11" x14ac:dyDescent="0.25">
      <c r="A136" s="39">
        <v>133</v>
      </c>
      <c r="B136" s="33">
        <v>42889</v>
      </c>
      <c r="C136" s="34" t="s">
        <v>1262</v>
      </c>
      <c r="D136" s="34">
        <v>26947</v>
      </c>
      <c r="E136" s="39">
        <v>54570</v>
      </c>
      <c r="F136" s="34" t="s">
        <v>12</v>
      </c>
      <c r="G136" s="35">
        <v>40000</v>
      </c>
      <c r="H136" s="34" t="s">
        <v>1360</v>
      </c>
      <c r="I136" s="34" t="s">
        <v>1361</v>
      </c>
      <c r="J136" s="34" t="s">
        <v>1362</v>
      </c>
      <c r="K136" s="34" t="s">
        <v>1471</v>
      </c>
    </row>
    <row r="137" spans="1:11" x14ac:dyDescent="0.25">
      <c r="A137" s="39">
        <v>134</v>
      </c>
      <c r="B137" s="33">
        <v>42889</v>
      </c>
      <c r="C137" s="34" t="s">
        <v>1388</v>
      </c>
      <c r="D137" s="34">
        <v>26948</v>
      </c>
      <c r="E137" s="39">
        <v>3453282</v>
      </c>
      <c r="F137" s="34" t="s">
        <v>12</v>
      </c>
      <c r="G137" s="35">
        <v>33000</v>
      </c>
      <c r="H137" s="34" t="s">
        <v>1389</v>
      </c>
      <c r="I137" s="34" t="s">
        <v>1390</v>
      </c>
      <c r="J137" s="34" t="s">
        <v>1243</v>
      </c>
      <c r="K137" s="34" t="s">
        <v>1472</v>
      </c>
    </row>
    <row r="138" spans="1:11" x14ac:dyDescent="0.25">
      <c r="A138" s="39">
        <v>135</v>
      </c>
      <c r="B138" s="33">
        <v>42889</v>
      </c>
      <c r="C138" s="34" t="s">
        <v>1262</v>
      </c>
      <c r="D138" s="34">
        <v>26949</v>
      </c>
      <c r="E138" s="39">
        <v>54567</v>
      </c>
      <c r="F138" s="34" t="s">
        <v>12</v>
      </c>
      <c r="G138" s="35">
        <v>40000</v>
      </c>
      <c r="H138" s="34" t="s">
        <v>1360</v>
      </c>
      <c r="I138" s="34" t="s">
        <v>1361</v>
      </c>
      <c r="J138" s="34" t="s">
        <v>1362</v>
      </c>
      <c r="K138" s="34" t="s">
        <v>1473</v>
      </c>
    </row>
    <row r="139" spans="1:11" x14ac:dyDescent="0.25">
      <c r="A139" s="39">
        <v>136</v>
      </c>
      <c r="B139" s="33">
        <v>42889</v>
      </c>
      <c r="C139" s="34" t="s">
        <v>150</v>
      </c>
      <c r="D139" s="34">
        <v>26950</v>
      </c>
      <c r="E139" s="39">
        <v>99139</v>
      </c>
      <c r="F139" s="34" t="s">
        <v>12</v>
      </c>
      <c r="G139" s="35">
        <v>40000</v>
      </c>
      <c r="H139" s="34" t="s">
        <v>1320</v>
      </c>
      <c r="I139" s="34" t="s">
        <v>335</v>
      </c>
      <c r="J139" s="34" t="s">
        <v>335</v>
      </c>
      <c r="K139" s="34" t="s">
        <v>1474</v>
      </c>
    </row>
    <row r="140" spans="1:11" x14ac:dyDescent="0.25">
      <c r="A140" s="39">
        <v>137</v>
      </c>
      <c r="B140" s="33">
        <v>42889</v>
      </c>
      <c r="C140" s="34" t="s">
        <v>1475</v>
      </c>
      <c r="D140" s="34">
        <v>27001</v>
      </c>
      <c r="E140" s="39">
        <v>3453605</v>
      </c>
      <c r="F140" s="34" t="s">
        <v>12</v>
      </c>
      <c r="G140" s="35">
        <v>33000</v>
      </c>
      <c r="H140" s="34" t="s">
        <v>1389</v>
      </c>
      <c r="I140" s="34" t="s">
        <v>1390</v>
      </c>
      <c r="J140" s="34" t="s">
        <v>1243</v>
      </c>
      <c r="K140" s="34" t="s">
        <v>1476</v>
      </c>
    </row>
    <row r="141" spans="1:11" x14ac:dyDescent="0.25">
      <c r="A141" s="39">
        <v>138</v>
      </c>
      <c r="B141" s="33">
        <v>42889</v>
      </c>
      <c r="C141" s="34" t="s">
        <v>1477</v>
      </c>
      <c r="D141" s="34">
        <v>27002</v>
      </c>
      <c r="E141" s="39">
        <v>3453275</v>
      </c>
      <c r="F141" s="34" t="s">
        <v>12</v>
      </c>
      <c r="G141" s="35">
        <v>33000</v>
      </c>
      <c r="H141" s="34" t="s">
        <v>1389</v>
      </c>
      <c r="I141" s="34" t="s">
        <v>1390</v>
      </c>
      <c r="J141" s="34" t="s">
        <v>1243</v>
      </c>
      <c r="K141" s="34" t="s">
        <v>1478</v>
      </c>
    </row>
    <row r="142" spans="1:11" x14ac:dyDescent="0.25">
      <c r="A142" s="39">
        <v>139</v>
      </c>
      <c r="B142" s="33">
        <v>42889</v>
      </c>
      <c r="C142" s="34" t="s">
        <v>1262</v>
      </c>
      <c r="D142" s="34">
        <v>27003</v>
      </c>
      <c r="E142" s="39">
        <v>54565</v>
      </c>
      <c r="F142" s="34" t="s">
        <v>12</v>
      </c>
      <c r="G142" s="35">
        <v>40000</v>
      </c>
      <c r="H142" s="34" t="s">
        <v>1360</v>
      </c>
      <c r="I142" s="34" t="s">
        <v>1361</v>
      </c>
      <c r="J142" s="34" t="s">
        <v>1362</v>
      </c>
      <c r="K142" s="34" t="s">
        <v>1479</v>
      </c>
    </row>
    <row r="143" spans="1:11" x14ac:dyDescent="0.25">
      <c r="A143" s="39">
        <v>140</v>
      </c>
      <c r="B143" s="33">
        <v>42889</v>
      </c>
      <c r="C143" s="34" t="s">
        <v>1454</v>
      </c>
      <c r="D143" s="34">
        <v>27004</v>
      </c>
      <c r="E143" s="39">
        <v>3453619</v>
      </c>
      <c r="F143" s="34" t="s">
        <v>12</v>
      </c>
      <c r="G143" s="35">
        <v>33000</v>
      </c>
      <c r="H143" s="34" t="s">
        <v>1455</v>
      </c>
      <c r="I143" s="34" t="s">
        <v>1455</v>
      </c>
      <c r="J143" s="34" t="s">
        <v>1260</v>
      </c>
      <c r="K143" s="34" t="s">
        <v>1480</v>
      </c>
    </row>
    <row r="144" spans="1:11" x14ac:dyDescent="0.25">
      <c r="A144" s="39">
        <v>141</v>
      </c>
      <c r="B144" s="33">
        <v>42889</v>
      </c>
      <c r="C144" s="34" t="s">
        <v>1481</v>
      </c>
      <c r="D144" s="34">
        <v>27005</v>
      </c>
      <c r="E144" s="39">
        <v>3453658</v>
      </c>
      <c r="F144" s="34" t="s">
        <v>12</v>
      </c>
      <c r="G144" s="35">
        <v>33000</v>
      </c>
      <c r="H144" s="34" t="s">
        <v>1247</v>
      </c>
      <c r="I144" s="34" t="s">
        <v>1247</v>
      </c>
      <c r="J144" s="34" t="s">
        <v>1243</v>
      </c>
      <c r="K144" s="34" t="s">
        <v>1482</v>
      </c>
    </row>
    <row r="145" spans="1:11" x14ac:dyDescent="0.25">
      <c r="A145" s="39">
        <v>142</v>
      </c>
      <c r="B145" s="33">
        <v>42889</v>
      </c>
      <c r="C145" s="34" t="s">
        <v>1011</v>
      </c>
      <c r="D145" s="34">
        <v>27006</v>
      </c>
      <c r="E145" s="39">
        <v>81733</v>
      </c>
      <c r="F145" s="34" t="s">
        <v>12</v>
      </c>
      <c r="G145" s="35">
        <v>40000</v>
      </c>
      <c r="H145" s="34" t="s">
        <v>1341</v>
      </c>
      <c r="I145" s="34" t="s">
        <v>145</v>
      </c>
      <c r="J145" s="34" t="s">
        <v>145</v>
      </c>
      <c r="K145" s="34" t="s">
        <v>1483</v>
      </c>
    </row>
    <row r="146" spans="1:11" x14ac:dyDescent="0.25">
      <c r="A146" s="39">
        <v>143</v>
      </c>
      <c r="B146" s="33">
        <v>42889</v>
      </c>
      <c r="C146" s="34" t="s">
        <v>998</v>
      </c>
      <c r="D146" s="34">
        <v>27007</v>
      </c>
      <c r="E146" s="39">
        <v>3453206</v>
      </c>
      <c r="F146" s="34" t="s">
        <v>12</v>
      </c>
      <c r="G146" s="35">
        <v>40000</v>
      </c>
      <c r="H146" s="34" t="s">
        <v>1439</v>
      </c>
      <c r="I146" s="34" t="s">
        <v>1251</v>
      </c>
      <c r="J146" s="34" t="s">
        <v>1252</v>
      </c>
      <c r="K146" s="34" t="s">
        <v>1484</v>
      </c>
    </row>
    <row r="147" spans="1:11" x14ac:dyDescent="0.25">
      <c r="A147" s="39">
        <v>144</v>
      </c>
      <c r="B147" s="33">
        <v>42889</v>
      </c>
      <c r="C147" s="34" t="s">
        <v>1485</v>
      </c>
      <c r="D147" s="34">
        <v>27008</v>
      </c>
      <c r="E147" s="39">
        <v>3453279</v>
      </c>
      <c r="F147" s="34" t="s">
        <v>12</v>
      </c>
      <c r="G147" s="35">
        <v>33000</v>
      </c>
      <c r="H147" s="34" t="s">
        <v>1389</v>
      </c>
      <c r="I147" s="34" t="s">
        <v>1390</v>
      </c>
      <c r="J147" s="34" t="s">
        <v>1243</v>
      </c>
      <c r="K147" s="34" t="s">
        <v>1486</v>
      </c>
    </row>
    <row r="148" spans="1:11" x14ac:dyDescent="0.25">
      <c r="A148" s="39">
        <v>145</v>
      </c>
      <c r="B148" s="33">
        <v>42889</v>
      </c>
      <c r="C148" s="34" t="s">
        <v>1011</v>
      </c>
      <c r="D148" s="34">
        <v>27009</v>
      </c>
      <c r="E148" s="39">
        <v>81730</v>
      </c>
      <c r="F148" s="34" t="s">
        <v>12</v>
      </c>
      <c r="G148" s="35">
        <v>45000</v>
      </c>
      <c r="H148" s="34" t="s">
        <v>1320</v>
      </c>
      <c r="I148" s="34" t="s">
        <v>335</v>
      </c>
      <c r="J148" s="34" t="s">
        <v>335</v>
      </c>
      <c r="K148" s="34" t="s">
        <v>1487</v>
      </c>
    </row>
    <row r="149" spans="1:11" x14ac:dyDescent="0.25">
      <c r="A149" s="39">
        <v>146</v>
      </c>
      <c r="B149" s="33">
        <v>42889</v>
      </c>
      <c r="C149" s="34" t="s">
        <v>1475</v>
      </c>
      <c r="D149" s="34">
        <v>27010</v>
      </c>
      <c r="E149" s="39">
        <v>3453530</v>
      </c>
      <c r="F149" s="34" t="s">
        <v>12</v>
      </c>
      <c r="G149" s="35">
        <v>33000</v>
      </c>
      <c r="H149" s="34" t="s">
        <v>1389</v>
      </c>
      <c r="I149" s="34" t="s">
        <v>1390</v>
      </c>
      <c r="J149" s="34" t="s">
        <v>1243</v>
      </c>
      <c r="K149" s="34" t="s">
        <v>1488</v>
      </c>
    </row>
    <row r="150" spans="1:11" x14ac:dyDescent="0.25">
      <c r="A150" s="39">
        <v>147</v>
      </c>
      <c r="B150" s="33">
        <v>42889</v>
      </c>
      <c r="C150" s="34" t="s">
        <v>1011</v>
      </c>
      <c r="D150" s="34">
        <v>27011</v>
      </c>
      <c r="E150" s="39">
        <v>81664</v>
      </c>
      <c r="F150" s="34" t="s">
        <v>12</v>
      </c>
      <c r="G150" s="35">
        <v>45000</v>
      </c>
      <c r="H150" s="34" t="s">
        <v>1320</v>
      </c>
      <c r="I150" s="34" t="s">
        <v>335</v>
      </c>
      <c r="J150" s="34" t="s">
        <v>335</v>
      </c>
      <c r="K150" s="34" t="s">
        <v>1489</v>
      </c>
    </row>
    <row r="151" spans="1:11" x14ac:dyDescent="0.25">
      <c r="A151" s="39">
        <v>148</v>
      </c>
      <c r="B151" s="33">
        <v>42889</v>
      </c>
      <c r="C151" s="34" t="s">
        <v>1490</v>
      </c>
      <c r="D151" s="34">
        <v>27012</v>
      </c>
      <c r="E151" s="39">
        <v>3453655</v>
      </c>
      <c r="F151" s="34" t="s">
        <v>12</v>
      </c>
      <c r="G151" s="35">
        <v>45000</v>
      </c>
      <c r="H151" s="34" t="s">
        <v>1258</v>
      </c>
      <c r="I151" s="34" t="s">
        <v>1259</v>
      </c>
      <c r="J151" s="34" t="s">
        <v>1260</v>
      </c>
      <c r="K151" s="34" t="s">
        <v>1491</v>
      </c>
    </row>
    <row r="152" spans="1:11" x14ac:dyDescent="0.25">
      <c r="A152" s="39">
        <v>149</v>
      </c>
      <c r="B152" s="33">
        <v>42889</v>
      </c>
      <c r="C152" s="34" t="s">
        <v>1262</v>
      </c>
      <c r="D152" s="34">
        <v>27014</v>
      </c>
      <c r="E152" s="39">
        <v>54564</v>
      </c>
      <c r="F152" s="34" t="s">
        <v>12</v>
      </c>
      <c r="G152" s="35">
        <v>33000</v>
      </c>
      <c r="H152" s="34" t="s">
        <v>1360</v>
      </c>
      <c r="I152" s="34" t="s">
        <v>1361</v>
      </c>
      <c r="J152" s="34" t="s">
        <v>1362</v>
      </c>
      <c r="K152" s="34" t="s">
        <v>1492</v>
      </c>
    </row>
    <row r="153" spans="1:11" x14ac:dyDescent="0.25">
      <c r="A153" s="39">
        <v>150</v>
      </c>
      <c r="B153" s="33">
        <v>42889</v>
      </c>
      <c r="C153" s="34" t="s">
        <v>1011</v>
      </c>
      <c r="D153" s="34">
        <v>27015</v>
      </c>
      <c r="E153" s="39">
        <v>81727</v>
      </c>
      <c r="F153" s="34" t="s">
        <v>12</v>
      </c>
      <c r="G153" s="35">
        <v>40000</v>
      </c>
      <c r="H153" s="34" t="s">
        <v>1320</v>
      </c>
      <c r="I153" s="34" t="s">
        <v>335</v>
      </c>
      <c r="J153" s="34" t="s">
        <v>335</v>
      </c>
      <c r="K153" s="34" t="s">
        <v>1493</v>
      </c>
    </row>
    <row r="154" spans="1:11" x14ac:dyDescent="0.25">
      <c r="A154" s="39">
        <v>151</v>
      </c>
      <c r="B154" s="33">
        <v>42889</v>
      </c>
      <c r="C154" s="34" t="s">
        <v>1014</v>
      </c>
      <c r="D154" s="34">
        <v>27016</v>
      </c>
      <c r="E154" s="39">
        <v>44782</v>
      </c>
      <c r="F154" s="34" t="s">
        <v>12</v>
      </c>
      <c r="G154" s="35">
        <v>50000</v>
      </c>
      <c r="H154" s="34" t="s">
        <v>1383</v>
      </c>
      <c r="I154" s="34" t="s">
        <v>374</v>
      </c>
      <c r="J154" s="34" t="s">
        <v>506</v>
      </c>
      <c r="K154" s="34" t="s">
        <v>1494</v>
      </c>
    </row>
    <row r="155" spans="1:11" x14ac:dyDescent="0.25">
      <c r="A155" s="39">
        <v>152</v>
      </c>
      <c r="B155" s="33">
        <v>42889</v>
      </c>
      <c r="C155" s="34" t="s">
        <v>1467</v>
      </c>
      <c r="D155" s="34">
        <v>27017</v>
      </c>
      <c r="E155" s="39">
        <v>3453633</v>
      </c>
      <c r="F155" s="34" t="s">
        <v>12</v>
      </c>
      <c r="G155" s="35">
        <v>33000</v>
      </c>
      <c r="H155" s="34" t="s">
        <v>1389</v>
      </c>
      <c r="I155" s="34" t="s">
        <v>1390</v>
      </c>
      <c r="J155" s="34" t="s">
        <v>1243</v>
      </c>
      <c r="K155" s="34" t="s">
        <v>1495</v>
      </c>
    </row>
    <row r="156" spans="1:11" x14ac:dyDescent="0.25">
      <c r="A156" s="39">
        <v>153</v>
      </c>
      <c r="B156" s="33">
        <v>42889</v>
      </c>
      <c r="C156" s="34" t="s">
        <v>1245</v>
      </c>
      <c r="D156" s="34">
        <v>27018</v>
      </c>
      <c r="E156" s="39">
        <v>91280</v>
      </c>
      <c r="F156" s="34" t="s">
        <v>12</v>
      </c>
      <c r="G156" s="35">
        <v>33000</v>
      </c>
      <c r="H156" s="34" t="s">
        <v>1496</v>
      </c>
      <c r="I156" s="34" t="s">
        <v>1255</v>
      </c>
      <c r="J156" s="34" t="s">
        <v>1243</v>
      </c>
      <c r="K156" s="34" t="s">
        <v>1248</v>
      </c>
    </row>
    <row r="157" spans="1:11" x14ac:dyDescent="0.25">
      <c r="A157" s="39">
        <v>154</v>
      </c>
      <c r="B157" s="33">
        <v>42889</v>
      </c>
      <c r="C157" s="34" t="s">
        <v>1497</v>
      </c>
      <c r="D157" s="34">
        <v>27019</v>
      </c>
      <c r="E157" s="39">
        <v>3453614</v>
      </c>
      <c r="F157" s="34" t="s">
        <v>12</v>
      </c>
      <c r="G157" s="35">
        <v>33000</v>
      </c>
      <c r="H157" s="34" t="s">
        <v>1389</v>
      </c>
      <c r="I157" s="34" t="s">
        <v>1390</v>
      </c>
      <c r="J157" s="34" t="s">
        <v>1243</v>
      </c>
      <c r="K157" s="34" t="s">
        <v>1498</v>
      </c>
    </row>
    <row r="158" spans="1:11" x14ac:dyDescent="0.25">
      <c r="A158" s="39">
        <v>155</v>
      </c>
      <c r="B158" s="33">
        <v>42889</v>
      </c>
      <c r="C158" s="34" t="s">
        <v>1011</v>
      </c>
      <c r="D158" s="34">
        <v>27020</v>
      </c>
      <c r="E158" s="39">
        <v>81694</v>
      </c>
      <c r="F158" s="34" t="s">
        <v>12</v>
      </c>
      <c r="G158" s="35">
        <v>40000</v>
      </c>
      <c r="H158" s="34" t="s">
        <v>1360</v>
      </c>
      <c r="I158" s="34" t="s">
        <v>1361</v>
      </c>
      <c r="J158" s="34" t="s">
        <v>1362</v>
      </c>
      <c r="K158" s="34" t="s">
        <v>1499</v>
      </c>
    </row>
    <row r="159" spans="1:11" x14ac:dyDescent="0.25">
      <c r="A159" s="39">
        <v>156</v>
      </c>
      <c r="B159" s="33">
        <v>42889</v>
      </c>
      <c r="C159" s="34" t="s">
        <v>150</v>
      </c>
      <c r="D159" s="34">
        <v>27021</v>
      </c>
      <c r="E159" s="39">
        <v>99138</v>
      </c>
      <c r="F159" s="34" t="s">
        <v>12</v>
      </c>
      <c r="G159" s="35">
        <v>36000</v>
      </c>
      <c r="H159" s="34" t="s">
        <v>1341</v>
      </c>
      <c r="I159" s="34" t="s">
        <v>145</v>
      </c>
      <c r="J159" s="34" t="s">
        <v>145</v>
      </c>
      <c r="K159" s="34" t="s">
        <v>1382</v>
      </c>
    </row>
    <row r="160" spans="1:11" x14ac:dyDescent="0.25">
      <c r="A160" s="39">
        <v>157</v>
      </c>
      <c r="B160" s="33">
        <v>42889</v>
      </c>
      <c r="C160" s="34" t="s">
        <v>1011</v>
      </c>
      <c r="D160" s="34">
        <v>27022</v>
      </c>
      <c r="E160" s="39">
        <v>81689</v>
      </c>
      <c r="F160" s="34" t="s">
        <v>12</v>
      </c>
      <c r="G160" s="35">
        <v>40000</v>
      </c>
      <c r="H160" s="34" t="s">
        <v>1360</v>
      </c>
      <c r="I160" s="34" t="s">
        <v>1361</v>
      </c>
      <c r="J160" s="34" t="s">
        <v>1362</v>
      </c>
      <c r="K160" s="34" t="s">
        <v>1500</v>
      </c>
    </row>
    <row r="161" spans="1:11" x14ac:dyDescent="0.25">
      <c r="A161" s="39">
        <v>158</v>
      </c>
      <c r="B161" s="33">
        <v>42889</v>
      </c>
      <c r="C161" s="34" t="s">
        <v>1011</v>
      </c>
      <c r="D161" s="34">
        <v>27023</v>
      </c>
      <c r="E161" s="39">
        <v>81732</v>
      </c>
      <c r="F161" s="34" t="s">
        <v>12</v>
      </c>
      <c r="G161" s="35">
        <v>40000</v>
      </c>
      <c r="H161" s="34" t="s">
        <v>1341</v>
      </c>
      <c r="I161" s="34" t="s">
        <v>145</v>
      </c>
      <c r="J161" s="34" t="s">
        <v>145</v>
      </c>
      <c r="K161" s="34" t="s">
        <v>1501</v>
      </c>
    </row>
    <row r="162" spans="1:11" x14ac:dyDescent="0.25">
      <c r="A162" s="39">
        <v>159</v>
      </c>
      <c r="B162" s="33">
        <v>42889</v>
      </c>
      <c r="C162" s="34" t="s">
        <v>1502</v>
      </c>
      <c r="D162" s="34">
        <v>27024</v>
      </c>
      <c r="E162" s="39">
        <v>3453601</v>
      </c>
      <c r="F162" s="34" t="s">
        <v>12</v>
      </c>
      <c r="G162" s="35">
        <v>33000</v>
      </c>
      <c r="H162" s="34" t="s">
        <v>1503</v>
      </c>
      <c r="I162" s="34" t="s">
        <v>1247</v>
      </c>
      <c r="J162" s="34" t="s">
        <v>1243</v>
      </c>
      <c r="K162" s="34" t="s">
        <v>1504</v>
      </c>
    </row>
    <row r="163" spans="1:11" x14ac:dyDescent="0.25">
      <c r="A163" s="39">
        <v>160</v>
      </c>
      <c r="B163" s="33">
        <v>42889</v>
      </c>
      <c r="C163" s="34" t="s">
        <v>1245</v>
      </c>
      <c r="D163" s="34">
        <v>27025</v>
      </c>
      <c r="E163" s="39">
        <v>91284</v>
      </c>
      <c r="F163" s="34" t="s">
        <v>12</v>
      </c>
      <c r="G163" s="35">
        <v>45000</v>
      </c>
      <c r="H163" s="34" t="s">
        <v>1360</v>
      </c>
      <c r="I163" s="34" t="s">
        <v>1361</v>
      </c>
      <c r="J163" s="34" t="s">
        <v>1362</v>
      </c>
      <c r="K163" s="34" t="s">
        <v>1505</v>
      </c>
    </row>
    <row r="164" spans="1:11" x14ac:dyDescent="0.25">
      <c r="A164" s="39">
        <v>161</v>
      </c>
      <c r="B164" s="33">
        <v>42889</v>
      </c>
      <c r="C164" s="34" t="s">
        <v>1315</v>
      </c>
      <c r="D164" s="34">
        <v>27026</v>
      </c>
      <c r="E164" s="39" t="s">
        <v>1506</v>
      </c>
      <c r="F164" s="34" t="s">
        <v>12</v>
      </c>
      <c r="G164" s="35">
        <v>40000</v>
      </c>
      <c r="H164" s="34" t="s">
        <v>1251</v>
      </c>
      <c r="I164" s="34" t="s">
        <v>1251</v>
      </c>
      <c r="J164" s="34" t="s">
        <v>1252</v>
      </c>
      <c r="K164" s="34" t="s">
        <v>1507</v>
      </c>
    </row>
    <row r="165" spans="1:11" x14ac:dyDescent="0.25">
      <c r="A165" s="39">
        <v>162</v>
      </c>
      <c r="B165" s="33">
        <v>42889</v>
      </c>
      <c r="C165" s="34" t="s">
        <v>1485</v>
      </c>
      <c r="D165" s="34">
        <v>27027</v>
      </c>
      <c r="E165" s="39">
        <v>3453292</v>
      </c>
      <c r="F165" s="34" t="s">
        <v>12</v>
      </c>
      <c r="G165" s="35">
        <v>33000</v>
      </c>
      <c r="H165" s="34" t="s">
        <v>1266</v>
      </c>
      <c r="I165" s="34" t="s">
        <v>1247</v>
      </c>
      <c r="J165" s="34" t="s">
        <v>1243</v>
      </c>
      <c r="K165" s="34" t="s">
        <v>1508</v>
      </c>
    </row>
    <row r="166" spans="1:11" x14ac:dyDescent="0.25">
      <c r="A166" s="39">
        <v>163</v>
      </c>
      <c r="B166" s="33">
        <v>42889</v>
      </c>
      <c r="C166" s="34" t="s">
        <v>1509</v>
      </c>
      <c r="D166" s="34">
        <v>27028</v>
      </c>
      <c r="E166" s="39">
        <v>3453657</v>
      </c>
      <c r="F166" s="34" t="s">
        <v>12</v>
      </c>
      <c r="G166" s="35">
        <v>33000</v>
      </c>
      <c r="H166" s="34" t="s">
        <v>1247</v>
      </c>
      <c r="I166" s="34" t="s">
        <v>1247</v>
      </c>
      <c r="J166" s="34" t="s">
        <v>1243</v>
      </c>
      <c r="K166" s="34" t="s">
        <v>1510</v>
      </c>
    </row>
    <row r="167" spans="1:11" x14ac:dyDescent="0.25">
      <c r="A167" s="39">
        <v>164</v>
      </c>
      <c r="B167" s="33">
        <v>42889</v>
      </c>
      <c r="C167" s="34" t="s">
        <v>1270</v>
      </c>
      <c r="D167" s="34">
        <v>27029</v>
      </c>
      <c r="E167" s="39">
        <v>3453287</v>
      </c>
      <c r="F167" s="34" t="s">
        <v>12</v>
      </c>
      <c r="G167" s="35">
        <v>40000</v>
      </c>
      <c r="H167" s="34" t="s">
        <v>1266</v>
      </c>
      <c r="I167" s="34" t="s">
        <v>1247</v>
      </c>
      <c r="J167" s="34" t="s">
        <v>1243</v>
      </c>
      <c r="K167" s="34" t="s">
        <v>1511</v>
      </c>
    </row>
    <row r="168" spans="1:11" x14ac:dyDescent="0.25">
      <c r="A168" s="39">
        <v>165</v>
      </c>
      <c r="B168" s="33">
        <v>42889</v>
      </c>
      <c r="C168" s="34" t="s">
        <v>1454</v>
      </c>
      <c r="D168" s="34">
        <v>27030</v>
      </c>
      <c r="E168" s="39">
        <v>3453617</v>
      </c>
      <c r="F168" s="34" t="s">
        <v>12</v>
      </c>
      <c r="G168" s="35">
        <v>33000</v>
      </c>
      <c r="H168" s="34" t="s">
        <v>1455</v>
      </c>
      <c r="I168" s="34" t="s">
        <v>1455</v>
      </c>
      <c r="J168" s="34" t="s">
        <v>1260</v>
      </c>
      <c r="K168" s="34" t="s">
        <v>1512</v>
      </c>
    </row>
    <row r="169" spans="1:11" x14ac:dyDescent="0.25">
      <c r="A169" s="39">
        <v>166</v>
      </c>
      <c r="B169" s="33">
        <v>42889</v>
      </c>
      <c r="C169" s="34" t="s">
        <v>1509</v>
      </c>
      <c r="D169" s="34">
        <v>27031</v>
      </c>
      <c r="E169" s="39">
        <v>3453656</v>
      </c>
      <c r="F169" s="34" t="s">
        <v>12</v>
      </c>
      <c r="G169" s="35">
        <v>33000</v>
      </c>
      <c r="H169" s="34" t="s">
        <v>1247</v>
      </c>
      <c r="I169" s="34" t="s">
        <v>1247</v>
      </c>
      <c r="J169" s="34" t="s">
        <v>1243</v>
      </c>
      <c r="K169" s="34" t="s">
        <v>1334</v>
      </c>
    </row>
    <row r="170" spans="1:11" x14ac:dyDescent="0.25">
      <c r="A170" s="39">
        <v>167</v>
      </c>
      <c r="B170" s="33">
        <v>42889</v>
      </c>
      <c r="C170" s="34" t="s">
        <v>1262</v>
      </c>
      <c r="D170" s="34">
        <v>27032</v>
      </c>
      <c r="E170" s="39">
        <v>54571</v>
      </c>
      <c r="F170" s="34" t="s">
        <v>12</v>
      </c>
      <c r="G170" s="35">
        <v>33000</v>
      </c>
      <c r="H170" s="34" t="s">
        <v>1374</v>
      </c>
      <c r="I170" s="34" t="s">
        <v>66</v>
      </c>
      <c r="J170" s="34" t="s">
        <v>913</v>
      </c>
      <c r="K170" s="34" t="s">
        <v>1513</v>
      </c>
    </row>
    <row r="171" spans="1:11" x14ac:dyDescent="0.25">
      <c r="A171" s="39">
        <v>168</v>
      </c>
      <c r="B171" s="33">
        <v>42889</v>
      </c>
      <c r="C171" s="34" t="s">
        <v>1477</v>
      </c>
      <c r="D171" s="34">
        <v>27033</v>
      </c>
      <c r="E171" s="39">
        <v>3453277</v>
      </c>
      <c r="F171" s="34" t="s">
        <v>12</v>
      </c>
      <c r="G171" s="35">
        <v>33000</v>
      </c>
      <c r="H171" s="34" t="s">
        <v>1389</v>
      </c>
      <c r="I171" s="34" t="s">
        <v>1390</v>
      </c>
      <c r="J171" s="34" t="s">
        <v>1243</v>
      </c>
      <c r="K171" s="34" t="s">
        <v>1514</v>
      </c>
    </row>
    <row r="172" spans="1:11" x14ac:dyDescent="0.25">
      <c r="A172" s="39">
        <v>169</v>
      </c>
      <c r="B172" s="33">
        <v>42889</v>
      </c>
      <c r="C172" s="34" t="s">
        <v>1502</v>
      </c>
      <c r="D172" s="34">
        <v>27034</v>
      </c>
      <c r="E172" s="39">
        <v>3453602</v>
      </c>
      <c r="F172" s="34" t="s">
        <v>12</v>
      </c>
      <c r="G172" s="35">
        <v>33000</v>
      </c>
      <c r="H172" s="34" t="s">
        <v>1503</v>
      </c>
      <c r="I172" s="34" t="s">
        <v>1247</v>
      </c>
      <c r="J172" s="34" t="s">
        <v>1243</v>
      </c>
      <c r="K172" s="34" t="s">
        <v>1515</v>
      </c>
    </row>
    <row r="173" spans="1:11" x14ac:dyDescent="0.25">
      <c r="A173" s="39"/>
      <c r="B173" s="34"/>
      <c r="C173" s="34"/>
      <c r="D173" s="34"/>
      <c r="E173" s="39"/>
      <c r="F173" s="34"/>
      <c r="G173" s="36">
        <f>SUM(G130:G172)</f>
        <v>1592000</v>
      </c>
      <c r="H173" s="34"/>
      <c r="I173" s="34"/>
      <c r="J173" s="34"/>
      <c r="K173" s="34"/>
    </row>
    <row r="174" spans="1:11" x14ac:dyDescent="0.25">
      <c r="A174" s="39"/>
      <c r="B174" s="34"/>
      <c r="C174" s="34"/>
      <c r="D174" s="34"/>
      <c r="E174" s="39"/>
      <c r="F174" s="34"/>
      <c r="G174" s="34"/>
      <c r="H174" s="34"/>
      <c r="I174" s="34"/>
      <c r="J174" s="34"/>
      <c r="K174" s="34"/>
    </row>
    <row r="175" spans="1:11" x14ac:dyDescent="0.25">
      <c r="A175" s="39">
        <v>170</v>
      </c>
      <c r="B175" s="33">
        <v>42919</v>
      </c>
      <c r="C175" s="34" t="s">
        <v>1353</v>
      </c>
      <c r="D175" s="34">
        <v>27035</v>
      </c>
      <c r="E175" s="39">
        <v>3453289</v>
      </c>
      <c r="F175" s="34" t="s">
        <v>12</v>
      </c>
      <c r="G175" s="35">
        <v>40000</v>
      </c>
      <c r="H175" s="34" t="s">
        <v>1266</v>
      </c>
      <c r="I175" s="34" t="s">
        <v>1247</v>
      </c>
      <c r="J175" s="34" t="s">
        <v>1243</v>
      </c>
      <c r="K175" s="34" t="s">
        <v>1516</v>
      </c>
    </row>
    <row r="176" spans="1:11" x14ac:dyDescent="0.25">
      <c r="A176" s="39">
        <v>171</v>
      </c>
      <c r="B176" s="33">
        <v>42919</v>
      </c>
      <c r="C176" s="34" t="s">
        <v>1481</v>
      </c>
      <c r="D176" s="34">
        <v>27036</v>
      </c>
      <c r="E176" s="39">
        <v>3453660</v>
      </c>
      <c r="F176" s="34" t="s">
        <v>12</v>
      </c>
      <c r="G176" s="35">
        <v>33000</v>
      </c>
      <c r="H176" s="34" t="s">
        <v>1247</v>
      </c>
      <c r="I176" s="34" t="s">
        <v>1247</v>
      </c>
      <c r="J176" s="34" t="s">
        <v>1243</v>
      </c>
      <c r="K176" s="34" t="s">
        <v>1445</v>
      </c>
    </row>
    <row r="177" spans="1:11" x14ac:dyDescent="0.25">
      <c r="A177" s="39">
        <v>172</v>
      </c>
      <c r="B177" s="33">
        <v>42919</v>
      </c>
      <c r="C177" s="34" t="s">
        <v>1353</v>
      </c>
      <c r="D177" s="34">
        <v>27037</v>
      </c>
      <c r="E177" s="39">
        <v>3453291</v>
      </c>
      <c r="F177" s="34" t="s">
        <v>12</v>
      </c>
      <c r="G177" s="35">
        <v>40000</v>
      </c>
      <c r="H177" s="34" t="s">
        <v>1266</v>
      </c>
      <c r="I177" s="34" t="s">
        <v>1247</v>
      </c>
      <c r="J177" s="34" t="s">
        <v>1243</v>
      </c>
      <c r="K177" s="34" t="s">
        <v>1517</v>
      </c>
    </row>
    <row r="178" spans="1:11" x14ac:dyDescent="0.25">
      <c r="A178" s="39">
        <v>173</v>
      </c>
      <c r="B178" s="33">
        <v>42919</v>
      </c>
      <c r="C178" s="34" t="s">
        <v>1353</v>
      </c>
      <c r="D178" s="34">
        <v>27038</v>
      </c>
      <c r="E178" s="39">
        <v>3453288</v>
      </c>
      <c r="F178" s="34" t="s">
        <v>12</v>
      </c>
      <c r="G178" s="35">
        <v>40000</v>
      </c>
      <c r="H178" s="34" t="s">
        <v>1266</v>
      </c>
      <c r="I178" s="34" t="s">
        <v>1247</v>
      </c>
      <c r="J178" s="34" t="s">
        <v>1243</v>
      </c>
      <c r="K178" s="34" t="s">
        <v>1518</v>
      </c>
    </row>
    <row r="179" spans="1:11" x14ac:dyDescent="0.25">
      <c r="A179" s="39">
        <v>174</v>
      </c>
      <c r="B179" s="33">
        <v>42919</v>
      </c>
      <c r="C179" s="34" t="s">
        <v>1353</v>
      </c>
      <c r="D179" s="34">
        <v>27039</v>
      </c>
      <c r="E179" s="39">
        <v>3453290</v>
      </c>
      <c r="F179" s="34" t="s">
        <v>12</v>
      </c>
      <c r="G179" s="35">
        <v>40000</v>
      </c>
      <c r="H179" s="34" t="s">
        <v>1266</v>
      </c>
      <c r="I179" s="34" t="s">
        <v>1247</v>
      </c>
      <c r="J179" s="34" t="s">
        <v>1243</v>
      </c>
      <c r="K179" s="34" t="s">
        <v>1519</v>
      </c>
    </row>
    <row r="180" spans="1:11" x14ac:dyDescent="0.25">
      <c r="A180" s="39">
        <v>175</v>
      </c>
      <c r="B180" s="33">
        <v>42919</v>
      </c>
      <c r="C180" s="34" t="s">
        <v>1257</v>
      </c>
      <c r="D180" s="34">
        <v>27040</v>
      </c>
      <c r="E180" s="39">
        <v>3453654</v>
      </c>
      <c r="F180" s="34" t="s">
        <v>12</v>
      </c>
      <c r="G180" s="35">
        <v>40000</v>
      </c>
      <c r="H180" s="34" t="s">
        <v>1258</v>
      </c>
      <c r="I180" s="34" t="s">
        <v>1259</v>
      </c>
      <c r="J180" s="34" t="s">
        <v>1260</v>
      </c>
      <c r="K180" s="34" t="s">
        <v>1520</v>
      </c>
    </row>
    <row r="181" spans="1:11" x14ac:dyDescent="0.25">
      <c r="A181" s="39">
        <v>176</v>
      </c>
      <c r="B181" s="33">
        <v>42919</v>
      </c>
      <c r="C181" s="34" t="s">
        <v>1448</v>
      </c>
      <c r="D181" s="34">
        <v>27041</v>
      </c>
      <c r="E181" s="39">
        <v>3453623</v>
      </c>
      <c r="F181" s="34" t="s">
        <v>12</v>
      </c>
      <c r="G181" s="35">
        <v>33000</v>
      </c>
      <c r="H181" s="34" t="s">
        <v>1247</v>
      </c>
      <c r="I181" s="34" t="s">
        <v>1247</v>
      </c>
      <c r="J181" s="34" t="s">
        <v>1243</v>
      </c>
      <c r="K181" s="34" t="s">
        <v>1435</v>
      </c>
    </row>
    <row r="182" spans="1:11" x14ac:dyDescent="0.25">
      <c r="A182" s="39">
        <v>177</v>
      </c>
      <c r="B182" s="33">
        <v>42919</v>
      </c>
      <c r="C182" s="34" t="s">
        <v>1454</v>
      </c>
      <c r="D182" s="34">
        <v>27042</v>
      </c>
      <c r="E182" s="39">
        <v>3453618</v>
      </c>
      <c r="F182" s="34" t="s">
        <v>12</v>
      </c>
      <c r="G182" s="35">
        <v>33000</v>
      </c>
      <c r="H182" s="34" t="s">
        <v>1455</v>
      </c>
      <c r="I182" s="34" t="s">
        <v>1455</v>
      </c>
      <c r="J182" s="34" t="s">
        <v>1260</v>
      </c>
      <c r="K182" s="34" t="s">
        <v>1521</v>
      </c>
    </row>
    <row r="183" spans="1:11" x14ac:dyDescent="0.25">
      <c r="A183" s="39">
        <v>178</v>
      </c>
      <c r="B183" s="33">
        <v>42919</v>
      </c>
      <c r="C183" s="34" t="s">
        <v>1448</v>
      </c>
      <c r="D183" s="34">
        <v>27043</v>
      </c>
      <c r="E183" s="39">
        <v>3453622</v>
      </c>
      <c r="F183" s="34" t="s">
        <v>12</v>
      </c>
      <c r="G183" s="35">
        <v>33000</v>
      </c>
      <c r="H183" s="34" t="s">
        <v>1247</v>
      </c>
      <c r="I183" s="34" t="s">
        <v>1247</v>
      </c>
      <c r="J183" s="34" t="s">
        <v>1243</v>
      </c>
      <c r="K183" s="34" t="s">
        <v>1522</v>
      </c>
    </row>
    <row r="184" spans="1:11" x14ac:dyDescent="0.25">
      <c r="A184" s="39">
        <v>179</v>
      </c>
      <c r="B184" s="33">
        <v>42919</v>
      </c>
      <c r="C184" s="34" t="s">
        <v>1245</v>
      </c>
      <c r="D184" s="34">
        <v>27044</v>
      </c>
      <c r="E184" s="39">
        <v>91293</v>
      </c>
      <c r="F184" s="34" t="s">
        <v>12</v>
      </c>
      <c r="G184" s="35">
        <v>40000</v>
      </c>
      <c r="H184" s="34" t="s">
        <v>1523</v>
      </c>
      <c r="I184" s="34" t="s">
        <v>1524</v>
      </c>
      <c r="J184" s="34" t="s">
        <v>1525</v>
      </c>
      <c r="K184" s="34" t="s">
        <v>1526</v>
      </c>
    </row>
    <row r="185" spans="1:11" x14ac:dyDescent="0.25">
      <c r="A185" s="39">
        <v>180</v>
      </c>
      <c r="B185" s="33">
        <v>42919</v>
      </c>
      <c r="C185" s="34" t="s">
        <v>1448</v>
      </c>
      <c r="D185" s="34">
        <v>27045</v>
      </c>
      <c r="E185" s="39">
        <v>3453620</v>
      </c>
      <c r="F185" s="34" t="s">
        <v>12</v>
      </c>
      <c r="G185" s="35">
        <v>33000</v>
      </c>
      <c r="H185" s="34" t="s">
        <v>1247</v>
      </c>
      <c r="I185" s="34" t="s">
        <v>1247</v>
      </c>
      <c r="J185" s="34" t="s">
        <v>1243</v>
      </c>
      <c r="K185" s="34" t="s">
        <v>1527</v>
      </c>
    </row>
    <row r="186" spans="1:11" x14ac:dyDescent="0.25">
      <c r="A186" s="39">
        <v>181</v>
      </c>
      <c r="B186" s="33">
        <v>42919</v>
      </c>
      <c r="C186" s="34" t="s">
        <v>1481</v>
      </c>
      <c r="D186" s="34">
        <v>27046</v>
      </c>
      <c r="E186" s="39">
        <v>3453662</v>
      </c>
      <c r="F186" s="34" t="s">
        <v>12</v>
      </c>
      <c r="G186" s="35">
        <v>33000</v>
      </c>
      <c r="H186" s="34" t="s">
        <v>1247</v>
      </c>
      <c r="I186" s="34" t="s">
        <v>1247</v>
      </c>
      <c r="J186" s="34" t="s">
        <v>1243</v>
      </c>
      <c r="K186" s="34" t="s">
        <v>1528</v>
      </c>
    </row>
    <row r="187" spans="1:11" x14ac:dyDescent="0.25">
      <c r="A187" s="39">
        <v>182</v>
      </c>
      <c r="B187" s="33">
        <v>42919</v>
      </c>
      <c r="C187" s="34" t="s">
        <v>1011</v>
      </c>
      <c r="D187" s="34">
        <v>27047</v>
      </c>
      <c r="E187" s="39">
        <v>81737</v>
      </c>
      <c r="F187" s="34" t="s">
        <v>12</v>
      </c>
      <c r="G187" s="35">
        <v>40000</v>
      </c>
      <c r="H187" s="34" t="s">
        <v>1320</v>
      </c>
      <c r="I187" s="34" t="s">
        <v>335</v>
      </c>
      <c r="J187" s="34" t="s">
        <v>335</v>
      </c>
      <c r="K187" s="34" t="s">
        <v>1529</v>
      </c>
    </row>
    <row r="188" spans="1:11" x14ac:dyDescent="0.25">
      <c r="A188" s="39">
        <v>183</v>
      </c>
      <c r="B188" s="33">
        <v>42919</v>
      </c>
      <c r="C188" s="34" t="s">
        <v>1467</v>
      </c>
      <c r="D188" s="34">
        <v>27048</v>
      </c>
      <c r="E188" s="39">
        <v>3453631</v>
      </c>
      <c r="F188" s="34" t="s">
        <v>12</v>
      </c>
      <c r="G188" s="35">
        <v>33000</v>
      </c>
      <c r="H188" s="34" t="s">
        <v>1389</v>
      </c>
      <c r="I188" s="34" t="s">
        <v>1390</v>
      </c>
      <c r="J188" s="34" t="s">
        <v>1243</v>
      </c>
      <c r="K188" s="34" t="s">
        <v>1530</v>
      </c>
    </row>
    <row r="189" spans="1:11" x14ac:dyDescent="0.25">
      <c r="A189" s="39">
        <v>184</v>
      </c>
      <c r="B189" s="33">
        <v>42919</v>
      </c>
      <c r="C189" s="34" t="s">
        <v>1011</v>
      </c>
      <c r="D189" s="34">
        <v>27049</v>
      </c>
      <c r="E189" s="39">
        <v>81731</v>
      </c>
      <c r="F189" s="34" t="s">
        <v>12</v>
      </c>
      <c r="G189" s="35">
        <v>40000</v>
      </c>
      <c r="H189" s="34" t="s">
        <v>1341</v>
      </c>
      <c r="I189" s="34" t="s">
        <v>145</v>
      </c>
      <c r="J189" s="34" t="s">
        <v>145</v>
      </c>
      <c r="K189" s="34" t="s">
        <v>1531</v>
      </c>
    </row>
    <row r="190" spans="1:11" x14ac:dyDescent="0.25">
      <c r="A190" s="39">
        <v>185</v>
      </c>
      <c r="B190" s="33">
        <v>42919</v>
      </c>
      <c r="C190" s="34" t="s">
        <v>1481</v>
      </c>
      <c r="D190" s="34">
        <v>27050</v>
      </c>
      <c r="E190" s="39">
        <v>3453659</v>
      </c>
      <c r="F190" s="34" t="s">
        <v>12</v>
      </c>
      <c r="G190" s="35">
        <v>33000</v>
      </c>
      <c r="H190" s="34" t="s">
        <v>1247</v>
      </c>
      <c r="I190" s="34" t="s">
        <v>1247</v>
      </c>
      <c r="J190" s="34" t="s">
        <v>1243</v>
      </c>
      <c r="K190" s="34" t="s">
        <v>1532</v>
      </c>
    </row>
    <row r="191" spans="1:11" x14ac:dyDescent="0.25">
      <c r="A191" s="39">
        <v>186</v>
      </c>
      <c r="B191" s="33">
        <v>42919</v>
      </c>
      <c r="C191" s="34" t="s">
        <v>1011</v>
      </c>
      <c r="D191" s="34">
        <v>27101</v>
      </c>
      <c r="E191" s="39">
        <v>81736</v>
      </c>
      <c r="F191" s="34" t="s">
        <v>12</v>
      </c>
      <c r="G191" s="35">
        <v>40000</v>
      </c>
      <c r="H191" s="34" t="s">
        <v>1320</v>
      </c>
      <c r="I191" s="34" t="s">
        <v>335</v>
      </c>
      <c r="J191" s="34" t="s">
        <v>335</v>
      </c>
      <c r="K191" s="34" t="s">
        <v>1533</v>
      </c>
    </row>
    <row r="192" spans="1:11" x14ac:dyDescent="0.25">
      <c r="A192" s="39">
        <v>187</v>
      </c>
      <c r="B192" s="33">
        <v>42919</v>
      </c>
      <c r="C192" s="34" t="s">
        <v>1011</v>
      </c>
      <c r="D192" s="34">
        <v>27102</v>
      </c>
      <c r="E192" s="39">
        <v>81734</v>
      </c>
      <c r="F192" s="34" t="s">
        <v>12</v>
      </c>
      <c r="G192" s="35">
        <v>45000</v>
      </c>
      <c r="H192" s="34" t="s">
        <v>1341</v>
      </c>
      <c r="I192" s="34" t="s">
        <v>145</v>
      </c>
      <c r="J192" s="34" t="s">
        <v>145</v>
      </c>
      <c r="K192" s="34" t="s">
        <v>1534</v>
      </c>
    </row>
    <row r="193" spans="1:11" x14ac:dyDescent="0.25">
      <c r="A193" s="39">
        <v>188</v>
      </c>
      <c r="B193" s="33">
        <v>42919</v>
      </c>
      <c r="C193" s="34" t="s">
        <v>1011</v>
      </c>
      <c r="D193" s="34">
        <v>27103</v>
      </c>
      <c r="E193" s="39">
        <v>81735</v>
      </c>
      <c r="F193" s="34" t="s">
        <v>12</v>
      </c>
      <c r="G193" s="35">
        <v>40000</v>
      </c>
      <c r="H193" s="34" t="s">
        <v>1320</v>
      </c>
      <c r="I193" s="34" t="s">
        <v>335</v>
      </c>
      <c r="J193" s="34" t="s">
        <v>335</v>
      </c>
      <c r="K193" s="34" t="s">
        <v>1535</v>
      </c>
    </row>
    <row r="194" spans="1:11" x14ac:dyDescent="0.25">
      <c r="A194" s="39">
        <v>189</v>
      </c>
      <c r="B194" s="33">
        <v>42919</v>
      </c>
      <c r="C194" s="34" t="s">
        <v>1011</v>
      </c>
      <c r="D194" s="34">
        <v>27104</v>
      </c>
      <c r="E194" s="39">
        <v>81728</v>
      </c>
      <c r="F194" s="34" t="s">
        <v>12</v>
      </c>
      <c r="G194" s="35">
        <v>40000</v>
      </c>
      <c r="H194" s="34" t="s">
        <v>1320</v>
      </c>
      <c r="I194" s="34" t="s">
        <v>335</v>
      </c>
      <c r="J194" s="34" t="s">
        <v>335</v>
      </c>
      <c r="K194" s="34" t="s">
        <v>1536</v>
      </c>
    </row>
    <row r="195" spans="1:11" x14ac:dyDescent="0.25">
      <c r="A195" s="39">
        <v>190</v>
      </c>
      <c r="B195" s="33">
        <v>42919</v>
      </c>
      <c r="C195" s="34" t="s">
        <v>1262</v>
      </c>
      <c r="D195" s="34">
        <v>27105</v>
      </c>
      <c r="E195" s="39">
        <v>56000</v>
      </c>
      <c r="F195" s="34" t="s">
        <v>12</v>
      </c>
      <c r="G195" s="35">
        <v>33000</v>
      </c>
      <c r="H195" s="34" t="s">
        <v>1537</v>
      </c>
      <c r="I195" s="34" t="s">
        <v>1247</v>
      </c>
      <c r="J195" s="34" t="s">
        <v>1243</v>
      </c>
      <c r="K195" s="34" t="s">
        <v>1538</v>
      </c>
    </row>
    <row r="196" spans="1:11" x14ac:dyDescent="0.25">
      <c r="A196" s="39"/>
      <c r="B196" s="34"/>
      <c r="C196" s="34"/>
      <c r="D196" s="34"/>
      <c r="E196" s="39"/>
      <c r="F196" s="34"/>
      <c r="G196" s="36">
        <f>SUM(G175:G195)</f>
        <v>782000</v>
      </c>
      <c r="H196" s="34"/>
      <c r="I196" s="34"/>
      <c r="J196" s="34"/>
      <c r="K196" s="34"/>
    </row>
    <row r="197" spans="1:11" x14ac:dyDescent="0.25">
      <c r="A197" s="39"/>
      <c r="B197" s="34"/>
      <c r="C197" s="34"/>
      <c r="D197" s="34"/>
      <c r="E197" s="39"/>
      <c r="F197" s="34"/>
      <c r="G197" s="34"/>
      <c r="H197" s="34"/>
      <c r="I197" s="34"/>
      <c r="J197" s="34"/>
      <c r="K197" s="34"/>
    </row>
    <row r="198" spans="1:11" x14ac:dyDescent="0.25">
      <c r="A198" s="39">
        <v>191</v>
      </c>
      <c r="B198" s="33">
        <v>42950</v>
      </c>
      <c r="C198" s="34" t="s">
        <v>1497</v>
      </c>
      <c r="D198" s="34">
        <v>27108</v>
      </c>
      <c r="E198" s="39">
        <v>3453613</v>
      </c>
      <c r="F198" s="34" t="s">
        <v>12</v>
      </c>
      <c r="G198" s="35">
        <v>33000</v>
      </c>
      <c r="H198" s="34" t="s">
        <v>1390</v>
      </c>
      <c r="I198" s="34" t="s">
        <v>1390</v>
      </c>
      <c r="J198" s="34" t="s">
        <v>1243</v>
      </c>
      <c r="K198" s="34" t="s">
        <v>1539</v>
      </c>
    </row>
    <row r="199" spans="1:11" x14ac:dyDescent="0.25">
      <c r="A199" s="39">
        <v>192</v>
      </c>
      <c r="B199" s="33">
        <v>42950</v>
      </c>
      <c r="C199" s="34" t="s">
        <v>1262</v>
      </c>
      <c r="D199" s="34">
        <v>27110</v>
      </c>
      <c r="E199" s="39">
        <v>54568</v>
      </c>
      <c r="F199" s="34" t="s">
        <v>12</v>
      </c>
      <c r="G199" s="35">
        <v>33000</v>
      </c>
      <c r="H199" s="34" t="s">
        <v>1374</v>
      </c>
      <c r="I199" s="34" t="s">
        <v>66</v>
      </c>
      <c r="J199" s="34" t="s">
        <v>913</v>
      </c>
      <c r="K199" s="34" t="s">
        <v>1540</v>
      </c>
    </row>
    <row r="200" spans="1:11" x14ac:dyDescent="0.25">
      <c r="A200" s="39">
        <v>193</v>
      </c>
      <c r="B200" s="33">
        <v>42950</v>
      </c>
      <c r="C200" s="34" t="s">
        <v>998</v>
      </c>
      <c r="D200" s="34">
        <v>27111</v>
      </c>
      <c r="E200" s="39">
        <v>3453204</v>
      </c>
      <c r="F200" s="34" t="s">
        <v>12</v>
      </c>
      <c r="G200" s="35">
        <v>40000</v>
      </c>
      <c r="H200" s="34" t="s">
        <v>1439</v>
      </c>
      <c r="I200" s="34" t="s">
        <v>1251</v>
      </c>
      <c r="J200" s="34" t="s">
        <v>1252</v>
      </c>
      <c r="K200" s="34" t="s">
        <v>1484</v>
      </c>
    </row>
    <row r="201" spans="1:11" x14ac:dyDescent="0.25">
      <c r="A201" s="39">
        <v>194</v>
      </c>
      <c r="B201" s="33">
        <v>42950</v>
      </c>
      <c r="C201" s="34" t="s">
        <v>1245</v>
      </c>
      <c r="D201" s="34">
        <v>27112</v>
      </c>
      <c r="E201" s="39">
        <v>91291</v>
      </c>
      <c r="F201" s="34" t="s">
        <v>12</v>
      </c>
      <c r="G201" s="35">
        <v>50000</v>
      </c>
      <c r="H201" s="34" t="s">
        <v>1523</v>
      </c>
      <c r="I201" s="34" t="s">
        <v>1524</v>
      </c>
      <c r="J201" s="34" t="s">
        <v>1525</v>
      </c>
      <c r="K201" s="34" t="s">
        <v>1541</v>
      </c>
    </row>
    <row r="202" spans="1:11" x14ac:dyDescent="0.25">
      <c r="A202" s="39"/>
      <c r="B202" s="34"/>
      <c r="C202" s="34"/>
      <c r="D202" s="34"/>
      <c r="E202" s="39"/>
      <c r="F202" s="34"/>
      <c r="G202" s="36">
        <f>SUM(G198:G201)</f>
        <v>156000</v>
      </c>
      <c r="H202" s="34"/>
      <c r="I202" s="34"/>
      <c r="J202" s="34"/>
      <c r="K202" s="34"/>
    </row>
    <row r="203" spans="1:11" x14ac:dyDescent="0.25">
      <c r="A203" s="39"/>
      <c r="B203" s="34"/>
      <c r="C203" s="34"/>
      <c r="D203" s="34"/>
      <c r="E203" s="39"/>
      <c r="F203" s="34"/>
      <c r="G203" s="34"/>
      <c r="H203" s="34"/>
      <c r="I203" s="34"/>
      <c r="J203" s="34"/>
      <c r="K203" s="34"/>
    </row>
    <row r="204" spans="1:11" x14ac:dyDescent="0.25">
      <c r="A204" s="39">
        <v>195</v>
      </c>
      <c r="B204" s="33">
        <v>42981</v>
      </c>
      <c r="C204" s="34" t="s">
        <v>1270</v>
      </c>
      <c r="D204" s="34">
        <v>27113</v>
      </c>
      <c r="E204" s="39">
        <v>3453643</v>
      </c>
      <c r="F204" s="34" t="s">
        <v>12</v>
      </c>
      <c r="G204" s="35">
        <v>40000</v>
      </c>
      <c r="H204" s="34" t="s">
        <v>1247</v>
      </c>
      <c r="I204" s="34" t="s">
        <v>1247</v>
      </c>
      <c r="J204" s="34" t="s">
        <v>1243</v>
      </c>
      <c r="K204" s="34" t="s">
        <v>1542</v>
      </c>
    </row>
    <row r="205" spans="1:11" x14ac:dyDescent="0.25">
      <c r="A205" s="39">
        <v>196</v>
      </c>
      <c r="B205" s="33">
        <v>42981</v>
      </c>
      <c r="C205" s="34" t="s">
        <v>1270</v>
      </c>
      <c r="D205" s="34">
        <v>27114</v>
      </c>
      <c r="E205" s="39">
        <v>3453646</v>
      </c>
      <c r="F205" s="34" t="s">
        <v>12</v>
      </c>
      <c r="G205" s="35">
        <v>40000</v>
      </c>
      <c r="H205" s="34" t="s">
        <v>1247</v>
      </c>
      <c r="I205" s="34" t="s">
        <v>1247</v>
      </c>
      <c r="J205" s="34" t="s">
        <v>1243</v>
      </c>
      <c r="K205" s="34" t="s">
        <v>1516</v>
      </c>
    </row>
    <row r="206" spans="1:11" x14ac:dyDescent="0.25">
      <c r="A206" s="39">
        <v>197</v>
      </c>
      <c r="B206" s="33">
        <v>42981</v>
      </c>
      <c r="C206" s="34" t="s">
        <v>1270</v>
      </c>
      <c r="D206" s="34">
        <v>27115</v>
      </c>
      <c r="E206" s="39">
        <v>3453644</v>
      </c>
      <c r="F206" s="34" t="s">
        <v>12</v>
      </c>
      <c r="G206" s="35">
        <v>40000</v>
      </c>
      <c r="H206" s="34" t="s">
        <v>1247</v>
      </c>
      <c r="I206" s="34" t="s">
        <v>1247</v>
      </c>
      <c r="J206" s="34" t="s">
        <v>1243</v>
      </c>
      <c r="K206" s="34" t="s">
        <v>1511</v>
      </c>
    </row>
    <row r="207" spans="1:11" x14ac:dyDescent="0.25">
      <c r="A207" s="39">
        <v>198</v>
      </c>
      <c r="B207" s="33">
        <v>42981</v>
      </c>
      <c r="C207" s="34" t="s">
        <v>1270</v>
      </c>
      <c r="D207" s="34">
        <v>27116</v>
      </c>
      <c r="E207" s="39">
        <v>3453645</v>
      </c>
      <c r="F207" s="34" t="s">
        <v>12</v>
      </c>
      <c r="G207" s="35">
        <v>40000</v>
      </c>
      <c r="H207" s="34" t="s">
        <v>1247</v>
      </c>
      <c r="I207" s="34" t="s">
        <v>1247</v>
      </c>
      <c r="J207" s="34" t="s">
        <v>1243</v>
      </c>
      <c r="K207" s="34" t="s">
        <v>1517</v>
      </c>
    </row>
    <row r="208" spans="1:11" x14ac:dyDescent="0.25">
      <c r="A208" s="39">
        <v>199</v>
      </c>
      <c r="B208" s="33">
        <v>42981</v>
      </c>
      <c r="C208" s="34" t="s">
        <v>1270</v>
      </c>
      <c r="D208" s="34">
        <v>27117</v>
      </c>
      <c r="E208" s="39">
        <v>3453639</v>
      </c>
      <c r="F208" s="34" t="s">
        <v>12</v>
      </c>
      <c r="G208" s="35">
        <v>40000</v>
      </c>
      <c r="H208" s="34" t="s">
        <v>1247</v>
      </c>
      <c r="I208" s="34" t="s">
        <v>1247</v>
      </c>
      <c r="J208" s="34" t="s">
        <v>1243</v>
      </c>
      <c r="K208" s="34" t="s">
        <v>1518</v>
      </c>
    </row>
    <row r="209" spans="1:11" x14ac:dyDescent="0.25">
      <c r="A209" s="39">
        <v>200</v>
      </c>
      <c r="B209" s="33">
        <v>42981</v>
      </c>
      <c r="C209" s="34" t="s">
        <v>1270</v>
      </c>
      <c r="D209" s="34">
        <v>27118</v>
      </c>
      <c r="E209" s="39">
        <v>3453641</v>
      </c>
      <c r="F209" s="34" t="s">
        <v>12</v>
      </c>
      <c r="G209" s="35">
        <v>40000</v>
      </c>
      <c r="H209" s="34" t="s">
        <v>1247</v>
      </c>
      <c r="I209" s="34" t="s">
        <v>1247</v>
      </c>
      <c r="J209" s="34" t="s">
        <v>1243</v>
      </c>
      <c r="K209" s="34" t="s">
        <v>1543</v>
      </c>
    </row>
    <row r="210" spans="1:11" x14ac:dyDescent="0.25">
      <c r="A210" s="39">
        <v>201</v>
      </c>
      <c r="B210" s="33">
        <v>42981</v>
      </c>
      <c r="C210" s="34" t="s">
        <v>1481</v>
      </c>
      <c r="D210" s="34">
        <v>27119</v>
      </c>
      <c r="E210" s="39">
        <v>3453661</v>
      </c>
      <c r="F210" s="34" t="s">
        <v>12</v>
      </c>
      <c r="G210" s="35">
        <v>33000</v>
      </c>
      <c r="H210" s="34" t="s">
        <v>1247</v>
      </c>
      <c r="I210" s="34" t="s">
        <v>1247</v>
      </c>
      <c r="J210" s="34" t="s">
        <v>1243</v>
      </c>
      <c r="K210" s="34" t="s">
        <v>1544</v>
      </c>
    </row>
    <row r="211" spans="1:11" x14ac:dyDescent="0.25">
      <c r="A211" s="39">
        <v>202</v>
      </c>
      <c r="B211" s="33">
        <v>42981</v>
      </c>
      <c r="C211" s="34" t="s">
        <v>1454</v>
      </c>
      <c r="D211" s="34">
        <v>27120</v>
      </c>
      <c r="E211" s="39">
        <v>3453615</v>
      </c>
      <c r="F211" s="34" t="s">
        <v>12</v>
      </c>
      <c r="G211" s="35">
        <v>33000</v>
      </c>
      <c r="H211" s="34" t="s">
        <v>1455</v>
      </c>
      <c r="I211" s="34" t="s">
        <v>1455</v>
      </c>
      <c r="J211" s="34" t="s">
        <v>1260</v>
      </c>
      <c r="K211" s="34" t="s">
        <v>1545</v>
      </c>
    </row>
    <row r="212" spans="1:11" x14ac:dyDescent="0.25">
      <c r="A212" s="39">
        <v>203</v>
      </c>
      <c r="B212" s="33">
        <v>42981</v>
      </c>
      <c r="C212" s="34" t="s">
        <v>1245</v>
      </c>
      <c r="D212" s="34">
        <v>27121</v>
      </c>
      <c r="E212" s="39">
        <v>91281</v>
      </c>
      <c r="F212" s="34" t="s">
        <v>12</v>
      </c>
      <c r="G212" s="35">
        <v>33000</v>
      </c>
      <c r="H212" s="34" t="s">
        <v>1546</v>
      </c>
      <c r="I212" s="34" t="s">
        <v>1247</v>
      </c>
      <c r="J212" s="34" t="s">
        <v>1243</v>
      </c>
      <c r="K212" s="34" t="s">
        <v>1547</v>
      </c>
    </row>
    <row r="213" spans="1:11" x14ac:dyDescent="0.25">
      <c r="A213" s="39">
        <v>204</v>
      </c>
      <c r="B213" s="33">
        <v>42981</v>
      </c>
      <c r="C213" s="34" t="s">
        <v>1011</v>
      </c>
      <c r="D213" s="34">
        <v>27122</v>
      </c>
      <c r="E213" s="39">
        <v>81725</v>
      </c>
      <c r="F213" s="34" t="s">
        <v>12</v>
      </c>
      <c r="G213" s="35">
        <v>33000</v>
      </c>
      <c r="H213" s="34" t="s">
        <v>1246</v>
      </c>
      <c r="I213" s="34" t="s">
        <v>1247</v>
      </c>
      <c r="J213" s="34" t="s">
        <v>1243</v>
      </c>
      <c r="K213" s="34" t="s">
        <v>1548</v>
      </c>
    </row>
    <row r="214" spans="1:11" x14ac:dyDescent="0.25">
      <c r="A214" s="39">
        <v>205</v>
      </c>
      <c r="B214" s="33">
        <v>42981</v>
      </c>
      <c r="C214" s="34" t="s">
        <v>1011</v>
      </c>
      <c r="D214" s="34">
        <v>27123</v>
      </c>
      <c r="E214" s="39">
        <v>81724</v>
      </c>
      <c r="F214" s="34" t="s">
        <v>12</v>
      </c>
      <c r="G214" s="35">
        <v>33000</v>
      </c>
      <c r="H214" s="34" t="s">
        <v>1263</v>
      </c>
      <c r="I214" s="34" t="s">
        <v>1264</v>
      </c>
      <c r="J214" s="34" t="s">
        <v>1243</v>
      </c>
      <c r="K214" s="34" t="s">
        <v>1549</v>
      </c>
    </row>
    <row r="215" spans="1:11" x14ac:dyDescent="0.25">
      <c r="A215" s="39">
        <v>206</v>
      </c>
      <c r="B215" s="33">
        <v>42981</v>
      </c>
      <c r="C215" s="34" t="s">
        <v>1467</v>
      </c>
      <c r="D215" s="34">
        <v>27124</v>
      </c>
      <c r="E215" s="39">
        <v>3453632</v>
      </c>
      <c r="F215" s="34" t="s">
        <v>12</v>
      </c>
      <c r="G215" s="35">
        <v>33000</v>
      </c>
      <c r="H215" s="34" t="s">
        <v>1389</v>
      </c>
      <c r="I215" s="34" t="s">
        <v>1390</v>
      </c>
      <c r="J215" s="34" t="s">
        <v>1243</v>
      </c>
      <c r="K215" s="34" t="s">
        <v>1472</v>
      </c>
    </row>
    <row r="216" spans="1:11" x14ac:dyDescent="0.25">
      <c r="A216" s="39">
        <v>207</v>
      </c>
      <c r="B216" s="33">
        <v>42981</v>
      </c>
      <c r="C216" s="34" t="s">
        <v>1011</v>
      </c>
      <c r="D216" s="34">
        <v>27125</v>
      </c>
      <c r="E216" s="39">
        <v>81726</v>
      </c>
      <c r="F216" s="34" t="s">
        <v>12</v>
      </c>
      <c r="G216" s="35">
        <v>33000</v>
      </c>
      <c r="H216" s="34" t="s">
        <v>1246</v>
      </c>
      <c r="I216" s="34" t="s">
        <v>1247</v>
      </c>
      <c r="J216" s="34" t="s">
        <v>1243</v>
      </c>
      <c r="K216" s="34" t="s">
        <v>1550</v>
      </c>
    </row>
    <row r="217" spans="1:11" x14ac:dyDescent="0.25">
      <c r="A217" s="39">
        <v>208</v>
      </c>
      <c r="B217" s="33">
        <v>42981</v>
      </c>
      <c r="C217" s="34" t="s">
        <v>1011</v>
      </c>
      <c r="D217" s="34">
        <v>27126</v>
      </c>
      <c r="E217" s="39">
        <v>81729</v>
      </c>
      <c r="F217" s="34" t="s">
        <v>12</v>
      </c>
      <c r="G217" s="35">
        <v>40000</v>
      </c>
      <c r="H217" s="34" t="s">
        <v>1320</v>
      </c>
      <c r="I217" s="34" t="s">
        <v>335</v>
      </c>
      <c r="J217" s="34" t="s">
        <v>335</v>
      </c>
      <c r="K217" s="34" t="s">
        <v>1551</v>
      </c>
    </row>
    <row r="218" spans="1:11" x14ac:dyDescent="0.25">
      <c r="A218" s="39">
        <v>209</v>
      </c>
      <c r="B218" s="33">
        <v>42981</v>
      </c>
      <c r="C218" s="34" t="s">
        <v>1011</v>
      </c>
      <c r="D218" s="34">
        <v>27127</v>
      </c>
      <c r="E218" s="39">
        <v>81740</v>
      </c>
      <c r="F218" s="34" t="s">
        <v>12</v>
      </c>
      <c r="G218" s="35">
        <v>40000</v>
      </c>
      <c r="H218" s="34" t="s">
        <v>1341</v>
      </c>
      <c r="I218" s="34" t="s">
        <v>145</v>
      </c>
      <c r="J218" s="34" t="s">
        <v>145</v>
      </c>
      <c r="K218" s="34" t="s">
        <v>1552</v>
      </c>
    </row>
    <row r="219" spans="1:11" x14ac:dyDescent="0.25">
      <c r="A219" s="39"/>
      <c r="B219" s="34"/>
      <c r="C219" s="34"/>
      <c r="D219" s="34"/>
      <c r="E219" s="39"/>
      <c r="F219" s="34"/>
      <c r="G219" s="36">
        <f>SUM(G204:G218)</f>
        <v>551000</v>
      </c>
      <c r="H219" s="34"/>
      <c r="I219" s="34"/>
      <c r="J219" s="34"/>
      <c r="K219" s="34"/>
    </row>
    <row r="220" spans="1:11" x14ac:dyDescent="0.25">
      <c r="A220" s="39"/>
      <c r="B220" s="34"/>
      <c r="C220" s="34"/>
      <c r="D220" s="34"/>
      <c r="E220" s="39"/>
      <c r="F220" s="34"/>
      <c r="G220" s="34"/>
      <c r="H220" s="34"/>
      <c r="I220" s="34"/>
      <c r="J220" s="34"/>
      <c r="K220" s="34"/>
    </row>
    <row r="221" spans="1:11" x14ac:dyDescent="0.25">
      <c r="A221" s="39">
        <v>210</v>
      </c>
      <c r="B221" s="33">
        <v>43011</v>
      </c>
      <c r="C221" s="34" t="s">
        <v>1011</v>
      </c>
      <c r="D221" s="34">
        <v>27128</v>
      </c>
      <c r="E221" s="39">
        <v>81741</v>
      </c>
      <c r="F221" s="34" t="s">
        <v>12</v>
      </c>
      <c r="G221" s="35">
        <v>40000</v>
      </c>
      <c r="H221" s="34" t="s">
        <v>1341</v>
      </c>
      <c r="I221" s="34" t="s">
        <v>145</v>
      </c>
      <c r="J221" s="34" t="s">
        <v>145</v>
      </c>
      <c r="K221" s="34" t="s">
        <v>1553</v>
      </c>
    </row>
    <row r="222" spans="1:11" x14ac:dyDescent="0.25">
      <c r="A222" s="39">
        <v>211</v>
      </c>
      <c r="B222" s="33">
        <v>43011</v>
      </c>
      <c r="C222" s="34" t="s">
        <v>1011</v>
      </c>
      <c r="D222" s="34">
        <v>27129</v>
      </c>
      <c r="E222" s="39">
        <v>81695</v>
      </c>
      <c r="F222" s="34" t="s">
        <v>12</v>
      </c>
      <c r="G222" s="35">
        <v>40000</v>
      </c>
      <c r="H222" s="34" t="s">
        <v>1360</v>
      </c>
      <c r="I222" s="34" t="s">
        <v>1361</v>
      </c>
      <c r="J222" s="34" t="s">
        <v>1362</v>
      </c>
      <c r="K222" s="34" t="s">
        <v>1554</v>
      </c>
    </row>
    <row r="223" spans="1:11" x14ac:dyDescent="0.25">
      <c r="A223" s="39">
        <v>212</v>
      </c>
      <c r="B223" s="33">
        <v>43011</v>
      </c>
      <c r="C223" s="34" t="s">
        <v>1011</v>
      </c>
      <c r="D223" s="34">
        <v>27130</v>
      </c>
      <c r="E223" s="39">
        <v>81739</v>
      </c>
      <c r="F223" s="34" t="s">
        <v>12</v>
      </c>
      <c r="G223" s="35">
        <v>40000</v>
      </c>
      <c r="H223" s="34" t="s">
        <v>1341</v>
      </c>
      <c r="I223" s="34" t="s">
        <v>145</v>
      </c>
      <c r="J223" s="34" t="s">
        <v>145</v>
      </c>
      <c r="K223" s="34" t="s">
        <v>1555</v>
      </c>
    </row>
    <row r="224" spans="1:11" x14ac:dyDescent="0.25">
      <c r="A224" s="39">
        <v>213</v>
      </c>
      <c r="B224" s="33">
        <v>43011</v>
      </c>
      <c r="C224" s="34" t="s">
        <v>1556</v>
      </c>
      <c r="D224" s="34">
        <v>27131</v>
      </c>
      <c r="E224" s="39">
        <v>445631</v>
      </c>
      <c r="F224" s="34" t="s">
        <v>12</v>
      </c>
      <c r="G224" s="35">
        <v>30000</v>
      </c>
      <c r="H224" s="34" t="s">
        <v>1557</v>
      </c>
      <c r="I224" s="34" t="s">
        <v>1557</v>
      </c>
      <c r="J224" s="34" t="s">
        <v>1260</v>
      </c>
      <c r="K224" s="34" t="s">
        <v>1558</v>
      </c>
    </row>
    <row r="225" spans="1:11" x14ac:dyDescent="0.25">
      <c r="A225" s="39">
        <v>214</v>
      </c>
      <c r="B225" s="33">
        <v>43011</v>
      </c>
      <c r="C225" s="34" t="s">
        <v>1559</v>
      </c>
      <c r="D225" s="34">
        <v>27132</v>
      </c>
      <c r="E225" s="39">
        <v>445610</v>
      </c>
      <c r="F225" s="34" t="s">
        <v>12</v>
      </c>
      <c r="G225" s="35">
        <v>30000</v>
      </c>
      <c r="H225" s="34" t="s">
        <v>1560</v>
      </c>
      <c r="I225" s="34" t="s">
        <v>1560</v>
      </c>
      <c r="J225" s="34" t="s">
        <v>1260</v>
      </c>
      <c r="K225" s="34" t="s">
        <v>1561</v>
      </c>
    </row>
    <row r="226" spans="1:11" x14ac:dyDescent="0.25">
      <c r="A226" s="39">
        <v>215</v>
      </c>
      <c r="B226" s="33">
        <v>43011</v>
      </c>
      <c r="C226" s="34" t="s">
        <v>1270</v>
      </c>
      <c r="D226" s="34">
        <v>27133</v>
      </c>
      <c r="E226" s="39" t="s">
        <v>1562</v>
      </c>
      <c r="F226" s="34" t="s">
        <v>12</v>
      </c>
      <c r="G226" s="35">
        <v>40000</v>
      </c>
      <c r="H226" s="34" t="s">
        <v>1247</v>
      </c>
      <c r="I226" s="34" t="s">
        <v>1247</v>
      </c>
      <c r="J226" s="34" t="s">
        <v>1243</v>
      </c>
      <c r="K226" s="34" t="s">
        <v>1563</v>
      </c>
    </row>
    <row r="227" spans="1:11" x14ac:dyDescent="0.25">
      <c r="A227" s="39">
        <v>216</v>
      </c>
      <c r="B227" s="33">
        <v>43011</v>
      </c>
      <c r="C227" s="34" t="s">
        <v>1564</v>
      </c>
      <c r="D227" s="34">
        <v>27134</v>
      </c>
      <c r="E227" s="39">
        <v>445588</v>
      </c>
      <c r="F227" s="34" t="s">
        <v>12</v>
      </c>
      <c r="G227" s="35">
        <v>30000</v>
      </c>
      <c r="H227" s="34" t="s">
        <v>1565</v>
      </c>
      <c r="I227" s="34" t="s">
        <v>1565</v>
      </c>
      <c r="J227" s="34" t="s">
        <v>1243</v>
      </c>
      <c r="K227" s="34" t="s">
        <v>1566</v>
      </c>
    </row>
    <row r="228" spans="1:11" x14ac:dyDescent="0.25">
      <c r="A228" s="39">
        <v>217</v>
      </c>
      <c r="B228" s="33">
        <v>43011</v>
      </c>
      <c r="C228" s="34" t="s">
        <v>1567</v>
      </c>
      <c r="D228" s="34">
        <v>27135</v>
      </c>
      <c r="E228" s="39">
        <v>440487</v>
      </c>
      <c r="F228" s="34" t="s">
        <v>12</v>
      </c>
      <c r="G228" s="35">
        <v>30000</v>
      </c>
      <c r="H228" s="34" t="s">
        <v>1568</v>
      </c>
      <c r="I228" s="34" t="s">
        <v>1259</v>
      </c>
      <c r="J228" s="34" t="s">
        <v>1260</v>
      </c>
      <c r="K228" s="34" t="s">
        <v>1569</v>
      </c>
    </row>
    <row r="229" spans="1:11" x14ac:dyDescent="0.25">
      <c r="A229" s="39">
        <v>218</v>
      </c>
      <c r="B229" s="33">
        <v>43011</v>
      </c>
      <c r="C229" s="34" t="s">
        <v>1570</v>
      </c>
      <c r="D229" s="34">
        <v>27136</v>
      </c>
      <c r="E229" s="39">
        <v>445647</v>
      </c>
      <c r="F229" s="34" t="s">
        <v>12</v>
      </c>
      <c r="G229" s="35">
        <v>30000</v>
      </c>
      <c r="H229" s="34" t="s">
        <v>1390</v>
      </c>
      <c r="I229" s="34" t="s">
        <v>1390</v>
      </c>
      <c r="J229" s="34" t="s">
        <v>1243</v>
      </c>
      <c r="K229" s="34" t="s">
        <v>1571</v>
      </c>
    </row>
    <row r="230" spans="1:11" x14ac:dyDescent="0.25">
      <c r="A230" s="39">
        <v>219</v>
      </c>
      <c r="B230" s="33">
        <v>43011</v>
      </c>
      <c r="C230" s="34" t="s">
        <v>1444</v>
      </c>
      <c r="D230" s="34">
        <v>27137</v>
      </c>
      <c r="E230" s="39">
        <v>445624</v>
      </c>
      <c r="F230" s="34" t="s">
        <v>12</v>
      </c>
      <c r="G230" s="35">
        <v>30000</v>
      </c>
      <c r="H230" s="34" t="s">
        <v>1247</v>
      </c>
      <c r="I230" s="34" t="s">
        <v>1247</v>
      </c>
      <c r="J230" s="34" t="s">
        <v>1243</v>
      </c>
      <c r="K230" s="34" t="s">
        <v>1450</v>
      </c>
    </row>
    <row r="231" spans="1:11" x14ac:dyDescent="0.25">
      <c r="A231" s="39">
        <v>220</v>
      </c>
      <c r="B231" s="33">
        <v>43011</v>
      </c>
      <c r="C231" s="34" t="s">
        <v>1270</v>
      </c>
      <c r="D231" s="34">
        <v>27138</v>
      </c>
      <c r="E231" s="39" t="s">
        <v>1572</v>
      </c>
      <c r="F231" s="34" t="s">
        <v>12</v>
      </c>
      <c r="G231" s="35">
        <v>40000</v>
      </c>
      <c r="H231" s="34" t="s">
        <v>1247</v>
      </c>
      <c r="I231" s="34" t="s">
        <v>1247</v>
      </c>
      <c r="J231" s="34" t="s">
        <v>1243</v>
      </c>
      <c r="K231" s="34" t="s">
        <v>1519</v>
      </c>
    </row>
    <row r="232" spans="1:11" x14ac:dyDescent="0.25">
      <c r="A232" s="39">
        <v>221</v>
      </c>
      <c r="B232" s="33">
        <v>43011</v>
      </c>
      <c r="C232" s="34" t="s">
        <v>608</v>
      </c>
      <c r="D232" s="34">
        <v>27139</v>
      </c>
      <c r="E232" s="39">
        <v>68267</v>
      </c>
      <c r="F232" s="34" t="s">
        <v>12</v>
      </c>
      <c r="G232" s="35">
        <v>33000</v>
      </c>
      <c r="H232" s="34" t="s">
        <v>1573</v>
      </c>
      <c r="I232" s="34" t="s">
        <v>1247</v>
      </c>
      <c r="J232" s="34" t="s">
        <v>1243</v>
      </c>
      <c r="K232" s="34" t="s">
        <v>1574</v>
      </c>
    </row>
    <row r="233" spans="1:11" x14ac:dyDescent="0.25">
      <c r="A233" s="39">
        <v>222</v>
      </c>
      <c r="B233" s="33">
        <v>43011</v>
      </c>
      <c r="C233" s="34" t="s">
        <v>1575</v>
      </c>
      <c r="D233" s="34">
        <v>27140</v>
      </c>
      <c r="E233" s="39">
        <v>445668</v>
      </c>
      <c r="F233" s="34" t="s">
        <v>12</v>
      </c>
      <c r="G233" s="35">
        <v>30000</v>
      </c>
      <c r="H233" s="34" t="s">
        <v>1573</v>
      </c>
      <c r="I233" s="34" t="s">
        <v>1247</v>
      </c>
      <c r="J233" s="34" t="s">
        <v>1243</v>
      </c>
      <c r="K233" s="34" t="s">
        <v>1576</v>
      </c>
    </row>
    <row r="234" spans="1:11" x14ac:dyDescent="0.25">
      <c r="A234" s="39"/>
      <c r="B234" s="34"/>
      <c r="C234" s="34"/>
      <c r="D234" s="34"/>
      <c r="E234" s="39"/>
      <c r="F234" s="34"/>
      <c r="G234" s="36">
        <f>SUM(G221:G233)</f>
        <v>443000</v>
      </c>
      <c r="H234" s="34"/>
      <c r="I234" s="34"/>
      <c r="J234" s="34"/>
      <c r="K234" s="34"/>
    </row>
    <row r="235" spans="1:11" x14ac:dyDescent="0.25">
      <c r="A235" s="39"/>
      <c r="B235" s="34"/>
      <c r="C235" s="34"/>
      <c r="D235" s="34"/>
      <c r="E235" s="39"/>
      <c r="F235" s="34"/>
      <c r="G235" s="36"/>
      <c r="H235" s="34"/>
      <c r="I235" s="34"/>
      <c r="J235" s="34"/>
      <c r="K235" s="34"/>
    </row>
    <row r="236" spans="1:11" x14ac:dyDescent="0.25">
      <c r="A236" s="39">
        <v>223</v>
      </c>
      <c r="B236" s="33" t="s">
        <v>1577</v>
      </c>
      <c r="C236" s="34" t="s">
        <v>1578</v>
      </c>
      <c r="D236" s="34">
        <v>27141</v>
      </c>
      <c r="E236" s="39" t="s">
        <v>1579</v>
      </c>
      <c r="F236" s="34" t="s">
        <v>12</v>
      </c>
      <c r="G236" s="35">
        <v>30000</v>
      </c>
      <c r="H236" s="34" t="s">
        <v>1241</v>
      </c>
      <c r="I236" s="34" t="s">
        <v>1580</v>
      </c>
      <c r="J236" s="34" t="s">
        <v>1243</v>
      </c>
      <c r="K236" s="34" t="s">
        <v>1581</v>
      </c>
    </row>
    <row r="237" spans="1:11" x14ac:dyDescent="0.25">
      <c r="A237" s="39"/>
      <c r="B237" s="34"/>
      <c r="C237" s="34"/>
      <c r="D237" s="34"/>
      <c r="E237" s="39"/>
      <c r="F237" s="34"/>
      <c r="G237" s="36">
        <f>SUM(G236)</f>
        <v>30000</v>
      </c>
      <c r="H237" s="34"/>
      <c r="I237" s="34"/>
      <c r="J237" s="34"/>
      <c r="K237" s="34"/>
    </row>
    <row r="238" spans="1:11" x14ac:dyDescent="0.25">
      <c r="A238" s="39"/>
      <c r="B238" s="34"/>
      <c r="C238" s="34"/>
      <c r="D238" s="34"/>
      <c r="E238" s="39"/>
      <c r="F238" s="34"/>
      <c r="G238" s="36"/>
      <c r="H238" s="34"/>
      <c r="I238" s="34"/>
      <c r="J238" s="34"/>
      <c r="K238" s="34"/>
    </row>
    <row r="239" spans="1:11" x14ac:dyDescent="0.25">
      <c r="A239" s="39">
        <v>224</v>
      </c>
      <c r="B239" s="34" t="s">
        <v>1582</v>
      </c>
      <c r="C239" s="34" t="s">
        <v>1583</v>
      </c>
      <c r="D239" s="34">
        <v>27142</v>
      </c>
      <c r="E239" s="39" t="s">
        <v>1584</v>
      </c>
      <c r="F239" s="34" t="s">
        <v>12</v>
      </c>
      <c r="G239" s="35">
        <v>30000</v>
      </c>
      <c r="H239" s="34" t="s">
        <v>1585</v>
      </c>
      <c r="I239" s="34" t="s">
        <v>1586</v>
      </c>
      <c r="J239" s="34" t="s">
        <v>1260</v>
      </c>
      <c r="K239" s="34" t="s">
        <v>1269</v>
      </c>
    </row>
    <row r="240" spans="1:11" x14ac:dyDescent="0.25">
      <c r="A240" s="39">
        <v>225</v>
      </c>
      <c r="B240" s="34" t="s">
        <v>1582</v>
      </c>
      <c r="C240" s="34" t="s">
        <v>1448</v>
      </c>
      <c r="D240" s="34">
        <v>27143</v>
      </c>
      <c r="E240" s="39" t="s">
        <v>1587</v>
      </c>
      <c r="F240" s="34" t="s">
        <v>12</v>
      </c>
      <c r="G240" s="35">
        <v>30000</v>
      </c>
      <c r="H240" s="34" t="s">
        <v>1588</v>
      </c>
      <c r="I240" s="34" t="s">
        <v>1589</v>
      </c>
      <c r="J240" s="34" t="s">
        <v>1260</v>
      </c>
      <c r="K240" s="34" t="s">
        <v>1590</v>
      </c>
    </row>
    <row r="241" spans="1:11" x14ac:dyDescent="0.25">
      <c r="A241" s="39">
        <v>226</v>
      </c>
      <c r="B241" s="34" t="s">
        <v>1582</v>
      </c>
      <c r="C241" s="34" t="s">
        <v>1509</v>
      </c>
      <c r="D241" s="34">
        <v>27144</v>
      </c>
      <c r="E241" s="39" t="s">
        <v>1591</v>
      </c>
      <c r="F241" s="34" t="s">
        <v>12</v>
      </c>
      <c r="G241" s="35">
        <v>30000</v>
      </c>
      <c r="H241" s="34" t="s">
        <v>1592</v>
      </c>
      <c r="I241" s="34" t="s">
        <v>1247</v>
      </c>
      <c r="J241" s="34" t="s">
        <v>1243</v>
      </c>
      <c r="K241" s="34" t="s">
        <v>1593</v>
      </c>
    </row>
    <row r="242" spans="1:11" x14ac:dyDescent="0.25">
      <c r="A242" s="39">
        <v>227</v>
      </c>
      <c r="B242" s="34" t="s">
        <v>1582</v>
      </c>
      <c r="C242" s="34" t="s">
        <v>1594</v>
      </c>
      <c r="D242" s="34">
        <v>27145</v>
      </c>
      <c r="E242" s="39" t="s">
        <v>1595</v>
      </c>
      <c r="F242" s="34" t="s">
        <v>12</v>
      </c>
      <c r="G242" s="35">
        <v>30000</v>
      </c>
      <c r="H242" s="34" t="s">
        <v>1596</v>
      </c>
      <c r="I242" s="34" t="s">
        <v>1247</v>
      </c>
      <c r="J242" s="34" t="s">
        <v>1243</v>
      </c>
      <c r="K242" s="34" t="s">
        <v>1597</v>
      </c>
    </row>
    <row r="243" spans="1:11" x14ac:dyDescent="0.25">
      <c r="A243" s="39">
        <v>228</v>
      </c>
      <c r="B243" s="34" t="s">
        <v>1582</v>
      </c>
      <c r="C243" s="34" t="s">
        <v>1598</v>
      </c>
      <c r="D243" s="34">
        <v>27146</v>
      </c>
      <c r="E243" s="39" t="s">
        <v>1599</v>
      </c>
      <c r="F243" s="34" t="s">
        <v>12</v>
      </c>
      <c r="G243" s="35">
        <v>30000</v>
      </c>
      <c r="H243" s="34" t="s">
        <v>1600</v>
      </c>
      <c r="I243" s="34" t="s">
        <v>1601</v>
      </c>
      <c r="J243" s="34" t="s">
        <v>1260</v>
      </c>
      <c r="K243" s="34" t="s">
        <v>1329</v>
      </c>
    </row>
    <row r="244" spans="1:11" x14ac:dyDescent="0.25">
      <c r="A244" s="39">
        <v>229</v>
      </c>
      <c r="B244" s="34" t="s">
        <v>1582</v>
      </c>
      <c r="C244" s="34" t="s">
        <v>1602</v>
      </c>
      <c r="D244" s="34">
        <v>27147</v>
      </c>
      <c r="E244" s="39" t="s">
        <v>1603</v>
      </c>
      <c r="F244" s="34" t="s">
        <v>12</v>
      </c>
      <c r="G244" s="35">
        <v>30000</v>
      </c>
      <c r="H244" s="34" t="s">
        <v>1604</v>
      </c>
      <c r="I244" s="34" t="s">
        <v>1605</v>
      </c>
      <c r="J244" s="34" t="s">
        <v>1260</v>
      </c>
      <c r="K244" s="34" t="s">
        <v>1606</v>
      </c>
    </row>
    <row r="245" spans="1:11" x14ac:dyDescent="0.25">
      <c r="A245" s="39">
        <v>230</v>
      </c>
      <c r="B245" s="34" t="s">
        <v>1582</v>
      </c>
      <c r="C245" s="34" t="s">
        <v>1607</v>
      </c>
      <c r="D245" s="34">
        <v>27148</v>
      </c>
      <c r="E245" s="39" t="s">
        <v>1608</v>
      </c>
      <c r="F245" s="34" t="s">
        <v>12</v>
      </c>
      <c r="G245" s="35">
        <v>30000</v>
      </c>
      <c r="H245" s="34" t="s">
        <v>1609</v>
      </c>
      <c r="I245" s="34" t="s">
        <v>1390</v>
      </c>
      <c r="J245" s="34" t="s">
        <v>1260</v>
      </c>
      <c r="K245" s="34" t="s">
        <v>1610</v>
      </c>
    </row>
    <row r="246" spans="1:11" x14ac:dyDescent="0.25">
      <c r="A246" s="39"/>
      <c r="B246" s="34"/>
      <c r="C246" s="34"/>
      <c r="D246" s="34"/>
      <c r="E246" s="39"/>
      <c r="F246" s="34"/>
      <c r="G246" s="36">
        <f>SUM(G239:G245)</f>
        <v>210000</v>
      </c>
      <c r="H246" s="34"/>
      <c r="I246" s="34"/>
      <c r="J246" s="34"/>
      <c r="K246" s="34"/>
    </row>
    <row r="247" spans="1:11" x14ac:dyDescent="0.25">
      <c r="A247" s="39"/>
      <c r="B247" s="34"/>
      <c r="C247" s="34"/>
      <c r="D247" s="34"/>
      <c r="E247" s="39"/>
      <c r="F247" s="34"/>
      <c r="G247" s="34"/>
      <c r="H247" s="34"/>
      <c r="I247" s="34"/>
      <c r="J247" s="34"/>
      <c r="K247" s="34"/>
    </row>
    <row r="248" spans="1:11" x14ac:dyDescent="0.25">
      <c r="A248" s="39">
        <v>231</v>
      </c>
      <c r="B248" s="37" t="s">
        <v>1611</v>
      </c>
      <c r="C248" s="34" t="s">
        <v>1612</v>
      </c>
      <c r="D248" s="34">
        <v>27665</v>
      </c>
      <c r="E248" s="39">
        <v>3453418</v>
      </c>
      <c r="F248" s="34" t="s">
        <v>12</v>
      </c>
      <c r="G248" s="35">
        <v>50000</v>
      </c>
      <c r="H248" s="34" t="s">
        <v>1247</v>
      </c>
      <c r="I248" s="34" t="s">
        <v>1247</v>
      </c>
      <c r="J248" s="34" t="s">
        <v>1243</v>
      </c>
      <c r="K248" s="34" t="s">
        <v>1613</v>
      </c>
    </row>
    <row r="249" spans="1:11" x14ac:dyDescent="0.25">
      <c r="A249" s="39">
        <v>232</v>
      </c>
      <c r="B249" s="37" t="s">
        <v>1611</v>
      </c>
      <c r="C249" s="34" t="s">
        <v>1612</v>
      </c>
      <c r="D249" s="34">
        <v>27666</v>
      </c>
      <c r="E249" s="39">
        <v>3453419</v>
      </c>
      <c r="F249" s="34" t="s">
        <v>12</v>
      </c>
      <c r="G249" s="35">
        <v>50000</v>
      </c>
      <c r="H249" s="34" t="s">
        <v>1247</v>
      </c>
      <c r="I249" s="34" t="s">
        <v>1247</v>
      </c>
      <c r="J249" s="34" t="s">
        <v>1243</v>
      </c>
      <c r="K249" s="34" t="s">
        <v>1614</v>
      </c>
    </row>
    <row r="250" spans="1:11" x14ac:dyDescent="0.25">
      <c r="A250" s="39"/>
      <c r="B250" s="34"/>
      <c r="C250" s="34"/>
      <c r="D250" s="34"/>
      <c r="E250" s="39"/>
      <c r="F250" s="34"/>
      <c r="G250" s="36">
        <f>SUM(G248:G249)</f>
        <v>100000</v>
      </c>
      <c r="H250" s="34"/>
      <c r="I250" s="34"/>
      <c r="J250" s="34"/>
      <c r="K250" s="34"/>
    </row>
    <row r="251" spans="1:11" x14ac:dyDescent="0.25">
      <c r="A251" s="39"/>
      <c r="B251" s="34"/>
      <c r="C251" s="34"/>
      <c r="D251" s="34"/>
      <c r="E251" s="39"/>
      <c r="F251" s="34"/>
      <c r="G251" s="34"/>
      <c r="H251" s="34"/>
      <c r="I251" s="34"/>
      <c r="J251" s="34"/>
      <c r="K251" s="34"/>
    </row>
    <row r="252" spans="1:11" x14ac:dyDescent="0.25">
      <c r="A252" s="39">
        <v>233</v>
      </c>
      <c r="B252" s="34" t="s">
        <v>1615</v>
      </c>
      <c r="C252" s="34" t="s">
        <v>1616</v>
      </c>
      <c r="D252" s="34">
        <v>27697</v>
      </c>
      <c r="E252" s="39">
        <v>3453415</v>
      </c>
      <c r="F252" s="34" t="s">
        <v>12</v>
      </c>
      <c r="G252" s="35">
        <v>50000</v>
      </c>
      <c r="H252" s="34" t="s">
        <v>1247</v>
      </c>
      <c r="I252" s="34" t="s">
        <v>1247</v>
      </c>
      <c r="J252" s="34" t="s">
        <v>1243</v>
      </c>
      <c r="K252" s="34" t="s">
        <v>1613</v>
      </c>
    </row>
    <row r="253" spans="1:11" x14ac:dyDescent="0.25">
      <c r="A253" s="39"/>
      <c r="B253" s="34"/>
      <c r="C253" s="34"/>
      <c r="D253" s="34"/>
      <c r="E253" s="39"/>
      <c r="F253" s="34"/>
      <c r="G253" s="34"/>
      <c r="H253" s="34"/>
      <c r="I253" s="34"/>
      <c r="J253" s="34"/>
      <c r="K253" s="34"/>
    </row>
    <row r="254" spans="1:11" x14ac:dyDescent="0.25">
      <c r="A254" s="39">
        <v>234</v>
      </c>
      <c r="B254" s="34" t="s">
        <v>1617</v>
      </c>
      <c r="C254" s="34" t="s">
        <v>1616</v>
      </c>
      <c r="D254" s="34">
        <v>27698</v>
      </c>
      <c r="E254" s="39">
        <v>3453417</v>
      </c>
      <c r="F254" s="34" t="s">
        <v>12</v>
      </c>
      <c r="G254" s="35">
        <v>50000</v>
      </c>
      <c r="H254" s="34" t="s">
        <v>1247</v>
      </c>
      <c r="I254" s="34" t="s">
        <v>1247</v>
      </c>
      <c r="J254" s="34" t="s">
        <v>1243</v>
      </c>
      <c r="K254" s="34" t="s">
        <v>1618</v>
      </c>
    </row>
    <row r="255" spans="1:11" x14ac:dyDescent="0.25">
      <c r="A255" s="39">
        <v>235</v>
      </c>
      <c r="B255" s="34" t="s">
        <v>1617</v>
      </c>
      <c r="C255" s="34" t="s">
        <v>1616</v>
      </c>
      <c r="D255" s="34">
        <v>27700</v>
      </c>
      <c r="E255" s="39">
        <v>2453416</v>
      </c>
      <c r="F255" s="34" t="s">
        <v>12</v>
      </c>
      <c r="G255" s="35">
        <v>50000</v>
      </c>
      <c r="H255" s="34" t="s">
        <v>1247</v>
      </c>
      <c r="I255" s="34" t="s">
        <v>1247</v>
      </c>
      <c r="J255" s="34" t="s">
        <v>1243</v>
      </c>
      <c r="K255" s="34" t="s">
        <v>1614</v>
      </c>
    </row>
    <row r="256" spans="1:11" x14ac:dyDescent="0.25">
      <c r="A256" s="39"/>
      <c r="B256" s="34"/>
      <c r="C256" s="34"/>
      <c r="D256" s="34"/>
      <c r="E256" s="39"/>
      <c r="F256" s="34"/>
      <c r="G256" s="36">
        <f>SUM(G254:G255)</f>
        <v>100000</v>
      </c>
      <c r="H256" s="34"/>
      <c r="I256" s="34"/>
      <c r="J256" s="34"/>
      <c r="K256" s="34"/>
    </row>
    <row r="257" spans="1:11" x14ac:dyDescent="0.25">
      <c r="A257" s="39"/>
      <c r="B257" s="34"/>
      <c r="C257" s="34"/>
      <c r="D257" s="34"/>
      <c r="E257" s="39"/>
      <c r="F257" s="34"/>
      <c r="G257" s="34"/>
      <c r="H257" s="34"/>
      <c r="I257" s="34"/>
      <c r="J257" s="34"/>
      <c r="K257" s="34"/>
    </row>
    <row r="258" spans="1:11" x14ac:dyDescent="0.25">
      <c r="B258" s="18"/>
      <c r="C258" s="18"/>
      <c r="D258" s="18"/>
      <c r="F258" s="18"/>
      <c r="G258" s="18"/>
      <c r="H258" s="18"/>
      <c r="I258" s="18"/>
      <c r="J258" s="18"/>
      <c r="K258" s="18"/>
    </row>
    <row r="259" spans="1:11" x14ac:dyDescent="0.25">
      <c r="B259" s="18"/>
      <c r="C259" s="18"/>
      <c r="D259" s="18"/>
      <c r="F259" s="18"/>
      <c r="G259" s="18"/>
      <c r="H259" s="18"/>
      <c r="I259" s="18"/>
      <c r="J259" s="18"/>
      <c r="K259" s="18"/>
    </row>
    <row r="260" spans="1:11" s="69" customFormat="1" ht="26.25" x14ac:dyDescent="0.4">
      <c r="A260" s="66"/>
      <c r="B260" s="67"/>
      <c r="C260" s="390" t="s">
        <v>1619</v>
      </c>
      <c r="D260" s="390"/>
      <c r="E260" s="390"/>
      <c r="F260" s="31">
        <v>235</v>
      </c>
      <c r="G260" s="68">
        <f>SUM(G256,G252,G250,G246,G236,G234,G219,G202,G196,G173,G128,G103,G55,G20)</f>
        <v>8441000</v>
      </c>
      <c r="H260" s="217">
        <f>SUM(G256,G252,G250,G246,G236,G234,G219,G202,G196,G173,G128,G103,G55,G20)</f>
        <v>8441000</v>
      </c>
      <c r="I260" s="67"/>
      <c r="J260" s="67"/>
      <c r="K260" s="67"/>
    </row>
  </sheetData>
  <mergeCells count="3">
    <mergeCell ref="A1:K1"/>
    <mergeCell ref="A2:K2"/>
    <mergeCell ref="C260:E260"/>
  </mergeCells>
  <pageMargins left="0.7" right="0.7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34"/>
  <sheetViews>
    <sheetView topLeftCell="C201" workbookViewId="0">
      <selection activeCell="H234" sqref="A1:K234"/>
    </sheetView>
  </sheetViews>
  <sheetFormatPr defaultRowHeight="15" x14ac:dyDescent="0.25"/>
  <cols>
    <col min="1" max="1" width="6.28515625" style="38" customWidth="1"/>
    <col min="2" max="2" width="16.140625" customWidth="1"/>
    <col min="3" max="3" width="26.42578125" customWidth="1"/>
    <col min="4" max="4" width="17.85546875" customWidth="1"/>
    <col min="5" max="5" width="14.5703125" style="38" customWidth="1"/>
    <col min="6" max="6" width="14" customWidth="1"/>
    <col min="7" max="8" width="19" customWidth="1"/>
    <col min="9" max="9" width="19.85546875" customWidth="1"/>
    <col min="10" max="10" width="22.7109375" customWidth="1"/>
    <col min="11" max="11" width="17.85546875" style="32" customWidth="1"/>
  </cols>
  <sheetData>
    <row r="1" spans="1:11" s="235" customFormat="1" ht="31.5" x14ac:dyDescent="0.5">
      <c r="A1" s="388" t="s">
        <v>1236</v>
      </c>
      <c r="B1" s="388"/>
      <c r="C1" s="388"/>
      <c r="D1" s="388"/>
      <c r="E1" s="388"/>
      <c r="F1" s="388"/>
      <c r="G1" s="388"/>
      <c r="H1" s="388"/>
      <c r="I1" s="388"/>
      <c r="J1" s="388"/>
      <c r="K1" s="256"/>
    </row>
    <row r="2" spans="1:11" s="235" customFormat="1" ht="32.25" thickBot="1" x14ac:dyDescent="0.55000000000000004">
      <c r="A2" s="389" t="s">
        <v>1237</v>
      </c>
      <c r="B2" s="389"/>
      <c r="C2" s="389"/>
      <c r="D2" s="389"/>
      <c r="E2" s="389"/>
      <c r="F2" s="389"/>
      <c r="G2" s="389"/>
      <c r="H2" s="389"/>
      <c r="I2" s="389"/>
      <c r="J2" s="389"/>
      <c r="K2" s="256"/>
    </row>
    <row r="3" spans="1:11" s="234" customFormat="1" ht="46.5" customHeight="1" thickBot="1" x14ac:dyDescent="0.3">
      <c r="A3" s="241" t="s">
        <v>1238</v>
      </c>
      <c r="B3" s="242" t="s">
        <v>3</v>
      </c>
      <c r="C3" s="242" t="s">
        <v>4</v>
      </c>
      <c r="D3" s="242" t="s">
        <v>2194</v>
      </c>
      <c r="E3" s="242" t="s">
        <v>2193</v>
      </c>
      <c r="F3" s="242" t="s">
        <v>7</v>
      </c>
      <c r="G3" s="242" t="s">
        <v>2192</v>
      </c>
      <c r="H3" s="242" t="s">
        <v>2202</v>
      </c>
      <c r="I3" s="242" t="s">
        <v>2191</v>
      </c>
      <c r="J3" s="252" t="s">
        <v>8</v>
      </c>
      <c r="K3" s="257" t="s">
        <v>2201</v>
      </c>
    </row>
    <row r="4" spans="1:11" hidden="1" x14ac:dyDescent="0.25">
      <c r="A4" s="237">
        <v>1</v>
      </c>
      <c r="B4" s="238">
        <v>42738</v>
      </c>
      <c r="C4" s="239" t="s">
        <v>1240</v>
      </c>
      <c r="D4" s="239">
        <v>26725</v>
      </c>
      <c r="E4" s="237">
        <v>445532</v>
      </c>
      <c r="F4" s="239" t="s">
        <v>12</v>
      </c>
      <c r="G4" s="240">
        <v>30000</v>
      </c>
      <c r="H4" s="240">
        <f>G4*133.28</f>
        <v>3998400</v>
      </c>
      <c r="I4" s="239" t="s">
        <v>1243</v>
      </c>
      <c r="J4" s="239" t="s">
        <v>1244</v>
      </c>
      <c r="K4" s="254" t="str">
        <f t="shared" ref="K4:K67" si="0">IF(OR(C4="MOBIL",C4="CONOIL",C4="FORTE",C4="MRS",C4="OANDO",C4="TOTAL"),"MAJORS","INDEPENDENT")</f>
        <v>INDEPENDENT</v>
      </c>
    </row>
    <row r="5" spans="1:11" x14ac:dyDescent="0.25">
      <c r="A5" s="39">
        <v>2</v>
      </c>
      <c r="B5" s="33">
        <v>42738</v>
      </c>
      <c r="C5" s="34" t="s">
        <v>611</v>
      </c>
      <c r="D5" s="34">
        <v>26726</v>
      </c>
      <c r="E5" s="39">
        <v>91279</v>
      </c>
      <c r="F5" s="34" t="s">
        <v>12</v>
      </c>
      <c r="G5" s="35">
        <v>33000</v>
      </c>
      <c r="H5" s="35">
        <f>G5*133.28</f>
        <v>4398240</v>
      </c>
      <c r="I5" s="34" t="s">
        <v>1243</v>
      </c>
      <c r="J5" s="253" t="s">
        <v>1248</v>
      </c>
      <c r="K5" s="258" t="str">
        <f t="shared" si="0"/>
        <v>MAJORS</v>
      </c>
    </row>
    <row r="6" spans="1:11" ht="15.75" hidden="1" thickBot="1" x14ac:dyDescent="0.3">
      <c r="A6" s="39">
        <v>3</v>
      </c>
      <c r="B6" s="33">
        <v>42738</v>
      </c>
      <c r="C6" s="34" t="s">
        <v>1249</v>
      </c>
      <c r="D6" s="34">
        <v>26727</v>
      </c>
      <c r="E6" s="39">
        <v>3453055</v>
      </c>
      <c r="F6" s="34" t="s">
        <v>12</v>
      </c>
      <c r="G6" s="35">
        <v>40000</v>
      </c>
      <c r="H6" s="240">
        <f t="shared" ref="H6:H8" si="1">G6*133.28</f>
        <v>5331200</v>
      </c>
      <c r="I6" s="34" t="s">
        <v>1252</v>
      </c>
      <c r="J6" s="34" t="s">
        <v>1154</v>
      </c>
      <c r="K6" s="250" t="str">
        <f t="shared" si="0"/>
        <v>INDEPENDENT</v>
      </c>
    </row>
    <row r="7" spans="1:11" ht="15.75" hidden="1" thickBot="1" x14ac:dyDescent="0.3">
      <c r="A7" s="39">
        <v>4</v>
      </c>
      <c r="B7" s="33">
        <v>42738</v>
      </c>
      <c r="C7" s="34" t="s">
        <v>1253</v>
      </c>
      <c r="D7" s="34">
        <v>26728</v>
      </c>
      <c r="E7" s="39">
        <v>445535</v>
      </c>
      <c r="F7" s="34" t="s">
        <v>12</v>
      </c>
      <c r="G7" s="35">
        <v>30000</v>
      </c>
      <c r="H7" s="240">
        <f t="shared" si="1"/>
        <v>3998400</v>
      </c>
      <c r="I7" s="34" t="s">
        <v>1243</v>
      </c>
      <c r="J7" s="34" t="s">
        <v>1256</v>
      </c>
      <c r="K7" s="249" t="str">
        <f t="shared" si="0"/>
        <v>INDEPENDENT</v>
      </c>
    </row>
    <row r="8" spans="1:11" hidden="1" x14ac:dyDescent="0.25">
      <c r="A8" s="39">
        <v>5</v>
      </c>
      <c r="B8" s="33">
        <v>42738</v>
      </c>
      <c r="C8" s="34" t="s">
        <v>1257</v>
      </c>
      <c r="D8" s="34">
        <v>26729</v>
      </c>
      <c r="E8" s="39">
        <v>3453114</v>
      </c>
      <c r="F8" s="34" t="s">
        <v>12</v>
      </c>
      <c r="G8" s="35">
        <v>33000</v>
      </c>
      <c r="H8" s="240">
        <f t="shared" si="1"/>
        <v>4398240</v>
      </c>
      <c r="I8" s="34" t="s">
        <v>1260</v>
      </c>
      <c r="J8" s="34" t="s">
        <v>1261</v>
      </c>
      <c r="K8" s="255" t="str">
        <f t="shared" si="0"/>
        <v>INDEPENDENT</v>
      </c>
    </row>
    <row r="9" spans="1:11" x14ac:dyDescent="0.25">
      <c r="A9" s="39">
        <v>6</v>
      </c>
      <c r="B9" s="33">
        <v>42738</v>
      </c>
      <c r="C9" s="34" t="s">
        <v>48</v>
      </c>
      <c r="D9" s="34">
        <v>26730</v>
      </c>
      <c r="E9" s="39">
        <v>54521</v>
      </c>
      <c r="F9" s="34" t="s">
        <v>12</v>
      </c>
      <c r="G9" s="35">
        <v>33000</v>
      </c>
      <c r="H9" s="35">
        <f t="shared" ref="H9:H11" si="2">G9*133.28</f>
        <v>4398240</v>
      </c>
      <c r="I9" s="34" t="s">
        <v>1243</v>
      </c>
      <c r="J9" s="253" t="s">
        <v>1265</v>
      </c>
      <c r="K9" s="258" t="str">
        <f t="shared" si="0"/>
        <v>MAJORS</v>
      </c>
    </row>
    <row r="10" spans="1:11" x14ac:dyDescent="0.25">
      <c r="A10" s="39">
        <v>7</v>
      </c>
      <c r="B10" s="33">
        <v>42738</v>
      </c>
      <c r="C10" s="34" t="s">
        <v>150</v>
      </c>
      <c r="D10" s="34">
        <v>26731</v>
      </c>
      <c r="E10" s="39">
        <v>80250</v>
      </c>
      <c r="F10" s="34" t="s">
        <v>12</v>
      </c>
      <c r="G10" s="35">
        <v>33000</v>
      </c>
      <c r="H10" s="35">
        <f t="shared" si="2"/>
        <v>4398240</v>
      </c>
      <c r="I10" s="34" t="s">
        <v>1243</v>
      </c>
      <c r="J10" s="253" t="s">
        <v>1267</v>
      </c>
      <c r="K10" s="258" t="str">
        <f t="shared" si="0"/>
        <v>MAJORS</v>
      </c>
    </row>
    <row r="11" spans="1:11" x14ac:dyDescent="0.25">
      <c r="A11" s="39">
        <v>8</v>
      </c>
      <c r="B11" s="33">
        <v>42738</v>
      </c>
      <c r="C11" s="34" t="s">
        <v>48</v>
      </c>
      <c r="D11" s="34">
        <v>26732</v>
      </c>
      <c r="E11" s="39">
        <v>54553</v>
      </c>
      <c r="F11" s="34" t="s">
        <v>12</v>
      </c>
      <c r="G11" s="35">
        <v>36000</v>
      </c>
      <c r="H11" s="35">
        <f t="shared" si="2"/>
        <v>4798080</v>
      </c>
      <c r="I11" s="34" t="s">
        <v>1243</v>
      </c>
      <c r="J11" s="253" t="s">
        <v>1269</v>
      </c>
      <c r="K11" s="258" t="str">
        <f t="shared" si="0"/>
        <v>MAJORS</v>
      </c>
    </row>
    <row r="12" spans="1:11" hidden="1" x14ac:dyDescent="0.25">
      <c r="A12" s="39">
        <v>9</v>
      </c>
      <c r="B12" s="33">
        <v>42738</v>
      </c>
      <c r="C12" s="34" t="s">
        <v>1270</v>
      </c>
      <c r="D12" s="34">
        <v>26733</v>
      </c>
      <c r="E12" s="39">
        <v>445529</v>
      </c>
      <c r="F12" s="34" t="s">
        <v>12</v>
      </c>
      <c r="G12" s="35">
        <v>30000</v>
      </c>
      <c r="H12" s="240">
        <f>G12*133.28</f>
        <v>3998400</v>
      </c>
      <c r="I12" s="34" t="s">
        <v>1243</v>
      </c>
      <c r="J12" s="34" t="s">
        <v>1271</v>
      </c>
      <c r="K12" s="254" t="str">
        <f t="shared" si="0"/>
        <v>INDEPENDENT</v>
      </c>
    </row>
    <row r="13" spans="1:11" x14ac:dyDescent="0.25">
      <c r="A13" s="39">
        <v>10</v>
      </c>
      <c r="B13" s="33">
        <v>42738</v>
      </c>
      <c r="C13" s="34" t="s">
        <v>150</v>
      </c>
      <c r="D13" s="34">
        <v>26734</v>
      </c>
      <c r="E13" s="39">
        <v>99118</v>
      </c>
      <c r="F13" s="34" t="s">
        <v>12</v>
      </c>
      <c r="G13" s="35">
        <v>45000</v>
      </c>
      <c r="H13" s="35">
        <f>G13*133.28</f>
        <v>5997600</v>
      </c>
      <c r="I13" s="34" t="s">
        <v>1273</v>
      </c>
      <c r="J13" s="253" t="s">
        <v>1274</v>
      </c>
      <c r="K13" s="258" t="str">
        <f t="shared" si="0"/>
        <v>MAJORS</v>
      </c>
    </row>
    <row r="14" spans="1:11" hidden="1" x14ac:dyDescent="0.25">
      <c r="A14" s="39">
        <v>11</v>
      </c>
      <c r="B14" s="33">
        <v>42738</v>
      </c>
      <c r="C14" s="34" t="s">
        <v>1275</v>
      </c>
      <c r="D14" s="34">
        <v>26735</v>
      </c>
      <c r="E14" s="39">
        <v>440493</v>
      </c>
      <c r="F14" s="34" t="s">
        <v>12</v>
      </c>
      <c r="G14" s="35">
        <v>30000</v>
      </c>
      <c r="H14" s="240">
        <f>G14*133.28</f>
        <v>3998400</v>
      </c>
      <c r="I14" s="34" t="s">
        <v>1243</v>
      </c>
      <c r="J14" s="34" t="s">
        <v>1277</v>
      </c>
      <c r="K14" s="254" t="str">
        <f t="shared" si="0"/>
        <v>INDEPENDENT</v>
      </c>
    </row>
    <row r="15" spans="1:11" x14ac:dyDescent="0.25">
      <c r="A15" s="39">
        <v>12</v>
      </c>
      <c r="B15" s="33">
        <v>42738</v>
      </c>
      <c r="C15" s="34" t="s">
        <v>150</v>
      </c>
      <c r="D15" s="34">
        <v>26736</v>
      </c>
      <c r="E15" s="39">
        <v>99116</v>
      </c>
      <c r="F15" s="34" t="s">
        <v>12</v>
      </c>
      <c r="G15" s="35">
        <v>40000</v>
      </c>
      <c r="H15" s="35">
        <f>G15*133.28</f>
        <v>5331200</v>
      </c>
      <c r="I15" s="34" t="s">
        <v>1279</v>
      </c>
      <c r="J15" s="253" t="s">
        <v>1280</v>
      </c>
      <c r="K15" s="258" t="str">
        <f t="shared" si="0"/>
        <v>MAJORS</v>
      </c>
    </row>
    <row r="16" spans="1:11" hidden="1" x14ac:dyDescent="0.25">
      <c r="A16" s="39">
        <v>13</v>
      </c>
      <c r="B16" s="33">
        <v>42738</v>
      </c>
      <c r="C16" s="34" t="s">
        <v>1249</v>
      </c>
      <c r="D16" s="34">
        <v>26737</v>
      </c>
      <c r="E16" s="39">
        <v>3453040</v>
      </c>
      <c r="F16" s="34" t="s">
        <v>12</v>
      </c>
      <c r="G16" s="35">
        <v>40000</v>
      </c>
      <c r="H16" s="240">
        <f>G16*133.28</f>
        <v>5331200</v>
      </c>
      <c r="I16" s="34" t="s">
        <v>1252</v>
      </c>
      <c r="J16" s="34" t="s">
        <v>1281</v>
      </c>
      <c r="K16" s="254" t="str">
        <f t="shared" si="0"/>
        <v>INDEPENDENT</v>
      </c>
    </row>
    <row r="17" spans="1:11" x14ac:dyDescent="0.25">
      <c r="A17" s="39">
        <v>14</v>
      </c>
      <c r="B17" s="33">
        <v>42738</v>
      </c>
      <c r="C17" s="34" t="s">
        <v>150</v>
      </c>
      <c r="D17" s="34">
        <v>26738</v>
      </c>
      <c r="E17" s="39">
        <v>99117</v>
      </c>
      <c r="F17" s="34" t="s">
        <v>12</v>
      </c>
      <c r="G17" s="35">
        <v>45000</v>
      </c>
      <c r="H17" s="35">
        <f t="shared" ref="H17:H29" si="3">G17*133.28</f>
        <v>5997600</v>
      </c>
      <c r="I17" s="34" t="s">
        <v>1279</v>
      </c>
      <c r="J17" s="253" t="s">
        <v>1282</v>
      </c>
      <c r="K17" s="258" t="str">
        <f t="shared" si="0"/>
        <v>MAJORS</v>
      </c>
    </row>
    <row r="18" spans="1:11" x14ac:dyDescent="0.25">
      <c r="A18" s="39">
        <v>15</v>
      </c>
      <c r="B18" s="33">
        <v>42738</v>
      </c>
      <c r="C18" s="34" t="s">
        <v>150</v>
      </c>
      <c r="D18" s="34">
        <v>26739</v>
      </c>
      <c r="E18" s="39">
        <v>99115</v>
      </c>
      <c r="F18" s="34" t="s">
        <v>12</v>
      </c>
      <c r="G18" s="35">
        <v>45000</v>
      </c>
      <c r="H18" s="35">
        <f t="shared" si="3"/>
        <v>5997600</v>
      </c>
      <c r="I18" s="34" t="s">
        <v>1279</v>
      </c>
      <c r="J18" s="253" t="s">
        <v>1283</v>
      </c>
      <c r="K18" s="258" t="str">
        <f t="shared" si="0"/>
        <v>MAJORS</v>
      </c>
    </row>
    <row r="19" spans="1:11" ht="15.75" hidden="1" thickBot="1" x14ac:dyDescent="0.3">
      <c r="A19" s="39">
        <v>16</v>
      </c>
      <c r="B19" s="33">
        <v>42769</v>
      </c>
      <c r="C19" s="34" t="s">
        <v>998</v>
      </c>
      <c r="D19" s="34">
        <v>26740</v>
      </c>
      <c r="E19" s="39" t="s">
        <v>1284</v>
      </c>
      <c r="F19" s="34" t="s">
        <v>12</v>
      </c>
      <c r="G19" s="35">
        <v>40000</v>
      </c>
      <c r="H19" s="240">
        <f t="shared" si="3"/>
        <v>5331200</v>
      </c>
      <c r="I19" s="34" t="s">
        <v>1252</v>
      </c>
      <c r="J19" s="34" t="s">
        <v>1285</v>
      </c>
      <c r="K19" s="250" t="str">
        <f t="shared" si="0"/>
        <v>INDEPENDENT</v>
      </c>
    </row>
    <row r="20" spans="1:11" ht="15.75" hidden="1" thickBot="1" x14ac:dyDescent="0.3">
      <c r="A20" s="39">
        <v>17</v>
      </c>
      <c r="B20" s="33">
        <v>42769</v>
      </c>
      <c r="C20" s="34" t="s">
        <v>1286</v>
      </c>
      <c r="D20" s="34">
        <v>26741</v>
      </c>
      <c r="E20" s="39">
        <v>3453158</v>
      </c>
      <c r="F20" s="34" t="s">
        <v>12</v>
      </c>
      <c r="G20" s="35">
        <v>33000</v>
      </c>
      <c r="H20" s="240">
        <f t="shared" si="3"/>
        <v>4398240</v>
      </c>
      <c r="I20" s="34" t="s">
        <v>1243</v>
      </c>
      <c r="J20" s="34" t="s">
        <v>1288</v>
      </c>
      <c r="K20" s="249" t="str">
        <f t="shared" si="0"/>
        <v>INDEPENDENT</v>
      </c>
    </row>
    <row r="21" spans="1:11" ht="15.75" hidden="1" thickBot="1" x14ac:dyDescent="0.3">
      <c r="A21" s="39">
        <v>18</v>
      </c>
      <c r="B21" s="33">
        <v>42769</v>
      </c>
      <c r="C21" s="34" t="s">
        <v>1286</v>
      </c>
      <c r="D21" s="34">
        <v>26742</v>
      </c>
      <c r="E21" s="39">
        <v>3453157</v>
      </c>
      <c r="F21" s="34" t="s">
        <v>12</v>
      </c>
      <c r="G21" s="35">
        <v>33000</v>
      </c>
      <c r="H21" s="240">
        <f t="shared" si="3"/>
        <v>4398240</v>
      </c>
      <c r="I21" s="34" t="s">
        <v>1243</v>
      </c>
      <c r="J21" s="34" t="s">
        <v>1289</v>
      </c>
      <c r="K21" s="249" t="str">
        <f t="shared" si="0"/>
        <v>INDEPENDENT</v>
      </c>
    </row>
    <row r="22" spans="1:11" ht="15.75" hidden="1" thickBot="1" x14ac:dyDescent="0.3">
      <c r="A22" s="39">
        <v>19</v>
      </c>
      <c r="B22" s="33">
        <v>42769</v>
      </c>
      <c r="C22" s="34" t="s">
        <v>1290</v>
      </c>
      <c r="D22" s="34">
        <v>26743</v>
      </c>
      <c r="E22" s="39">
        <v>445559</v>
      </c>
      <c r="F22" s="34" t="s">
        <v>12</v>
      </c>
      <c r="G22" s="35">
        <v>30000</v>
      </c>
      <c r="H22" s="240">
        <f t="shared" si="3"/>
        <v>3998400</v>
      </c>
      <c r="I22" s="34" t="s">
        <v>1243</v>
      </c>
      <c r="J22" s="34" t="s">
        <v>1291</v>
      </c>
      <c r="K22" s="249" t="str">
        <f t="shared" si="0"/>
        <v>INDEPENDENT</v>
      </c>
    </row>
    <row r="23" spans="1:11" ht="15.75" hidden="1" thickBot="1" x14ac:dyDescent="0.3">
      <c r="A23" s="39">
        <v>20</v>
      </c>
      <c r="B23" s="33">
        <v>42769</v>
      </c>
      <c r="C23" s="34" t="s">
        <v>1292</v>
      </c>
      <c r="D23" s="34">
        <v>26744</v>
      </c>
      <c r="E23" s="39" t="s">
        <v>1293</v>
      </c>
      <c r="F23" s="34" t="s">
        <v>12</v>
      </c>
      <c r="G23" s="35">
        <v>40000</v>
      </c>
      <c r="H23" s="240">
        <f t="shared" si="3"/>
        <v>5331200</v>
      </c>
      <c r="I23" s="34" t="s">
        <v>1252</v>
      </c>
      <c r="J23" s="34" t="s">
        <v>1294</v>
      </c>
      <c r="K23" s="249" t="str">
        <f t="shared" si="0"/>
        <v>INDEPENDENT</v>
      </c>
    </row>
    <row r="24" spans="1:11" ht="15.75" hidden="1" thickBot="1" x14ac:dyDescent="0.3">
      <c r="A24" s="39">
        <v>21</v>
      </c>
      <c r="B24" s="33">
        <v>42769</v>
      </c>
      <c r="C24" s="34" t="s">
        <v>1295</v>
      </c>
      <c r="D24" s="34">
        <v>26745</v>
      </c>
      <c r="E24" s="39">
        <v>3453153</v>
      </c>
      <c r="F24" s="34" t="s">
        <v>12</v>
      </c>
      <c r="G24" s="35">
        <v>33000</v>
      </c>
      <c r="H24" s="240">
        <f t="shared" si="3"/>
        <v>4398240</v>
      </c>
      <c r="I24" s="34" t="s">
        <v>1243</v>
      </c>
      <c r="J24" s="34" t="s">
        <v>1298</v>
      </c>
      <c r="K24" s="249" t="str">
        <f t="shared" si="0"/>
        <v>INDEPENDENT</v>
      </c>
    </row>
    <row r="25" spans="1:11" ht="15.75" hidden="1" thickBot="1" x14ac:dyDescent="0.3">
      <c r="A25" s="39">
        <v>22</v>
      </c>
      <c r="B25" s="33">
        <v>42769</v>
      </c>
      <c r="C25" s="34" t="s">
        <v>1295</v>
      </c>
      <c r="D25" s="34">
        <v>26746</v>
      </c>
      <c r="E25" s="39">
        <v>3453152</v>
      </c>
      <c r="F25" s="34" t="s">
        <v>12</v>
      </c>
      <c r="G25" s="35">
        <v>33000</v>
      </c>
      <c r="H25" s="240">
        <f t="shared" si="3"/>
        <v>4398240</v>
      </c>
      <c r="I25" s="34" t="s">
        <v>1243</v>
      </c>
      <c r="J25" s="34" t="s">
        <v>1299</v>
      </c>
      <c r="K25" s="249" t="str">
        <f t="shared" si="0"/>
        <v>INDEPENDENT</v>
      </c>
    </row>
    <row r="26" spans="1:11" ht="15.75" hidden="1" thickBot="1" x14ac:dyDescent="0.3">
      <c r="A26" s="39">
        <v>23</v>
      </c>
      <c r="B26" s="33">
        <v>42769</v>
      </c>
      <c r="C26" s="34" t="s">
        <v>1300</v>
      </c>
      <c r="D26" s="34">
        <v>26747</v>
      </c>
      <c r="E26" s="39">
        <v>440498</v>
      </c>
      <c r="F26" s="34" t="s">
        <v>12</v>
      </c>
      <c r="G26" s="35">
        <v>30000</v>
      </c>
      <c r="H26" s="240">
        <f t="shared" si="3"/>
        <v>3998400</v>
      </c>
      <c r="I26" s="34" t="s">
        <v>1260</v>
      </c>
      <c r="J26" s="34" t="s">
        <v>1303</v>
      </c>
      <c r="K26" s="249" t="str">
        <f t="shared" si="0"/>
        <v>INDEPENDENT</v>
      </c>
    </row>
    <row r="27" spans="1:11" ht="15.75" hidden="1" thickBot="1" x14ac:dyDescent="0.3">
      <c r="A27" s="39">
        <v>24</v>
      </c>
      <c r="B27" s="33">
        <v>42769</v>
      </c>
      <c r="C27" s="34" t="s">
        <v>1304</v>
      </c>
      <c r="D27" s="34">
        <v>26748</v>
      </c>
      <c r="E27" s="39">
        <v>445539</v>
      </c>
      <c r="F27" s="34" t="s">
        <v>12</v>
      </c>
      <c r="G27" s="35">
        <v>30000</v>
      </c>
      <c r="H27" s="240">
        <f t="shared" si="3"/>
        <v>3998400</v>
      </c>
      <c r="I27" s="34" t="s">
        <v>1260</v>
      </c>
      <c r="J27" s="34" t="s">
        <v>1306</v>
      </c>
      <c r="K27" s="249" t="str">
        <f t="shared" si="0"/>
        <v>INDEPENDENT</v>
      </c>
    </row>
    <row r="28" spans="1:11" ht="15.75" hidden="1" thickBot="1" x14ac:dyDescent="0.3">
      <c r="A28" s="39">
        <v>25</v>
      </c>
      <c r="B28" s="33">
        <v>42769</v>
      </c>
      <c r="C28" s="34" t="s">
        <v>1295</v>
      </c>
      <c r="D28" s="34">
        <v>26749</v>
      </c>
      <c r="E28" s="39">
        <v>3453151</v>
      </c>
      <c r="F28" s="34" t="s">
        <v>12</v>
      </c>
      <c r="G28" s="35">
        <v>33000</v>
      </c>
      <c r="H28" s="240">
        <f t="shared" si="3"/>
        <v>4398240</v>
      </c>
      <c r="I28" s="34" t="s">
        <v>1243</v>
      </c>
      <c r="J28" s="34" t="s">
        <v>1307</v>
      </c>
      <c r="K28" s="249" t="str">
        <f t="shared" si="0"/>
        <v>INDEPENDENT</v>
      </c>
    </row>
    <row r="29" spans="1:11" hidden="1" x14ac:dyDescent="0.25">
      <c r="A29" s="39">
        <v>26</v>
      </c>
      <c r="B29" s="33">
        <v>42769</v>
      </c>
      <c r="C29" s="34" t="s">
        <v>998</v>
      </c>
      <c r="D29" s="34">
        <v>26750</v>
      </c>
      <c r="E29" s="39" t="s">
        <v>1308</v>
      </c>
      <c r="F29" s="34" t="s">
        <v>12</v>
      </c>
      <c r="G29" s="35">
        <v>40000</v>
      </c>
      <c r="H29" s="240">
        <f t="shared" si="3"/>
        <v>5331200</v>
      </c>
      <c r="I29" s="34" t="s">
        <v>1252</v>
      </c>
      <c r="J29" s="34" t="s">
        <v>1309</v>
      </c>
      <c r="K29" s="255" t="str">
        <f t="shared" si="0"/>
        <v>INDEPENDENT</v>
      </c>
    </row>
    <row r="30" spans="1:11" x14ac:dyDescent="0.25">
      <c r="A30" s="39">
        <v>27</v>
      </c>
      <c r="B30" s="33">
        <v>42769</v>
      </c>
      <c r="C30" s="34" t="s">
        <v>608</v>
      </c>
      <c r="D30" s="34">
        <v>26851</v>
      </c>
      <c r="E30" s="39">
        <v>68255</v>
      </c>
      <c r="F30" s="34" t="s">
        <v>12</v>
      </c>
      <c r="G30" s="35">
        <v>33000</v>
      </c>
      <c r="H30" s="35">
        <f t="shared" ref="H30:H33" si="4">G30*133.28</f>
        <v>4398240</v>
      </c>
      <c r="I30" s="34" t="s">
        <v>1243</v>
      </c>
      <c r="J30" s="253" t="s">
        <v>1311</v>
      </c>
      <c r="K30" s="258" t="str">
        <f t="shared" si="0"/>
        <v>MAJORS</v>
      </c>
    </row>
    <row r="31" spans="1:11" x14ac:dyDescent="0.25">
      <c r="A31" s="39">
        <v>28</v>
      </c>
      <c r="B31" s="33">
        <v>42769</v>
      </c>
      <c r="C31" s="34" t="s">
        <v>150</v>
      </c>
      <c r="D31" s="34">
        <v>26852</v>
      </c>
      <c r="E31" s="39">
        <v>99121</v>
      </c>
      <c r="F31" s="34" t="s">
        <v>12</v>
      </c>
      <c r="G31" s="35">
        <v>45000</v>
      </c>
      <c r="H31" s="35">
        <f t="shared" si="4"/>
        <v>5997600</v>
      </c>
      <c r="I31" s="34" t="s">
        <v>1313</v>
      </c>
      <c r="J31" s="253" t="s">
        <v>1314</v>
      </c>
      <c r="K31" s="258" t="str">
        <f t="shared" si="0"/>
        <v>MAJORS</v>
      </c>
    </row>
    <row r="32" spans="1:11" ht="15.75" hidden="1" thickBot="1" x14ac:dyDescent="0.3">
      <c r="A32" s="39">
        <v>29</v>
      </c>
      <c r="B32" s="33">
        <v>42769</v>
      </c>
      <c r="C32" s="34" t="s">
        <v>1315</v>
      </c>
      <c r="D32" s="34">
        <v>26853</v>
      </c>
      <c r="E32" s="39" t="s">
        <v>1316</v>
      </c>
      <c r="F32" s="34" t="s">
        <v>12</v>
      </c>
      <c r="G32" s="35">
        <v>40000</v>
      </c>
      <c r="H32" s="240">
        <f t="shared" si="4"/>
        <v>5331200</v>
      </c>
      <c r="I32" s="34" t="s">
        <v>1252</v>
      </c>
      <c r="J32" s="34" t="s">
        <v>1317</v>
      </c>
      <c r="K32" s="250" t="str">
        <f t="shared" si="0"/>
        <v>INDEPENDENT</v>
      </c>
    </row>
    <row r="33" spans="1:11" hidden="1" x14ac:dyDescent="0.25">
      <c r="A33" s="39">
        <v>30</v>
      </c>
      <c r="B33" s="33">
        <v>42769</v>
      </c>
      <c r="C33" s="34" t="s">
        <v>998</v>
      </c>
      <c r="D33" s="34">
        <v>26854</v>
      </c>
      <c r="E33" s="39">
        <v>3453039</v>
      </c>
      <c r="F33" s="34" t="s">
        <v>12</v>
      </c>
      <c r="G33" s="35">
        <v>40000</v>
      </c>
      <c r="H33" s="240">
        <f t="shared" si="4"/>
        <v>5331200</v>
      </c>
      <c r="I33" s="34" t="s">
        <v>1252</v>
      </c>
      <c r="J33" s="34" t="s">
        <v>1319</v>
      </c>
      <c r="K33" s="255" t="str">
        <f t="shared" si="0"/>
        <v>INDEPENDENT</v>
      </c>
    </row>
    <row r="34" spans="1:11" x14ac:dyDescent="0.25">
      <c r="A34" s="39">
        <v>31</v>
      </c>
      <c r="B34" s="33">
        <v>42769</v>
      </c>
      <c r="C34" s="34" t="s">
        <v>150</v>
      </c>
      <c r="D34" s="34">
        <v>26855</v>
      </c>
      <c r="E34" s="39">
        <v>99106</v>
      </c>
      <c r="F34" s="34" t="s">
        <v>12</v>
      </c>
      <c r="G34" s="35">
        <v>36000</v>
      </c>
      <c r="H34" s="35">
        <f>G34*133.28</f>
        <v>4798080</v>
      </c>
      <c r="I34" s="34" t="s">
        <v>335</v>
      </c>
      <c r="J34" s="253" t="s">
        <v>1321</v>
      </c>
      <c r="K34" s="258" t="str">
        <f t="shared" si="0"/>
        <v>MAJORS</v>
      </c>
    </row>
    <row r="35" spans="1:11" hidden="1" x14ac:dyDescent="0.25">
      <c r="A35" s="39">
        <v>32</v>
      </c>
      <c r="B35" s="33">
        <v>42769</v>
      </c>
      <c r="C35" s="34" t="s">
        <v>1286</v>
      </c>
      <c r="D35" s="34">
        <v>26856</v>
      </c>
      <c r="E35" s="39">
        <v>3453155</v>
      </c>
      <c r="F35" s="34" t="s">
        <v>12</v>
      </c>
      <c r="G35" s="35">
        <v>33000</v>
      </c>
      <c r="H35" s="240">
        <f>G35*133.28</f>
        <v>4398240</v>
      </c>
      <c r="I35" s="34" t="s">
        <v>1243</v>
      </c>
      <c r="J35" s="34" t="s">
        <v>1322</v>
      </c>
      <c r="K35" s="254" t="str">
        <f t="shared" si="0"/>
        <v>INDEPENDENT</v>
      </c>
    </row>
    <row r="36" spans="1:11" x14ac:dyDescent="0.25">
      <c r="A36" s="39">
        <v>33</v>
      </c>
      <c r="B36" s="33">
        <v>42769</v>
      </c>
      <c r="C36" s="34" t="s">
        <v>150</v>
      </c>
      <c r="D36" s="34">
        <v>26857</v>
      </c>
      <c r="E36" s="39">
        <v>99120</v>
      </c>
      <c r="F36" s="34" t="s">
        <v>12</v>
      </c>
      <c r="G36" s="35">
        <v>39000</v>
      </c>
      <c r="H36" s="35">
        <f>G36*133.28</f>
        <v>5197920</v>
      </c>
      <c r="I36" s="34" t="s">
        <v>1313</v>
      </c>
      <c r="J36" s="253" t="s">
        <v>1323</v>
      </c>
      <c r="K36" s="258" t="str">
        <f t="shared" si="0"/>
        <v>MAJORS</v>
      </c>
    </row>
    <row r="37" spans="1:11" ht="15.75" hidden="1" thickBot="1" x14ac:dyDescent="0.3">
      <c r="A37" s="39">
        <v>34</v>
      </c>
      <c r="B37" s="33">
        <v>42769</v>
      </c>
      <c r="C37" s="34" t="s">
        <v>1315</v>
      </c>
      <c r="D37" s="34">
        <v>26858</v>
      </c>
      <c r="E37" s="39" t="s">
        <v>1324</v>
      </c>
      <c r="F37" s="34" t="s">
        <v>12</v>
      </c>
      <c r="G37" s="35">
        <v>40000</v>
      </c>
      <c r="H37" s="240">
        <f t="shared" ref="H37:H40" si="5">G37*133.28</f>
        <v>5331200</v>
      </c>
      <c r="I37" s="34" t="s">
        <v>1252</v>
      </c>
      <c r="J37" s="34" t="s">
        <v>1325</v>
      </c>
      <c r="K37" s="250" t="str">
        <f t="shared" si="0"/>
        <v>INDEPENDENT</v>
      </c>
    </row>
    <row r="38" spans="1:11" ht="15.75" hidden="1" thickBot="1" x14ac:dyDescent="0.3">
      <c r="A38" s="39">
        <v>35</v>
      </c>
      <c r="B38" s="33">
        <v>42769</v>
      </c>
      <c r="C38" s="34" t="s">
        <v>1326</v>
      </c>
      <c r="D38" s="34">
        <v>26859</v>
      </c>
      <c r="E38" s="39">
        <v>445534</v>
      </c>
      <c r="F38" s="34" t="s">
        <v>12</v>
      </c>
      <c r="G38" s="35">
        <v>30000</v>
      </c>
      <c r="H38" s="240">
        <f t="shared" si="5"/>
        <v>3998400</v>
      </c>
      <c r="I38" s="34" t="s">
        <v>1260</v>
      </c>
      <c r="J38" s="34" t="s">
        <v>1329</v>
      </c>
      <c r="K38" s="249" t="str">
        <f t="shared" si="0"/>
        <v>INDEPENDENT</v>
      </c>
    </row>
    <row r="39" spans="1:11" ht="15.75" hidden="1" thickBot="1" x14ac:dyDescent="0.3">
      <c r="A39" s="39">
        <v>36</v>
      </c>
      <c r="B39" s="33">
        <v>42769</v>
      </c>
      <c r="C39" s="34" t="s">
        <v>1315</v>
      </c>
      <c r="D39" s="34">
        <v>26860</v>
      </c>
      <c r="E39" s="39" t="s">
        <v>1330</v>
      </c>
      <c r="F39" s="34" t="s">
        <v>12</v>
      </c>
      <c r="G39" s="35">
        <v>40000</v>
      </c>
      <c r="H39" s="240">
        <f t="shared" si="5"/>
        <v>5331200</v>
      </c>
      <c r="I39" s="34" t="s">
        <v>1252</v>
      </c>
      <c r="J39" s="34" t="s">
        <v>1331</v>
      </c>
      <c r="K39" s="249" t="str">
        <f t="shared" si="0"/>
        <v>INDEPENDENT</v>
      </c>
    </row>
    <row r="40" spans="1:11" hidden="1" x14ac:dyDescent="0.25">
      <c r="A40" s="39">
        <v>37</v>
      </c>
      <c r="B40" s="33">
        <v>42769</v>
      </c>
      <c r="C40" s="34" t="s">
        <v>1332</v>
      </c>
      <c r="D40" s="34">
        <v>26861</v>
      </c>
      <c r="E40" s="39">
        <v>445533</v>
      </c>
      <c r="F40" s="34" t="s">
        <v>12</v>
      </c>
      <c r="G40" s="35">
        <v>30000</v>
      </c>
      <c r="H40" s="240">
        <f t="shared" si="5"/>
        <v>3998400</v>
      </c>
      <c r="I40" s="34" t="s">
        <v>1260</v>
      </c>
      <c r="J40" s="34" t="s">
        <v>1334</v>
      </c>
      <c r="K40" s="255" t="str">
        <f t="shared" si="0"/>
        <v>INDEPENDENT</v>
      </c>
    </row>
    <row r="41" spans="1:11" x14ac:dyDescent="0.25">
      <c r="A41" s="39">
        <v>38</v>
      </c>
      <c r="B41" s="33">
        <v>42769</v>
      </c>
      <c r="C41" s="34" t="s">
        <v>150</v>
      </c>
      <c r="D41" s="34">
        <v>26817</v>
      </c>
      <c r="E41" s="39">
        <v>99109</v>
      </c>
      <c r="F41" s="34" t="s">
        <v>12</v>
      </c>
      <c r="G41" s="35">
        <v>45000</v>
      </c>
      <c r="H41" s="35">
        <f t="shared" ref="H41:H43" si="6">G41*133.28</f>
        <v>5997600</v>
      </c>
      <c r="I41" s="34" t="s">
        <v>335</v>
      </c>
      <c r="J41" s="253" t="s">
        <v>1335</v>
      </c>
      <c r="K41" s="258" t="str">
        <f t="shared" si="0"/>
        <v>MAJORS</v>
      </c>
    </row>
    <row r="42" spans="1:11" x14ac:dyDescent="0.25">
      <c r="A42" s="39">
        <v>39</v>
      </c>
      <c r="B42" s="33">
        <v>42769</v>
      </c>
      <c r="C42" s="34" t="s">
        <v>611</v>
      </c>
      <c r="D42" s="34">
        <v>26818</v>
      </c>
      <c r="E42" s="39">
        <v>91286</v>
      </c>
      <c r="F42" s="34" t="s">
        <v>12</v>
      </c>
      <c r="G42" s="35">
        <v>45000</v>
      </c>
      <c r="H42" s="35">
        <f t="shared" si="6"/>
        <v>5997600</v>
      </c>
      <c r="I42" s="34" t="s">
        <v>335</v>
      </c>
      <c r="J42" s="253" t="s">
        <v>1336</v>
      </c>
      <c r="K42" s="258" t="str">
        <f t="shared" si="0"/>
        <v>MAJORS</v>
      </c>
    </row>
    <row r="43" spans="1:11" x14ac:dyDescent="0.25">
      <c r="A43" s="39">
        <v>40</v>
      </c>
      <c r="B43" s="33">
        <v>42769</v>
      </c>
      <c r="C43" s="34" t="s">
        <v>611</v>
      </c>
      <c r="D43" s="34">
        <v>26862</v>
      </c>
      <c r="E43" s="39">
        <v>91295</v>
      </c>
      <c r="F43" s="34" t="s">
        <v>12</v>
      </c>
      <c r="G43" s="35">
        <v>45000</v>
      </c>
      <c r="H43" s="35">
        <f t="shared" si="6"/>
        <v>5997600</v>
      </c>
      <c r="I43" s="34" t="s">
        <v>1060</v>
      </c>
      <c r="J43" s="253" t="s">
        <v>1338</v>
      </c>
      <c r="K43" s="258" t="str">
        <f t="shared" si="0"/>
        <v>MAJORS</v>
      </c>
    </row>
    <row r="44" spans="1:11" hidden="1" x14ac:dyDescent="0.25">
      <c r="A44" s="39">
        <v>41</v>
      </c>
      <c r="B44" s="33">
        <v>42769</v>
      </c>
      <c r="C44" s="34" t="s">
        <v>998</v>
      </c>
      <c r="D44" s="34">
        <v>26863</v>
      </c>
      <c r="E44" s="39" t="s">
        <v>1339</v>
      </c>
      <c r="F44" s="34" t="s">
        <v>12</v>
      </c>
      <c r="G44" s="35">
        <v>40000</v>
      </c>
      <c r="H44" s="240">
        <f>G44*133.28</f>
        <v>5331200</v>
      </c>
      <c r="I44" s="34" t="s">
        <v>1252</v>
      </c>
      <c r="J44" s="34" t="s">
        <v>1340</v>
      </c>
      <c r="K44" s="254" t="str">
        <f t="shared" si="0"/>
        <v>INDEPENDENT</v>
      </c>
    </row>
    <row r="45" spans="1:11" x14ac:dyDescent="0.25">
      <c r="A45" s="39">
        <v>42</v>
      </c>
      <c r="B45" s="33">
        <v>42769</v>
      </c>
      <c r="C45" s="34" t="s">
        <v>150</v>
      </c>
      <c r="D45" s="34">
        <v>26864</v>
      </c>
      <c r="E45" s="39">
        <v>99110</v>
      </c>
      <c r="F45" s="34" t="s">
        <v>12</v>
      </c>
      <c r="G45" s="35">
        <v>45000</v>
      </c>
      <c r="H45" s="35">
        <f>G45*133.28</f>
        <v>5997600</v>
      </c>
      <c r="I45" s="34" t="s">
        <v>145</v>
      </c>
      <c r="J45" s="253" t="s">
        <v>1342</v>
      </c>
      <c r="K45" s="258" t="str">
        <f t="shared" si="0"/>
        <v>MAJORS</v>
      </c>
    </row>
    <row r="46" spans="1:11" hidden="1" x14ac:dyDescent="0.25">
      <c r="A46" s="39">
        <v>43</v>
      </c>
      <c r="B46" s="33">
        <v>42769</v>
      </c>
      <c r="C46" s="34" t="s">
        <v>1343</v>
      </c>
      <c r="D46" s="34">
        <v>26865</v>
      </c>
      <c r="E46" s="39">
        <v>445512</v>
      </c>
      <c r="F46" s="34" t="s">
        <v>12</v>
      </c>
      <c r="G46" s="35">
        <v>30000</v>
      </c>
      <c r="H46" s="240">
        <f>G46*133.28</f>
        <v>3998400</v>
      </c>
      <c r="I46" s="34" t="s">
        <v>1243</v>
      </c>
      <c r="J46" s="34" t="s">
        <v>1346</v>
      </c>
      <c r="K46" s="254" t="str">
        <f t="shared" si="0"/>
        <v>INDEPENDENT</v>
      </c>
    </row>
    <row r="47" spans="1:11" x14ac:dyDescent="0.25">
      <c r="A47" s="39">
        <v>44</v>
      </c>
      <c r="B47" s="33">
        <v>42769</v>
      </c>
      <c r="C47" s="34" t="s">
        <v>150</v>
      </c>
      <c r="D47" s="34">
        <v>26866</v>
      </c>
      <c r="E47" s="39">
        <v>99101</v>
      </c>
      <c r="F47" s="34" t="s">
        <v>12</v>
      </c>
      <c r="G47" s="35">
        <v>40000</v>
      </c>
      <c r="H47" s="35">
        <f t="shared" ref="H47:H48" si="7">G47*133.28</f>
        <v>5331200</v>
      </c>
      <c r="I47" s="34" t="s">
        <v>1243</v>
      </c>
      <c r="J47" s="253" t="s">
        <v>1348</v>
      </c>
      <c r="K47" s="258" t="str">
        <f t="shared" si="0"/>
        <v>MAJORS</v>
      </c>
    </row>
    <row r="48" spans="1:11" x14ac:dyDescent="0.25">
      <c r="A48" s="39">
        <v>45</v>
      </c>
      <c r="B48" s="33">
        <v>42769</v>
      </c>
      <c r="C48" s="34" t="s">
        <v>611</v>
      </c>
      <c r="D48" s="34">
        <v>26867</v>
      </c>
      <c r="E48" s="39">
        <v>91285</v>
      </c>
      <c r="F48" s="34" t="s">
        <v>12</v>
      </c>
      <c r="G48" s="35">
        <v>45000</v>
      </c>
      <c r="H48" s="35">
        <f t="shared" si="7"/>
        <v>5997600</v>
      </c>
      <c r="I48" s="34" t="s">
        <v>335</v>
      </c>
      <c r="J48" s="253" t="s">
        <v>1349</v>
      </c>
      <c r="K48" s="258" t="str">
        <f t="shared" si="0"/>
        <v>MAJORS</v>
      </c>
    </row>
    <row r="49" spans="1:11" hidden="1" x14ac:dyDescent="0.25">
      <c r="A49" s="39">
        <v>46</v>
      </c>
      <c r="B49" s="33">
        <v>42769</v>
      </c>
      <c r="C49" s="34" t="s">
        <v>1315</v>
      </c>
      <c r="D49" s="34">
        <v>26868</v>
      </c>
      <c r="E49" s="39" t="s">
        <v>1350</v>
      </c>
      <c r="F49" s="34" t="s">
        <v>12</v>
      </c>
      <c r="G49" s="35">
        <v>40000</v>
      </c>
      <c r="H49" s="240">
        <f>G49*133.28</f>
        <v>5331200</v>
      </c>
      <c r="I49" s="34" t="s">
        <v>1252</v>
      </c>
      <c r="J49" s="34" t="s">
        <v>1351</v>
      </c>
      <c r="K49" s="254" t="str">
        <f t="shared" si="0"/>
        <v>INDEPENDENT</v>
      </c>
    </row>
    <row r="50" spans="1:11" x14ac:dyDescent="0.25">
      <c r="A50" s="39">
        <v>47</v>
      </c>
      <c r="B50" s="33">
        <v>42769</v>
      </c>
      <c r="C50" s="34" t="s">
        <v>150</v>
      </c>
      <c r="D50" s="34">
        <v>26869</v>
      </c>
      <c r="E50" s="39">
        <v>99134</v>
      </c>
      <c r="F50" s="34" t="s">
        <v>12</v>
      </c>
      <c r="G50" s="35">
        <v>45000</v>
      </c>
      <c r="H50" s="35">
        <f>G50*133.28</f>
        <v>5997600</v>
      </c>
      <c r="I50" s="34" t="s">
        <v>1279</v>
      </c>
      <c r="J50" s="253" t="s">
        <v>1352</v>
      </c>
      <c r="K50" s="258" t="str">
        <f t="shared" si="0"/>
        <v>MAJORS</v>
      </c>
    </row>
    <row r="51" spans="1:11" ht="15.75" hidden="1" thickBot="1" x14ac:dyDescent="0.3">
      <c r="A51" s="39">
        <v>48</v>
      </c>
      <c r="B51" s="33">
        <v>42769</v>
      </c>
      <c r="C51" s="34" t="s">
        <v>1353</v>
      </c>
      <c r="D51" s="34">
        <v>26870</v>
      </c>
      <c r="E51" s="39">
        <v>445527</v>
      </c>
      <c r="F51" s="34" t="s">
        <v>12</v>
      </c>
      <c r="G51" s="35">
        <v>30000</v>
      </c>
      <c r="H51" s="240">
        <f t="shared" ref="H51:H53" si="8">G51*133.28</f>
        <v>3998400</v>
      </c>
      <c r="I51" s="34" t="s">
        <v>1243</v>
      </c>
      <c r="J51" s="34" t="s">
        <v>1354</v>
      </c>
      <c r="K51" s="250" t="str">
        <f t="shared" si="0"/>
        <v>INDEPENDENT</v>
      </c>
    </row>
    <row r="52" spans="1:11" ht="15.75" hidden="1" thickBot="1" x14ac:dyDescent="0.3">
      <c r="A52" s="39">
        <v>58</v>
      </c>
      <c r="B52" s="33">
        <v>42797</v>
      </c>
      <c r="C52" s="34" t="s">
        <v>998</v>
      </c>
      <c r="D52" s="34">
        <v>26871</v>
      </c>
      <c r="E52" s="39" t="s">
        <v>1355</v>
      </c>
      <c r="F52" s="34" t="s">
        <v>12</v>
      </c>
      <c r="G52" s="35">
        <v>40000</v>
      </c>
      <c r="H52" s="240">
        <f t="shared" si="8"/>
        <v>5331200</v>
      </c>
      <c r="I52" s="34" t="s">
        <v>1252</v>
      </c>
      <c r="J52" s="34" t="s">
        <v>1356</v>
      </c>
      <c r="K52" s="249" t="str">
        <f t="shared" si="0"/>
        <v>INDEPENDENT</v>
      </c>
    </row>
    <row r="53" spans="1:11" hidden="1" x14ac:dyDescent="0.25">
      <c r="A53" s="39">
        <v>59</v>
      </c>
      <c r="B53" s="33">
        <v>42797</v>
      </c>
      <c r="C53" s="34" t="s">
        <v>1357</v>
      </c>
      <c r="D53" s="34">
        <v>26872</v>
      </c>
      <c r="E53" s="39">
        <v>3453075</v>
      </c>
      <c r="F53" s="34" t="s">
        <v>12</v>
      </c>
      <c r="G53" s="35">
        <v>33000</v>
      </c>
      <c r="H53" s="240">
        <f t="shared" si="8"/>
        <v>4398240</v>
      </c>
      <c r="I53" s="34" t="s">
        <v>1260</v>
      </c>
      <c r="J53" s="34" t="s">
        <v>1359</v>
      </c>
      <c r="K53" s="255" t="str">
        <f t="shared" si="0"/>
        <v>INDEPENDENT</v>
      </c>
    </row>
    <row r="54" spans="1:11" x14ac:dyDescent="0.25">
      <c r="A54" s="39">
        <v>60</v>
      </c>
      <c r="B54" s="33">
        <v>42797</v>
      </c>
      <c r="C54" s="34" t="s">
        <v>48</v>
      </c>
      <c r="D54" s="34">
        <v>26873</v>
      </c>
      <c r="E54" s="39">
        <v>54554</v>
      </c>
      <c r="F54" s="34" t="s">
        <v>12</v>
      </c>
      <c r="G54" s="35">
        <v>40000</v>
      </c>
      <c r="H54" s="35">
        <f t="shared" ref="H54:H60" si="9">G54*133.28</f>
        <v>5331200</v>
      </c>
      <c r="I54" s="34" t="s">
        <v>1362</v>
      </c>
      <c r="J54" s="253" t="s">
        <v>1363</v>
      </c>
      <c r="K54" s="258" t="str">
        <f t="shared" si="0"/>
        <v>MAJORS</v>
      </c>
    </row>
    <row r="55" spans="1:11" x14ac:dyDescent="0.25">
      <c r="A55" s="39">
        <v>61</v>
      </c>
      <c r="B55" s="33">
        <v>42797</v>
      </c>
      <c r="C55" s="34" t="s">
        <v>611</v>
      </c>
      <c r="D55" s="34">
        <v>26874</v>
      </c>
      <c r="E55" s="39">
        <v>91296</v>
      </c>
      <c r="F55" s="34" t="s">
        <v>12</v>
      </c>
      <c r="G55" s="35">
        <v>45000</v>
      </c>
      <c r="H55" s="35">
        <f t="shared" si="9"/>
        <v>5997600</v>
      </c>
      <c r="I55" s="34" t="s">
        <v>1060</v>
      </c>
      <c r="J55" s="253" t="s">
        <v>1364</v>
      </c>
      <c r="K55" s="258" t="str">
        <f t="shared" si="0"/>
        <v>MAJORS</v>
      </c>
    </row>
    <row r="56" spans="1:11" x14ac:dyDescent="0.25">
      <c r="A56" s="39">
        <v>62</v>
      </c>
      <c r="B56" s="33">
        <v>42797</v>
      </c>
      <c r="C56" s="34" t="s">
        <v>150</v>
      </c>
      <c r="D56" s="34">
        <v>26875</v>
      </c>
      <c r="E56" s="39">
        <v>80249</v>
      </c>
      <c r="F56" s="34" t="s">
        <v>12</v>
      </c>
      <c r="G56" s="35">
        <v>40000</v>
      </c>
      <c r="H56" s="35">
        <f t="shared" si="9"/>
        <v>5331200</v>
      </c>
      <c r="I56" s="34" t="s">
        <v>1243</v>
      </c>
      <c r="J56" s="253" t="s">
        <v>1366</v>
      </c>
      <c r="K56" s="258" t="str">
        <f t="shared" si="0"/>
        <v>MAJORS</v>
      </c>
    </row>
    <row r="57" spans="1:11" ht="15.75" hidden="1" thickBot="1" x14ac:dyDescent="0.3">
      <c r="A57" s="39">
        <v>63</v>
      </c>
      <c r="B57" s="33">
        <v>42797</v>
      </c>
      <c r="C57" s="34" t="s">
        <v>998</v>
      </c>
      <c r="D57" s="34">
        <v>26876</v>
      </c>
      <c r="E57" s="39" t="s">
        <v>1367</v>
      </c>
      <c r="F57" s="34" t="s">
        <v>12</v>
      </c>
      <c r="G57" s="35">
        <v>40000</v>
      </c>
      <c r="H57" s="240">
        <f t="shared" si="9"/>
        <v>5331200</v>
      </c>
      <c r="I57" s="34" t="s">
        <v>1252</v>
      </c>
      <c r="J57" s="34" t="s">
        <v>1368</v>
      </c>
      <c r="K57" s="250" t="str">
        <f t="shared" si="0"/>
        <v>INDEPENDENT</v>
      </c>
    </row>
    <row r="58" spans="1:11" ht="15.75" hidden="1" thickBot="1" x14ac:dyDescent="0.3">
      <c r="A58" s="39">
        <v>64</v>
      </c>
      <c r="B58" s="33">
        <v>42797</v>
      </c>
      <c r="C58" s="34" t="s">
        <v>1369</v>
      </c>
      <c r="D58" s="34">
        <v>26877</v>
      </c>
      <c r="E58" s="39">
        <v>3452997</v>
      </c>
      <c r="F58" s="34" t="s">
        <v>12</v>
      </c>
      <c r="G58" s="35">
        <v>33000</v>
      </c>
      <c r="H58" s="240">
        <f t="shared" si="9"/>
        <v>4398240</v>
      </c>
      <c r="I58" s="34" t="s">
        <v>1260</v>
      </c>
      <c r="J58" s="34" t="s">
        <v>1370</v>
      </c>
      <c r="K58" s="249" t="str">
        <f t="shared" si="0"/>
        <v>INDEPENDENT</v>
      </c>
    </row>
    <row r="59" spans="1:11" ht="15.75" hidden="1" thickBot="1" x14ac:dyDescent="0.3">
      <c r="A59" s="39">
        <v>65</v>
      </c>
      <c r="B59" s="33">
        <v>42797</v>
      </c>
      <c r="C59" s="34" t="s">
        <v>1249</v>
      </c>
      <c r="D59" s="34">
        <v>26878</v>
      </c>
      <c r="E59" s="39">
        <v>3453043</v>
      </c>
      <c r="F59" s="34" t="s">
        <v>12</v>
      </c>
      <c r="G59" s="35">
        <v>40000</v>
      </c>
      <c r="H59" s="240">
        <f t="shared" si="9"/>
        <v>5331200</v>
      </c>
      <c r="I59" s="34" t="s">
        <v>1252</v>
      </c>
      <c r="J59" s="34" t="s">
        <v>1371</v>
      </c>
      <c r="K59" s="249" t="str">
        <f t="shared" si="0"/>
        <v>INDEPENDENT</v>
      </c>
    </row>
    <row r="60" spans="1:11" hidden="1" x14ac:dyDescent="0.25">
      <c r="A60" s="39">
        <v>66</v>
      </c>
      <c r="B60" s="33">
        <v>42797</v>
      </c>
      <c r="C60" s="34" t="s">
        <v>1249</v>
      </c>
      <c r="D60" s="34">
        <v>26879</v>
      </c>
      <c r="E60" s="39">
        <v>3453041</v>
      </c>
      <c r="F60" s="34" t="s">
        <v>12</v>
      </c>
      <c r="G60" s="35">
        <v>40000</v>
      </c>
      <c r="H60" s="240">
        <f t="shared" si="9"/>
        <v>5331200</v>
      </c>
      <c r="I60" s="34" t="s">
        <v>1252</v>
      </c>
      <c r="J60" s="34" t="s">
        <v>1372</v>
      </c>
      <c r="K60" s="255" t="str">
        <f t="shared" si="0"/>
        <v>INDEPENDENT</v>
      </c>
    </row>
    <row r="61" spans="1:11" x14ac:dyDescent="0.25">
      <c r="A61" s="39">
        <v>67</v>
      </c>
      <c r="B61" s="33">
        <v>42797</v>
      </c>
      <c r="C61" s="34" t="s">
        <v>150</v>
      </c>
      <c r="D61" s="34">
        <v>26880</v>
      </c>
      <c r="E61" s="39">
        <v>99119</v>
      </c>
      <c r="F61" s="34" t="s">
        <v>12</v>
      </c>
      <c r="G61" s="35">
        <v>40000</v>
      </c>
      <c r="H61" s="35">
        <f t="shared" ref="H61:H62" si="10">G61*133.28</f>
        <v>5331200</v>
      </c>
      <c r="I61" s="34" t="s">
        <v>1313</v>
      </c>
      <c r="J61" s="253" t="s">
        <v>1373</v>
      </c>
      <c r="K61" s="258" t="str">
        <f t="shared" si="0"/>
        <v>MAJORS</v>
      </c>
    </row>
    <row r="62" spans="1:11" x14ac:dyDescent="0.25">
      <c r="A62" s="39">
        <v>68</v>
      </c>
      <c r="B62" s="33">
        <v>42797</v>
      </c>
      <c r="C62" s="34" t="s">
        <v>48</v>
      </c>
      <c r="D62" s="34">
        <v>26881</v>
      </c>
      <c r="E62" s="39">
        <v>54572</v>
      </c>
      <c r="F62" s="34" t="s">
        <v>12</v>
      </c>
      <c r="G62" s="35">
        <v>33000</v>
      </c>
      <c r="H62" s="35">
        <f t="shared" si="10"/>
        <v>4398240</v>
      </c>
      <c r="I62" s="34" t="s">
        <v>913</v>
      </c>
      <c r="J62" s="253" t="s">
        <v>1375</v>
      </c>
      <c r="K62" s="258" t="str">
        <f t="shared" si="0"/>
        <v>MAJORS</v>
      </c>
    </row>
    <row r="63" spans="1:11" hidden="1" x14ac:dyDescent="0.25">
      <c r="A63" s="39">
        <v>69</v>
      </c>
      <c r="B63" s="33">
        <v>42797</v>
      </c>
      <c r="C63" s="34" t="s">
        <v>1376</v>
      </c>
      <c r="D63" s="34">
        <v>26882</v>
      </c>
      <c r="E63" s="39">
        <v>3452998</v>
      </c>
      <c r="F63" s="34" t="s">
        <v>12</v>
      </c>
      <c r="G63" s="35">
        <v>33000</v>
      </c>
      <c r="H63" s="240">
        <f>G63*133.28</f>
        <v>4398240</v>
      </c>
      <c r="I63" s="34" t="s">
        <v>1260</v>
      </c>
      <c r="J63" s="34" t="s">
        <v>1378</v>
      </c>
      <c r="K63" s="254" t="str">
        <f t="shared" si="0"/>
        <v>INDEPENDENT</v>
      </c>
    </row>
    <row r="64" spans="1:11" x14ac:dyDescent="0.25">
      <c r="A64" s="39">
        <v>70</v>
      </c>
      <c r="B64" s="33">
        <v>42797</v>
      </c>
      <c r="C64" s="34" t="s">
        <v>1011</v>
      </c>
      <c r="D64" s="34">
        <v>26883</v>
      </c>
      <c r="E64" s="39">
        <v>81691</v>
      </c>
      <c r="F64" s="34" t="s">
        <v>12</v>
      </c>
      <c r="G64" s="35">
        <v>40000</v>
      </c>
      <c r="H64" s="35">
        <f t="shared" ref="H64:H72" si="11">G64*133.28</f>
        <v>5331200</v>
      </c>
      <c r="I64" s="34" t="s">
        <v>1362</v>
      </c>
      <c r="J64" s="253" t="s">
        <v>1379</v>
      </c>
      <c r="K64" s="258" t="str">
        <f t="shared" si="0"/>
        <v>MAJORS</v>
      </c>
    </row>
    <row r="65" spans="1:11" x14ac:dyDescent="0.25">
      <c r="A65" s="39">
        <v>71</v>
      </c>
      <c r="B65" s="33">
        <v>42797</v>
      </c>
      <c r="C65" s="34" t="s">
        <v>611</v>
      </c>
      <c r="D65" s="34">
        <v>26884</v>
      </c>
      <c r="E65" s="39">
        <v>91282</v>
      </c>
      <c r="F65" s="34" t="s">
        <v>12</v>
      </c>
      <c r="G65" s="35">
        <v>45000</v>
      </c>
      <c r="H65" s="35">
        <f t="shared" si="11"/>
        <v>5997600</v>
      </c>
      <c r="I65" s="34" t="s">
        <v>1273</v>
      </c>
      <c r="J65" s="253" t="s">
        <v>1381</v>
      </c>
      <c r="K65" s="258" t="str">
        <f t="shared" si="0"/>
        <v>MAJORS</v>
      </c>
    </row>
    <row r="66" spans="1:11" x14ac:dyDescent="0.25">
      <c r="A66" s="39">
        <v>72</v>
      </c>
      <c r="B66" s="33">
        <v>42797</v>
      </c>
      <c r="C66" s="34" t="s">
        <v>150</v>
      </c>
      <c r="D66" s="34">
        <v>26885</v>
      </c>
      <c r="E66" s="39">
        <v>99104</v>
      </c>
      <c r="F66" s="34" t="s">
        <v>12</v>
      </c>
      <c r="G66" s="35">
        <v>36000</v>
      </c>
      <c r="H66" s="35">
        <f t="shared" si="11"/>
        <v>4798080</v>
      </c>
      <c r="I66" s="34" t="s">
        <v>335</v>
      </c>
      <c r="J66" s="253" t="s">
        <v>1382</v>
      </c>
      <c r="K66" s="258" t="str">
        <f t="shared" si="0"/>
        <v>MAJORS</v>
      </c>
    </row>
    <row r="67" spans="1:11" x14ac:dyDescent="0.25">
      <c r="A67" s="39">
        <v>73</v>
      </c>
      <c r="B67" s="33">
        <v>42797</v>
      </c>
      <c r="C67" s="34" t="s">
        <v>1014</v>
      </c>
      <c r="D67" s="34">
        <v>26886</v>
      </c>
      <c r="E67" s="39">
        <v>44784</v>
      </c>
      <c r="F67" s="34" t="s">
        <v>12</v>
      </c>
      <c r="G67" s="35">
        <v>50000</v>
      </c>
      <c r="H67" s="35">
        <f t="shared" si="11"/>
        <v>6664000</v>
      </c>
      <c r="I67" s="34" t="s">
        <v>506</v>
      </c>
      <c r="J67" s="253" t="s">
        <v>1384</v>
      </c>
      <c r="K67" s="258" t="str">
        <f t="shared" si="0"/>
        <v>MAJORS</v>
      </c>
    </row>
    <row r="68" spans="1:11" x14ac:dyDescent="0.25">
      <c r="A68" s="39">
        <v>74</v>
      </c>
      <c r="B68" s="33">
        <v>42797</v>
      </c>
      <c r="C68" s="34" t="s">
        <v>48</v>
      </c>
      <c r="D68" s="34">
        <v>26887</v>
      </c>
      <c r="E68" s="39">
        <v>54555</v>
      </c>
      <c r="F68" s="34" t="s">
        <v>12</v>
      </c>
      <c r="G68" s="35">
        <v>40000</v>
      </c>
      <c r="H68" s="35">
        <f t="shared" si="11"/>
        <v>5331200</v>
      </c>
      <c r="I68" s="34" t="s">
        <v>1362</v>
      </c>
      <c r="J68" s="253" t="s">
        <v>1385</v>
      </c>
      <c r="K68" s="258" t="str">
        <f t="shared" ref="K68:K131" si="12">IF(OR(C68="MOBIL",C68="CONOIL",C68="FORTE",C68="MRS",C68="OANDO",C68="TOTAL"),"MAJORS","INDEPENDENT")</f>
        <v>MAJORS</v>
      </c>
    </row>
    <row r="69" spans="1:11" x14ac:dyDescent="0.25">
      <c r="A69" s="39">
        <v>75</v>
      </c>
      <c r="B69" s="33">
        <v>42797</v>
      </c>
      <c r="C69" s="34" t="s">
        <v>611</v>
      </c>
      <c r="D69" s="34">
        <v>26888</v>
      </c>
      <c r="E69" s="39">
        <v>91290</v>
      </c>
      <c r="F69" s="34" t="s">
        <v>12</v>
      </c>
      <c r="G69" s="35">
        <v>45000</v>
      </c>
      <c r="H69" s="35">
        <f t="shared" si="11"/>
        <v>5997600</v>
      </c>
      <c r="I69" s="34" t="s">
        <v>1279</v>
      </c>
      <c r="J69" s="253" t="s">
        <v>1386</v>
      </c>
      <c r="K69" s="258" t="str">
        <f t="shared" si="12"/>
        <v>MAJORS</v>
      </c>
    </row>
    <row r="70" spans="1:11" x14ac:dyDescent="0.25">
      <c r="A70" s="39">
        <v>76</v>
      </c>
      <c r="B70" s="33">
        <v>42797</v>
      </c>
      <c r="C70" s="34" t="s">
        <v>150</v>
      </c>
      <c r="D70" s="34">
        <v>26889</v>
      </c>
      <c r="E70" s="39">
        <v>99102</v>
      </c>
      <c r="F70" s="34" t="s">
        <v>12</v>
      </c>
      <c r="G70" s="35">
        <v>33000</v>
      </c>
      <c r="H70" s="35">
        <f t="shared" si="11"/>
        <v>4398240</v>
      </c>
      <c r="I70" s="34" t="s">
        <v>506</v>
      </c>
      <c r="J70" s="253" t="s">
        <v>1387</v>
      </c>
      <c r="K70" s="258" t="str">
        <f t="shared" si="12"/>
        <v>MAJORS</v>
      </c>
    </row>
    <row r="71" spans="1:11" ht="15.75" hidden="1" thickBot="1" x14ac:dyDescent="0.3">
      <c r="A71" s="39">
        <v>77</v>
      </c>
      <c r="B71" s="33">
        <v>42797</v>
      </c>
      <c r="C71" s="34" t="s">
        <v>1388</v>
      </c>
      <c r="D71" s="34">
        <v>26890</v>
      </c>
      <c r="E71" s="39">
        <v>3453282</v>
      </c>
      <c r="F71" s="34" t="s">
        <v>12</v>
      </c>
      <c r="G71" s="35">
        <v>33000</v>
      </c>
      <c r="H71" s="240">
        <f t="shared" si="11"/>
        <v>4398240</v>
      </c>
      <c r="I71" s="34" t="s">
        <v>1243</v>
      </c>
      <c r="J71" s="34" t="s">
        <v>1391</v>
      </c>
      <c r="K71" s="250" t="str">
        <f t="shared" si="12"/>
        <v>INDEPENDENT</v>
      </c>
    </row>
    <row r="72" spans="1:11" hidden="1" x14ac:dyDescent="0.25">
      <c r="A72" s="39">
        <v>78</v>
      </c>
      <c r="B72" s="33">
        <v>42797</v>
      </c>
      <c r="C72" s="34" t="s">
        <v>1353</v>
      </c>
      <c r="D72" s="34">
        <v>26891</v>
      </c>
      <c r="E72" s="39">
        <v>445530</v>
      </c>
      <c r="F72" s="34" t="s">
        <v>12</v>
      </c>
      <c r="G72" s="35">
        <v>30000</v>
      </c>
      <c r="H72" s="240">
        <f t="shared" si="11"/>
        <v>3998400</v>
      </c>
      <c r="I72" s="34" t="s">
        <v>1243</v>
      </c>
      <c r="J72" s="34" t="s">
        <v>1354</v>
      </c>
      <c r="K72" s="255" t="str">
        <f t="shared" si="12"/>
        <v>INDEPENDENT</v>
      </c>
    </row>
    <row r="73" spans="1:11" x14ac:dyDescent="0.25">
      <c r="A73" s="39">
        <v>79</v>
      </c>
      <c r="B73" s="33">
        <v>42797</v>
      </c>
      <c r="C73" s="34" t="s">
        <v>1014</v>
      </c>
      <c r="D73" s="34">
        <v>26892</v>
      </c>
      <c r="E73" s="39">
        <v>44781</v>
      </c>
      <c r="F73" s="34" t="s">
        <v>12</v>
      </c>
      <c r="G73" s="35">
        <v>50000</v>
      </c>
      <c r="H73" s="35">
        <f t="shared" ref="H73:H78" si="13">G73*133.28</f>
        <v>6664000</v>
      </c>
      <c r="I73" s="34" t="s">
        <v>506</v>
      </c>
      <c r="J73" s="253" t="s">
        <v>1393</v>
      </c>
      <c r="K73" s="258" t="str">
        <f t="shared" si="12"/>
        <v>MAJORS</v>
      </c>
    </row>
    <row r="74" spans="1:11" x14ac:dyDescent="0.25">
      <c r="A74" s="39">
        <v>80</v>
      </c>
      <c r="B74" s="33">
        <v>42797</v>
      </c>
      <c r="C74" s="34" t="s">
        <v>150</v>
      </c>
      <c r="D74" s="34">
        <v>26893</v>
      </c>
      <c r="E74" s="39">
        <v>99111</v>
      </c>
      <c r="F74" s="34" t="s">
        <v>12</v>
      </c>
      <c r="G74" s="35">
        <v>33000</v>
      </c>
      <c r="H74" s="35">
        <f t="shared" si="13"/>
        <v>4398240</v>
      </c>
      <c r="I74" s="34" t="s">
        <v>1273</v>
      </c>
      <c r="J74" s="253" t="s">
        <v>1394</v>
      </c>
      <c r="K74" s="258" t="str">
        <f t="shared" si="12"/>
        <v>MAJORS</v>
      </c>
    </row>
    <row r="75" spans="1:11" x14ac:dyDescent="0.25">
      <c r="A75" s="39">
        <v>81</v>
      </c>
      <c r="B75" s="33">
        <v>42797</v>
      </c>
      <c r="C75" s="34" t="s">
        <v>611</v>
      </c>
      <c r="D75" s="34">
        <v>26894</v>
      </c>
      <c r="E75" s="39">
        <v>91283</v>
      </c>
      <c r="F75" s="34" t="s">
        <v>12</v>
      </c>
      <c r="G75" s="35">
        <v>40000</v>
      </c>
      <c r="H75" s="35">
        <f t="shared" si="13"/>
        <v>5331200</v>
      </c>
      <c r="I75" s="34" t="s">
        <v>1362</v>
      </c>
      <c r="J75" s="253" t="s">
        <v>1395</v>
      </c>
      <c r="K75" s="258" t="str">
        <f t="shared" si="12"/>
        <v>MAJORS</v>
      </c>
    </row>
    <row r="76" spans="1:11" x14ac:dyDescent="0.25">
      <c r="A76" s="39">
        <v>82</v>
      </c>
      <c r="B76" s="33">
        <v>42797</v>
      </c>
      <c r="C76" s="34" t="s">
        <v>48</v>
      </c>
      <c r="D76" s="34">
        <v>26895</v>
      </c>
      <c r="E76" s="39">
        <v>54556</v>
      </c>
      <c r="F76" s="34" t="s">
        <v>12</v>
      </c>
      <c r="G76" s="35">
        <v>40000</v>
      </c>
      <c r="H76" s="35">
        <f t="shared" si="13"/>
        <v>5331200</v>
      </c>
      <c r="I76" s="34" t="s">
        <v>1362</v>
      </c>
      <c r="J76" s="253" t="s">
        <v>1396</v>
      </c>
      <c r="K76" s="258" t="str">
        <f t="shared" si="12"/>
        <v>MAJORS</v>
      </c>
    </row>
    <row r="77" spans="1:11" x14ac:dyDescent="0.25">
      <c r="A77" s="39">
        <v>83</v>
      </c>
      <c r="B77" s="33">
        <v>42797</v>
      </c>
      <c r="C77" s="34" t="s">
        <v>1014</v>
      </c>
      <c r="D77" s="34">
        <v>26896</v>
      </c>
      <c r="E77" s="39">
        <v>44783</v>
      </c>
      <c r="F77" s="34" t="s">
        <v>12</v>
      </c>
      <c r="G77" s="35">
        <v>40000</v>
      </c>
      <c r="H77" s="35">
        <f t="shared" si="13"/>
        <v>5331200</v>
      </c>
      <c r="I77" s="34" t="s">
        <v>506</v>
      </c>
      <c r="J77" s="253" t="s">
        <v>1397</v>
      </c>
      <c r="K77" s="258" t="str">
        <f t="shared" si="12"/>
        <v>MAJORS</v>
      </c>
    </row>
    <row r="78" spans="1:11" x14ac:dyDescent="0.25">
      <c r="A78" s="39">
        <v>84</v>
      </c>
      <c r="B78" s="33">
        <v>42797</v>
      </c>
      <c r="C78" s="34" t="s">
        <v>150</v>
      </c>
      <c r="D78" s="34">
        <v>26897</v>
      </c>
      <c r="E78" s="39">
        <v>99103</v>
      </c>
      <c r="F78" s="34" t="s">
        <v>12</v>
      </c>
      <c r="G78" s="35">
        <v>44000</v>
      </c>
      <c r="H78" s="35">
        <f t="shared" si="13"/>
        <v>5864320</v>
      </c>
      <c r="I78" s="34" t="s">
        <v>1313</v>
      </c>
      <c r="J78" s="253" t="s">
        <v>1398</v>
      </c>
      <c r="K78" s="258" t="str">
        <f t="shared" si="12"/>
        <v>MAJORS</v>
      </c>
    </row>
    <row r="79" spans="1:11" hidden="1" x14ac:dyDescent="0.25">
      <c r="A79" s="39">
        <v>85</v>
      </c>
      <c r="B79" s="33">
        <v>42797</v>
      </c>
      <c r="C79" s="34" t="s">
        <v>1357</v>
      </c>
      <c r="D79" s="34">
        <v>26898</v>
      </c>
      <c r="E79" s="39">
        <v>3453074</v>
      </c>
      <c r="F79" s="34" t="s">
        <v>12</v>
      </c>
      <c r="G79" s="35">
        <v>33000</v>
      </c>
      <c r="H79" s="240">
        <f>G79*133.28</f>
        <v>4398240</v>
      </c>
      <c r="I79" s="34" t="s">
        <v>1260</v>
      </c>
      <c r="J79" s="34" t="s">
        <v>1399</v>
      </c>
      <c r="K79" s="254" t="str">
        <f t="shared" si="12"/>
        <v>INDEPENDENT</v>
      </c>
    </row>
    <row r="80" spans="1:11" x14ac:dyDescent="0.25">
      <c r="A80" s="39">
        <v>86</v>
      </c>
      <c r="B80" s="33">
        <v>42797</v>
      </c>
      <c r="C80" s="34" t="s">
        <v>611</v>
      </c>
      <c r="D80" s="34">
        <v>26899</v>
      </c>
      <c r="E80" s="39">
        <v>91288</v>
      </c>
      <c r="F80" s="34" t="s">
        <v>12</v>
      </c>
      <c r="G80" s="35">
        <v>45000</v>
      </c>
      <c r="H80" s="35">
        <f t="shared" ref="H80:H87" si="14">G80*133.28</f>
        <v>5997600</v>
      </c>
      <c r="I80" s="34" t="s">
        <v>1313</v>
      </c>
      <c r="J80" s="253" t="s">
        <v>1400</v>
      </c>
      <c r="K80" s="258" t="str">
        <f t="shared" si="12"/>
        <v>MAJORS</v>
      </c>
    </row>
    <row r="81" spans="1:11" x14ac:dyDescent="0.25">
      <c r="A81" s="39">
        <v>87</v>
      </c>
      <c r="B81" s="33">
        <v>42797</v>
      </c>
      <c r="C81" s="34" t="s">
        <v>48</v>
      </c>
      <c r="D81" s="34">
        <v>26900</v>
      </c>
      <c r="E81" s="39">
        <v>54562</v>
      </c>
      <c r="F81" s="34" t="s">
        <v>12</v>
      </c>
      <c r="G81" s="35">
        <v>40000</v>
      </c>
      <c r="H81" s="35">
        <f t="shared" si="14"/>
        <v>5331200</v>
      </c>
      <c r="I81" s="34" t="s">
        <v>1362</v>
      </c>
      <c r="J81" s="253" t="s">
        <v>1401</v>
      </c>
      <c r="K81" s="258" t="str">
        <f t="shared" si="12"/>
        <v>MAJORS</v>
      </c>
    </row>
    <row r="82" spans="1:11" x14ac:dyDescent="0.25">
      <c r="A82" s="39">
        <v>88</v>
      </c>
      <c r="B82" s="33">
        <v>42797</v>
      </c>
      <c r="C82" s="34" t="s">
        <v>150</v>
      </c>
      <c r="D82" s="34">
        <v>26901</v>
      </c>
      <c r="E82" s="39">
        <v>99112</v>
      </c>
      <c r="F82" s="34" t="s">
        <v>12</v>
      </c>
      <c r="G82" s="35">
        <v>40000</v>
      </c>
      <c r="H82" s="35">
        <f t="shared" si="14"/>
        <v>5331200</v>
      </c>
      <c r="I82" s="34" t="s">
        <v>1313</v>
      </c>
      <c r="J82" s="253" t="s">
        <v>1402</v>
      </c>
      <c r="K82" s="258" t="str">
        <f t="shared" si="12"/>
        <v>MAJORS</v>
      </c>
    </row>
    <row r="83" spans="1:11" x14ac:dyDescent="0.25">
      <c r="A83" s="39">
        <v>89</v>
      </c>
      <c r="B83" s="33">
        <v>42797</v>
      </c>
      <c r="C83" s="34" t="s">
        <v>150</v>
      </c>
      <c r="D83" s="34">
        <v>26902</v>
      </c>
      <c r="E83" s="39">
        <v>99113</v>
      </c>
      <c r="F83" s="34" t="s">
        <v>12</v>
      </c>
      <c r="G83" s="35">
        <v>36000</v>
      </c>
      <c r="H83" s="35">
        <f t="shared" si="14"/>
        <v>4798080</v>
      </c>
      <c r="I83" s="34" t="s">
        <v>1273</v>
      </c>
      <c r="J83" s="253" t="s">
        <v>1403</v>
      </c>
      <c r="K83" s="258" t="str">
        <f t="shared" si="12"/>
        <v>MAJORS</v>
      </c>
    </row>
    <row r="84" spans="1:11" x14ac:dyDescent="0.25">
      <c r="A84" s="39">
        <v>90</v>
      </c>
      <c r="B84" s="33">
        <v>42797</v>
      </c>
      <c r="C84" s="34" t="s">
        <v>611</v>
      </c>
      <c r="D84" s="34">
        <v>26903</v>
      </c>
      <c r="E84" s="39">
        <v>91289</v>
      </c>
      <c r="F84" s="34" t="s">
        <v>12</v>
      </c>
      <c r="G84" s="35">
        <v>45000</v>
      </c>
      <c r="H84" s="35">
        <f t="shared" si="14"/>
        <v>5997600</v>
      </c>
      <c r="I84" s="34" t="s">
        <v>1273</v>
      </c>
      <c r="J84" s="253" t="s">
        <v>1404</v>
      </c>
      <c r="K84" s="258" t="str">
        <f t="shared" si="12"/>
        <v>MAJORS</v>
      </c>
    </row>
    <row r="85" spans="1:11" x14ac:dyDescent="0.25">
      <c r="A85" s="39">
        <v>91</v>
      </c>
      <c r="B85" s="33">
        <v>42797</v>
      </c>
      <c r="C85" s="34" t="s">
        <v>150</v>
      </c>
      <c r="D85" s="34">
        <v>26904</v>
      </c>
      <c r="E85" s="39">
        <v>99107</v>
      </c>
      <c r="F85" s="34" t="s">
        <v>12</v>
      </c>
      <c r="G85" s="35">
        <v>36000</v>
      </c>
      <c r="H85" s="35">
        <f t="shared" si="14"/>
        <v>4798080</v>
      </c>
      <c r="I85" s="34" t="s">
        <v>506</v>
      </c>
      <c r="J85" s="253" t="s">
        <v>1405</v>
      </c>
      <c r="K85" s="258" t="str">
        <f t="shared" si="12"/>
        <v>MAJORS</v>
      </c>
    </row>
    <row r="86" spans="1:11" ht="15.75" hidden="1" thickBot="1" x14ac:dyDescent="0.3">
      <c r="A86" s="39">
        <v>92</v>
      </c>
      <c r="B86" s="33">
        <v>42797</v>
      </c>
      <c r="C86" s="34" t="s">
        <v>1406</v>
      </c>
      <c r="D86" s="34">
        <v>26905</v>
      </c>
      <c r="E86" s="39">
        <v>445540</v>
      </c>
      <c r="F86" s="34" t="s">
        <v>12</v>
      </c>
      <c r="G86" s="35">
        <v>30000</v>
      </c>
      <c r="H86" s="240">
        <f t="shared" si="14"/>
        <v>3998400</v>
      </c>
      <c r="I86" s="34" t="s">
        <v>1260</v>
      </c>
      <c r="J86" s="34" t="s">
        <v>1244</v>
      </c>
      <c r="K86" s="250" t="str">
        <f t="shared" si="12"/>
        <v>INDEPENDENT</v>
      </c>
    </row>
    <row r="87" spans="1:11" hidden="1" x14ac:dyDescent="0.25">
      <c r="A87" s="39">
        <v>93</v>
      </c>
      <c r="B87" s="33">
        <v>42797</v>
      </c>
      <c r="C87" s="34" t="s">
        <v>1408</v>
      </c>
      <c r="D87" s="34">
        <v>26906</v>
      </c>
      <c r="E87" s="39">
        <v>3453000</v>
      </c>
      <c r="F87" s="34" t="s">
        <v>12</v>
      </c>
      <c r="G87" s="35">
        <v>33000</v>
      </c>
      <c r="H87" s="240">
        <f t="shared" si="14"/>
        <v>4398240</v>
      </c>
      <c r="I87" s="34" t="s">
        <v>1260</v>
      </c>
      <c r="J87" s="34" t="s">
        <v>1409</v>
      </c>
      <c r="K87" s="255" t="str">
        <f t="shared" si="12"/>
        <v>INDEPENDENT</v>
      </c>
    </row>
    <row r="88" spans="1:11" x14ac:dyDescent="0.25">
      <c r="A88" s="39">
        <v>94</v>
      </c>
      <c r="B88" s="33">
        <v>42797</v>
      </c>
      <c r="C88" s="34" t="s">
        <v>611</v>
      </c>
      <c r="D88" s="34">
        <v>26907</v>
      </c>
      <c r="E88" s="39">
        <v>91297</v>
      </c>
      <c r="F88" s="34" t="s">
        <v>12</v>
      </c>
      <c r="G88" s="35">
        <v>45000</v>
      </c>
      <c r="H88" s="35">
        <f t="shared" ref="H88:H92" si="15">G88*133.28</f>
        <v>5997600</v>
      </c>
      <c r="I88" s="34" t="s">
        <v>133</v>
      </c>
      <c r="J88" s="253" t="s">
        <v>1411</v>
      </c>
      <c r="K88" s="258" t="str">
        <f t="shared" si="12"/>
        <v>MAJORS</v>
      </c>
    </row>
    <row r="89" spans="1:11" x14ac:dyDescent="0.25">
      <c r="A89" s="39">
        <v>95</v>
      </c>
      <c r="B89" s="33">
        <v>42797</v>
      </c>
      <c r="C89" s="34" t="s">
        <v>150</v>
      </c>
      <c r="D89" s="34">
        <v>26908</v>
      </c>
      <c r="E89" s="39">
        <v>99122</v>
      </c>
      <c r="F89" s="34" t="s">
        <v>12</v>
      </c>
      <c r="G89" s="35">
        <v>33000</v>
      </c>
      <c r="H89" s="35">
        <f t="shared" si="15"/>
        <v>4398240</v>
      </c>
      <c r="I89" s="34" t="s">
        <v>506</v>
      </c>
      <c r="J89" s="253" t="s">
        <v>1412</v>
      </c>
      <c r="K89" s="258" t="str">
        <f t="shared" si="12"/>
        <v>MAJORS</v>
      </c>
    </row>
    <row r="90" spans="1:11" ht="15.75" hidden="1" thickBot="1" x14ac:dyDescent="0.3">
      <c r="A90" s="39">
        <v>96</v>
      </c>
      <c r="B90" s="33">
        <v>42797</v>
      </c>
      <c r="C90" s="34" t="s">
        <v>1249</v>
      </c>
      <c r="D90" s="34">
        <v>26909</v>
      </c>
      <c r="E90" s="39">
        <v>3453042</v>
      </c>
      <c r="F90" s="34" t="s">
        <v>12</v>
      </c>
      <c r="G90" s="35">
        <v>40000</v>
      </c>
      <c r="H90" s="240">
        <f t="shared" si="15"/>
        <v>5331200</v>
      </c>
      <c r="I90" s="34" t="s">
        <v>1252</v>
      </c>
      <c r="J90" s="34" t="s">
        <v>1413</v>
      </c>
      <c r="K90" s="250" t="str">
        <f t="shared" si="12"/>
        <v>INDEPENDENT</v>
      </c>
    </row>
    <row r="91" spans="1:11" ht="15.75" hidden="1" thickBot="1" x14ac:dyDescent="0.3">
      <c r="A91" s="39">
        <v>97</v>
      </c>
      <c r="B91" s="33">
        <v>42797</v>
      </c>
      <c r="C91" s="34" t="s">
        <v>1406</v>
      </c>
      <c r="D91" s="34">
        <v>26910</v>
      </c>
      <c r="E91" s="39">
        <v>445538</v>
      </c>
      <c r="F91" s="34" t="s">
        <v>12</v>
      </c>
      <c r="G91" s="35">
        <v>30000</v>
      </c>
      <c r="H91" s="240">
        <f t="shared" si="15"/>
        <v>3998400</v>
      </c>
      <c r="I91" s="34" t="s">
        <v>1260</v>
      </c>
      <c r="J91" s="34" t="s">
        <v>1414</v>
      </c>
      <c r="K91" s="249" t="str">
        <f t="shared" si="12"/>
        <v>INDEPENDENT</v>
      </c>
    </row>
    <row r="92" spans="1:11" hidden="1" x14ac:dyDescent="0.25">
      <c r="A92" s="39">
        <v>98</v>
      </c>
      <c r="B92" s="33">
        <v>42797</v>
      </c>
      <c r="C92" s="34" t="s">
        <v>1415</v>
      </c>
      <c r="D92" s="34">
        <v>26911</v>
      </c>
      <c r="E92" s="39">
        <v>3453612</v>
      </c>
      <c r="F92" s="34" t="s">
        <v>12</v>
      </c>
      <c r="G92" s="35">
        <v>33000</v>
      </c>
      <c r="H92" s="240">
        <f t="shared" si="15"/>
        <v>4398240</v>
      </c>
      <c r="I92" s="34" t="s">
        <v>1243</v>
      </c>
      <c r="J92" s="34" t="s">
        <v>1417</v>
      </c>
      <c r="K92" s="255" t="str">
        <f t="shared" si="12"/>
        <v>INDEPENDENT</v>
      </c>
    </row>
    <row r="93" spans="1:11" x14ac:dyDescent="0.25">
      <c r="A93" s="39">
        <v>99</v>
      </c>
      <c r="B93" s="33">
        <v>42797</v>
      </c>
      <c r="C93" s="34" t="s">
        <v>611</v>
      </c>
      <c r="D93" s="34">
        <v>26912</v>
      </c>
      <c r="E93" s="39">
        <v>91287</v>
      </c>
      <c r="F93" s="34" t="s">
        <v>12</v>
      </c>
      <c r="G93" s="35">
        <v>45000</v>
      </c>
      <c r="H93" s="35">
        <f t="shared" ref="H93:H96" si="16">G93*133.28</f>
        <v>5997600</v>
      </c>
      <c r="I93" s="34" t="s">
        <v>1313</v>
      </c>
      <c r="J93" s="253" t="s">
        <v>1418</v>
      </c>
      <c r="K93" s="258" t="str">
        <f t="shared" si="12"/>
        <v>MAJORS</v>
      </c>
    </row>
    <row r="94" spans="1:11" x14ac:dyDescent="0.25">
      <c r="A94" s="39">
        <v>100</v>
      </c>
      <c r="B94" s="33">
        <v>42797</v>
      </c>
      <c r="C94" s="34" t="s">
        <v>150</v>
      </c>
      <c r="D94" s="34">
        <v>26913</v>
      </c>
      <c r="E94" s="39">
        <v>99125</v>
      </c>
      <c r="F94" s="34" t="s">
        <v>12</v>
      </c>
      <c r="G94" s="35">
        <v>40000</v>
      </c>
      <c r="H94" s="35">
        <f t="shared" si="16"/>
        <v>5331200</v>
      </c>
      <c r="I94" s="34" t="s">
        <v>1279</v>
      </c>
      <c r="J94" s="253" t="s">
        <v>1419</v>
      </c>
      <c r="K94" s="258" t="str">
        <f t="shared" si="12"/>
        <v>MAJORS</v>
      </c>
    </row>
    <row r="95" spans="1:11" ht="15.75" hidden="1" thickBot="1" x14ac:dyDescent="0.3">
      <c r="A95" s="39">
        <v>101</v>
      </c>
      <c r="B95" s="33">
        <v>42797</v>
      </c>
      <c r="C95" s="34" t="s">
        <v>1420</v>
      </c>
      <c r="D95" s="34">
        <v>26914</v>
      </c>
      <c r="E95" s="39">
        <v>3453604</v>
      </c>
      <c r="F95" s="34" t="s">
        <v>12</v>
      </c>
      <c r="G95" s="35">
        <v>33000</v>
      </c>
      <c r="H95" s="240">
        <f t="shared" si="16"/>
        <v>4398240</v>
      </c>
      <c r="I95" s="34" t="s">
        <v>1243</v>
      </c>
      <c r="J95" s="34" t="s">
        <v>1421</v>
      </c>
      <c r="K95" s="250" t="str">
        <f t="shared" si="12"/>
        <v>INDEPENDENT</v>
      </c>
    </row>
    <row r="96" spans="1:11" hidden="1" x14ac:dyDescent="0.25">
      <c r="A96" s="39">
        <v>102</v>
      </c>
      <c r="B96" s="33">
        <v>42797</v>
      </c>
      <c r="C96" s="34" t="s">
        <v>1315</v>
      </c>
      <c r="D96" s="34">
        <v>26915</v>
      </c>
      <c r="E96" s="39" t="s">
        <v>1422</v>
      </c>
      <c r="F96" s="34" t="s">
        <v>12</v>
      </c>
      <c r="G96" s="35">
        <v>40000</v>
      </c>
      <c r="H96" s="240">
        <f t="shared" si="16"/>
        <v>5331200</v>
      </c>
      <c r="I96" s="34" t="s">
        <v>1252</v>
      </c>
      <c r="J96" s="34" t="s">
        <v>1423</v>
      </c>
      <c r="K96" s="255" t="str">
        <f t="shared" si="12"/>
        <v>INDEPENDENT</v>
      </c>
    </row>
    <row r="97" spans="1:11" x14ac:dyDescent="0.25">
      <c r="A97" s="39">
        <v>103</v>
      </c>
      <c r="B97" s="33">
        <v>42797</v>
      </c>
      <c r="C97" s="34" t="s">
        <v>48</v>
      </c>
      <c r="D97" s="34">
        <v>26916</v>
      </c>
      <c r="E97" s="39">
        <v>54558</v>
      </c>
      <c r="F97" s="34" t="s">
        <v>12</v>
      </c>
      <c r="G97" s="35">
        <v>33000</v>
      </c>
      <c r="H97" s="35">
        <f>G97*133.28</f>
        <v>4398240</v>
      </c>
      <c r="I97" s="34" t="s">
        <v>1362</v>
      </c>
      <c r="J97" s="253" t="s">
        <v>1424</v>
      </c>
      <c r="K97" s="258" t="str">
        <f t="shared" si="12"/>
        <v>MAJORS</v>
      </c>
    </row>
    <row r="98" spans="1:11" ht="15.75" hidden="1" thickBot="1" x14ac:dyDescent="0.3">
      <c r="A98" s="39">
        <v>104</v>
      </c>
      <c r="B98" s="33">
        <v>42828</v>
      </c>
      <c r="C98" s="34" t="s">
        <v>1420</v>
      </c>
      <c r="D98" s="34">
        <v>26917</v>
      </c>
      <c r="E98" s="39">
        <v>3453603</v>
      </c>
      <c r="F98" s="34" t="s">
        <v>12</v>
      </c>
      <c r="G98" s="35">
        <v>33000</v>
      </c>
      <c r="H98" s="240">
        <f t="shared" ref="H98:H99" si="17">G98*133.28</f>
        <v>4398240</v>
      </c>
      <c r="I98" s="34" t="s">
        <v>1243</v>
      </c>
      <c r="J98" s="34" t="s">
        <v>1425</v>
      </c>
      <c r="K98" s="250" t="str">
        <f t="shared" si="12"/>
        <v>INDEPENDENT</v>
      </c>
    </row>
    <row r="99" spans="1:11" hidden="1" x14ac:dyDescent="0.25">
      <c r="A99" s="39">
        <v>105</v>
      </c>
      <c r="B99" s="33">
        <v>42828</v>
      </c>
      <c r="C99" s="34" t="s">
        <v>1315</v>
      </c>
      <c r="D99" s="34">
        <v>26918</v>
      </c>
      <c r="E99" s="39" t="s">
        <v>1426</v>
      </c>
      <c r="F99" s="34" t="s">
        <v>12</v>
      </c>
      <c r="G99" s="35">
        <v>40000</v>
      </c>
      <c r="H99" s="240">
        <f t="shared" si="17"/>
        <v>5331200</v>
      </c>
      <c r="I99" s="34" t="s">
        <v>1252</v>
      </c>
      <c r="J99" s="34" t="s">
        <v>1427</v>
      </c>
      <c r="K99" s="255" t="str">
        <f t="shared" si="12"/>
        <v>INDEPENDENT</v>
      </c>
    </row>
    <row r="100" spans="1:11" x14ac:dyDescent="0.25">
      <c r="A100" s="39">
        <v>106</v>
      </c>
      <c r="B100" s="33">
        <v>42828</v>
      </c>
      <c r="C100" s="34" t="s">
        <v>48</v>
      </c>
      <c r="D100" s="34">
        <v>26919</v>
      </c>
      <c r="E100" s="39">
        <v>54573</v>
      </c>
      <c r="F100" s="34" t="s">
        <v>12</v>
      </c>
      <c r="G100" s="35">
        <v>40000</v>
      </c>
      <c r="H100" s="35">
        <f t="shared" ref="H100:H106" si="18">G100*133.28</f>
        <v>5331200</v>
      </c>
      <c r="I100" s="34" t="s">
        <v>1362</v>
      </c>
      <c r="J100" s="253" t="s">
        <v>1428</v>
      </c>
      <c r="K100" s="258" t="str">
        <f t="shared" si="12"/>
        <v>MAJORS</v>
      </c>
    </row>
    <row r="101" spans="1:11" x14ac:dyDescent="0.25">
      <c r="A101" s="39">
        <v>107</v>
      </c>
      <c r="B101" s="33">
        <v>42828</v>
      </c>
      <c r="C101" s="34" t="s">
        <v>611</v>
      </c>
      <c r="D101" s="34">
        <v>26920</v>
      </c>
      <c r="E101" s="39">
        <v>91292</v>
      </c>
      <c r="F101" s="34" t="s">
        <v>12</v>
      </c>
      <c r="G101" s="35">
        <v>55000</v>
      </c>
      <c r="H101" s="35">
        <f t="shared" si="18"/>
        <v>7330400</v>
      </c>
      <c r="I101" s="34" t="s">
        <v>1273</v>
      </c>
      <c r="J101" s="253" t="s">
        <v>1430</v>
      </c>
      <c r="K101" s="258" t="str">
        <f t="shared" si="12"/>
        <v>MAJORS</v>
      </c>
    </row>
    <row r="102" spans="1:11" x14ac:dyDescent="0.25">
      <c r="A102" s="39">
        <v>108</v>
      </c>
      <c r="B102" s="33">
        <v>42828</v>
      </c>
      <c r="C102" s="34" t="s">
        <v>150</v>
      </c>
      <c r="D102" s="34">
        <v>26921</v>
      </c>
      <c r="E102" s="39">
        <v>99124</v>
      </c>
      <c r="F102" s="34" t="s">
        <v>12</v>
      </c>
      <c r="G102" s="35">
        <v>40000</v>
      </c>
      <c r="H102" s="35">
        <f t="shared" si="18"/>
        <v>5331200</v>
      </c>
      <c r="I102" s="34" t="s">
        <v>1273</v>
      </c>
      <c r="J102" s="253" t="s">
        <v>1431</v>
      </c>
      <c r="K102" s="258" t="str">
        <f t="shared" si="12"/>
        <v>MAJORS</v>
      </c>
    </row>
    <row r="103" spans="1:11" x14ac:dyDescent="0.25">
      <c r="A103" s="39">
        <v>109</v>
      </c>
      <c r="B103" s="33">
        <v>42828</v>
      </c>
      <c r="C103" s="34" t="s">
        <v>150</v>
      </c>
      <c r="D103" s="34">
        <v>26923</v>
      </c>
      <c r="E103" s="39">
        <v>99142</v>
      </c>
      <c r="F103" s="34" t="s">
        <v>12</v>
      </c>
      <c r="G103" s="35">
        <v>45000</v>
      </c>
      <c r="H103" s="35">
        <f t="shared" si="18"/>
        <v>5997600</v>
      </c>
      <c r="I103" s="34" t="s">
        <v>1273</v>
      </c>
      <c r="J103" s="253" t="s">
        <v>1432</v>
      </c>
      <c r="K103" s="258" t="str">
        <f t="shared" si="12"/>
        <v>MAJORS</v>
      </c>
    </row>
    <row r="104" spans="1:11" x14ac:dyDescent="0.25">
      <c r="A104" s="39">
        <v>110</v>
      </c>
      <c r="B104" s="33">
        <v>42828</v>
      </c>
      <c r="C104" s="34" t="s">
        <v>150</v>
      </c>
      <c r="D104" s="34">
        <v>26924</v>
      </c>
      <c r="E104" s="39">
        <v>99123</v>
      </c>
      <c r="F104" s="34" t="s">
        <v>12</v>
      </c>
      <c r="G104" s="35">
        <v>40000</v>
      </c>
      <c r="H104" s="35">
        <f t="shared" si="18"/>
        <v>5331200</v>
      </c>
      <c r="I104" s="34" t="s">
        <v>1279</v>
      </c>
      <c r="J104" s="253" t="s">
        <v>1433</v>
      </c>
      <c r="K104" s="258" t="str">
        <f t="shared" si="12"/>
        <v>MAJORS</v>
      </c>
    </row>
    <row r="105" spans="1:11" ht="15.75" hidden="1" thickBot="1" x14ac:dyDescent="0.3">
      <c r="A105" s="39">
        <v>111</v>
      </c>
      <c r="B105" s="33">
        <v>42828</v>
      </c>
      <c r="C105" s="34" t="s">
        <v>64</v>
      </c>
      <c r="D105" s="34">
        <v>26925</v>
      </c>
      <c r="E105" s="39" t="s">
        <v>1434</v>
      </c>
      <c r="F105" s="34" t="s">
        <v>12</v>
      </c>
      <c r="G105" s="35">
        <v>33000</v>
      </c>
      <c r="H105" s="240">
        <f t="shared" si="18"/>
        <v>4398240</v>
      </c>
      <c r="I105" s="34" t="s">
        <v>1252</v>
      </c>
      <c r="J105" s="34" t="s">
        <v>1435</v>
      </c>
      <c r="K105" s="250" t="str">
        <f t="shared" si="12"/>
        <v>INDEPENDENT</v>
      </c>
    </row>
    <row r="106" spans="1:11" hidden="1" x14ac:dyDescent="0.25">
      <c r="A106" s="39">
        <v>112</v>
      </c>
      <c r="B106" s="33">
        <v>42828</v>
      </c>
      <c r="C106" s="34" t="s">
        <v>1315</v>
      </c>
      <c r="D106" s="34">
        <v>26926</v>
      </c>
      <c r="E106" s="39" t="s">
        <v>1436</v>
      </c>
      <c r="F106" s="34" t="s">
        <v>12</v>
      </c>
      <c r="G106" s="35">
        <v>40000</v>
      </c>
      <c r="H106" s="240">
        <f t="shared" si="18"/>
        <v>5331200</v>
      </c>
      <c r="I106" s="34" t="s">
        <v>1252</v>
      </c>
      <c r="J106" s="34" t="s">
        <v>1298</v>
      </c>
      <c r="K106" s="255" t="str">
        <f t="shared" si="12"/>
        <v>INDEPENDENT</v>
      </c>
    </row>
    <row r="107" spans="1:11" x14ac:dyDescent="0.25">
      <c r="A107" s="39">
        <v>113</v>
      </c>
      <c r="B107" s="33">
        <v>42828</v>
      </c>
      <c r="C107" s="34" t="s">
        <v>150</v>
      </c>
      <c r="D107" s="34">
        <v>26927</v>
      </c>
      <c r="E107" s="39">
        <v>99131</v>
      </c>
      <c r="F107" s="34" t="s">
        <v>12</v>
      </c>
      <c r="G107" s="35">
        <v>36000</v>
      </c>
      <c r="H107" s="35">
        <f>G107*133.28</f>
        <v>4798080</v>
      </c>
      <c r="I107" s="34" t="s">
        <v>1279</v>
      </c>
      <c r="J107" s="253" t="s">
        <v>1437</v>
      </c>
      <c r="K107" s="258" t="str">
        <f t="shared" si="12"/>
        <v>MAJORS</v>
      </c>
    </row>
    <row r="108" spans="1:11" hidden="1" x14ac:dyDescent="0.25">
      <c r="A108" s="39">
        <v>114</v>
      </c>
      <c r="B108" s="33">
        <v>42828</v>
      </c>
      <c r="C108" s="34" t="s">
        <v>1438</v>
      </c>
      <c r="D108" s="34">
        <v>26928</v>
      </c>
      <c r="E108" s="39">
        <v>3453205</v>
      </c>
      <c r="F108" s="34" t="s">
        <v>12</v>
      </c>
      <c r="G108" s="35">
        <v>40000</v>
      </c>
      <c r="H108" s="240">
        <f>G108*133.28</f>
        <v>5331200</v>
      </c>
      <c r="I108" s="34" t="s">
        <v>1252</v>
      </c>
      <c r="J108" s="34" t="s">
        <v>1440</v>
      </c>
      <c r="K108" s="254" t="str">
        <f t="shared" si="12"/>
        <v>INDEPENDENT</v>
      </c>
    </row>
    <row r="109" spans="1:11" x14ac:dyDescent="0.25">
      <c r="A109" s="39">
        <v>115</v>
      </c>
      <c r="B109" s="33">
        <v>42828</v>
      </c>
      <c r="C109" s="34" t="s">
        <v>150</v>
      </c>
      <c r="D109" s="34">
        <v>26929</v>
      </c>
      <c r="E109" s="39">
        <v>99140</v>
      </c>
      <c r="F109" s="34" t="s">
        <v>12</v>
      </c>
      <c r="G109" s="35">
        <v>45000</v>
      </c>
      <c r="H109" s="35">
        <f>G109*133.28</f>
        <v>5997600</v>
      </c>
      <c r="I109" s="34" t="s">
        <v>1273</v>
      </c>
      <c r="J109" s="253" t="s">
        <v>1441</v>
      </c>
      <c r="K109" s="258" t="str">
        <f t="shared" si="12"/>
        <v>MAJORS</v>
      </c>
    </row>
    <row r="110" spans="1:11" ht="15.75" hidden="1" thickBot="1" x14ac:dyDescent="0.3">
      <c r="A110" s="39">
        <v>116</v>
      </c>
      <c r="B110" s="33">
        <v>42828</v>
      </c>
      <c r="C110" s="34" t="s">
        <v>1249</v>
      </c>
      <c r="D110" s="34">
        <v>26930</v>
      </c>
      <c r="E110" s="39" t="s">
        <v>1442</v>
      </c>
      <c r="F110" s="34" t="s">
        <v>12</v>
      </c>
      <c r="G110" s="35">
        <v>40000</v>
      </c>
      <c r="H110" s="240">
        <f t="shared" ref="H110:H113" si="19">G110*133.28</f>
        <v>5331200</v>
      </c>
      <c r="I110" s="34" t="s">
        <v>1252</v>
      </c>
      <c r="J110" s="34" t="s">
        <v>1443</v>
      </c>
      <c r="K110" s="250" t="str">
        <f t="shared" si="12"/>
        <v>INDEPENDENT</v>
      </c>
    </row>
    <row r="111" spans="1:11" ht="15.75" hidden="1" thickBot="1" x14ac:dyDescent="0.3">
      <c r="A111" s="39">
        <v>117</v>
      </c>
      <c r="B111" s="33">
        <v>42828</v>
      </c>
      <c r="C111" s="34" t="s">
        <v>1444</v>
      </c>
      <c r="D111" s="34">
        <v>26931</v>
      </c>
      <c r="E111" s="39">
        <v>445562</v>
      </c>
      <c r="F111" s="34" t="s">
        <v>12</v>
      </c>
      <c r="G111" s="35">
        <v>30000</v>
      </c>
      <c r="H111" s="240">
        <f t="shared" si="19"/>
        <v>3998400</v>
      </c>
      <c r="I111" s="34" t="s">
        <v>1243</v>
      </c>
      <c r="J111" s="34" t="s">
        <v>1445</v>
      </c>
      <c r="K111" s="249" t="str">
        <f t="shared" si="12"/>
        <v>INDEPENDENT</v>
      </c>
    </row>
    <row r="112" spans="1:11" ht="15.75" hidden="1" thickBot="1" x14ac:dyDescent="0.3">
      <c r="A112" s="39">
        <v>118</v>
      </c>
      <c r="B112" s="33">
        <v>42828</v>
      </c>
      <c r="C112" s="34" t="s">
        <v>1315</v>
      </c>
      <c r="D112" s="34">
        <v>26932</v>
      </c>
      <c r="E112" s="39" t="s">
        <v>1446</v>
      </c>
      <c r="F112" s="34" t="s">
        <v>12</v>
      </c>
      <c r="G112" s="35">
        <v>40000</v>
      </c>
      <c r="H112" s="240">
        <f t="shared" si="19"/>
        <v>5331200</v>
      </c>
      <c r="I112" s="34" t="s">
        <v>1252</v>
      </c>
      <c r="J112" s="34" t="s">
        <v>1447</v>
      </c>
      <c r="K112" s="249" t="str">
        <f t="shared" si="12"/>
        <v>INDEPENDENT</v>
      </c>
    </row>
    <row r="113" spans="1:11" hidden="1" x14ac:dyDescent="0.25">
      <c r="A113" s="39">
        <v>119</v>
      </c>
      <c r="B113" s="33">
        <v>42828</v>
      </c>
      <c r="C113" s="34" t="s">
        <v>1448</v>
      </c>
      <c r="D113" s="34">
        <v>26933</v>
      </c>
      <c r="E113" s="39">
        <v>3453621</v>
      </c>
      <c r="F113" s="34" t="s">
        <v>12</v>
      </c>
      <c r="G113" s="35">
        <v>33000</v>
      </c>
      <c r="H113" s="240">
        <f t="shared" si="19"/>
        <v>4398240</v>
      </c>
      <c r="I113" s="34" t="s">
        <v>1243</v>
      </c>
      <c r="J113" s="34" t="s">
        <v>1450</v>
      </c>
      <c r="K113" s="255" t="str">
        <f t="shared" si="12"/>
        <v>INDEPENDENT</v>
      </c>
    </row>
    <row r="114" spans="1:11" x14ac:dyDescent="0.25">
      <c r="A114" s="39">
        <v>120</v>
      </c>
      <c r="B114" s="33">
        <v>42828</v>
      </c>
      <c r="C114" s="34" t="s">
        <v>611</v>
      </c>
      <c r="D114" s="34">
        <v>26934</v>
      </c>
      <c r="E114" s="39">
        <v>91278</v>
      </c>
      <c r="F114" s="34" t="s">
        <v>12</v>
      </c>
      <c r="G114" s="35">
        <v>33000</v>
      </c>
      <c r="H114" s="35">
        <f>G114*133.28</f>
        <v>4398240</v>
      </c>
      <c r="I114" s="34" t="s">
        <v>1243</v>
      </c>
      <c r="J114" s="253" t="s">
        <v>1452</v>
      </c>
      <c r="K114" s="258" t="str">
        <f t="shared" si="12"/>
        <v>MAJORS</v>
      </c>
    </row>
    <row r="115" spans="1:11" ht="15.75" hidden="1" thickBot="1" x14ac:dyDescent="0.3">
      <c r="A115" s="39">
        <v>121</v>
      </c>
      <c r="B115" s="33">
        <v>42828</v>
      </c>
      <c r="C115" s="34" t="s">
        <v>1295</v>
      </c>
      <c r="D115" s="34">
        <v>26935</v>
      </c>
      <c r="E115" s="39">
        <v>3453154</v>
      </c>
      <c r="F115" s="34" t="s">
        <v>12</v>
      </c>
      <c r="G115" s="35">
        <v>33000</v>
      </c>
      <c r="H115" s="240">
        <f t="shared" ref="H115:H116" si="20">G115*133.28</f>
        <v>4398240</v>
      </c>
      <c r="I115" s="34" t="s">
        <v>1243</v>
      </c>
      <c r="J115" s="34" t="s">
        <v>1453</v>
      </c>
      <c r="K115" s="250" t="str">
        <f t="shared" si="12"/>
        <v>INDEPENDENT</v>
      </c>
    </row>
    <row r="116" spans="1:11" hidden="1" x14ac:dyDescent="0.25">
      <c r="A116" s="39">
        <v>122</v>
      </c>
      <c r="B116" s="33">
        <v>42828</v>
      </c>
      <c r="C116" s="34" t="s">
        <v>1454</v>
      </c>
      <c r="D116" s="34">
        <v>26936</v>
      </c>
      <c r="E116" s="39">
        <v>3453616</v>
      </c>
      <c r="F116" s="34" t="s">
        <v>12</v>
      </c>
      <c r="G116" s="35">
        <v>33000</v>
      </c>
      <c r="H116" s="240">
        <f t="shared" si="20"/>
        <v>4398240</v>
      </c>
      <c r="I116" s="34" t="s">
        <v>1260</v>
      </c>
      <c r="J116" s="34" t="s">
        <v>1456</v>
      </c>
      <c r="K116" s="255" t="str">
        <f t="shared" si="12"/>
        <v>INDEPENDENT</v>
      </c>
    </row>
    <row r="117" spans="1:11" x14ac:dyDescent="0.25">
      <c r="A117" s="39">
        <v>123</v>
      </c>
      <c r="B117" s="33">
        <v>42828</v>
      </c>
      <c r="C117" s="34" t="s">
        <v>48</v>
      </c>
      <c r="D117" s="34">
        <v>26937</v>
      </c>
      <c r="E117" s="39">
        <v>54569</v>
      </c>
      <c r="F117" s="34" t="s">
        <v>12</v>
      </c>
      <c r="G117" s="35">
        <v>40000</v>
      </c>
      <c r="H117" s="35">
        <f>G117*133.28</f>
        <v>5331200</v>
      </c>
      <c r="I117" s="34" t="s">
        <v>1362</v>
      </c>
      <c r="J117" s="253" t="s">
        <v>1457</v>
      </c>
      <c r="K117" s="258" t="str">
        <f t="shared" si="12"/>
        <v>MAJORS</v>
      </c>
    </row>
    <row r="118" spans="1:11" hidden="1" x14ac:dyDescent="0.25">
      <c r="A118" s="39">
        <v>124</v>
      </c>
      <c r="B118" s="33">
        <v>42828</v>
      </c>
      <c r="C118" s="34" t="s">
        <v>1448</v>
      </c>
      <c r="D118" s="34">
        <v>26938</v>
      </c>
      <c r="E118" s="39">
        <v>3453624</v>
      </c>
      <c r="F118" s="34" t="s">
        <v>12</v>
      </c>
      <c r="G118" s="35">
        <v>33000</v>
      </c>
      <c r="H118" s="240">
        <f>G118*133.28</f>
        <v>4398240</v>
      </c>
      <c r="I118" s="34" t="s">
        <v>1243</v>
      </c>
      <c r="J118" s="34" t="s">
        <v>1458</v>
      </c>
      <c r="K118" s="254" t="str">
        <f t="shared" si="12"/>
        <v>INDEPENDENT</v>
      </c>
    </row>
    <row r="119" spans="1:11" x14ac:dyDescent="0.25">
      <c r="A119" s="39">
        <v>125</v>
      </c>
      <c r="B119" s="33">
        <v>42828</v>
      </c>
      <c r="C119" s="34" t="s">
        <v>1011</v>
      </c>
      <c r="D119" s="34">
        <v>26939</v>
      </c>
      <c r="E119" s="39">
        <v>81658</v>
      </c>
      <c r="F119" s="34" t="s">
        <v>12</v>
      </c>
      <c r="G119" s="35">
        <v>45000</v>
      </c>
      <c r="H119" s="35">
        <f>G119*133.28</f>
        <v>5997600</v>
      </c>
      <c r="I119" s="34" t="s">
        <v>145</v>
      </c>
      <c r="J119" s="253" t="s">
        <v>1459</v>
      </c>
      <c r="K119" s="258" t="str">
        <f t="shared" si="12"/>
        <v>MAJORS</v>
      </c>
    </row>
    <row r="120" spans="1:11" ht="15.75" hidden="1" thickBot="1" x14ac:dyDescent="0.3">
      <c r="A120" s="39">
        <v>126</v>
      </c>
      <c r="B120" s="33">
        <v>42828</v>
      </c>
      <c r="C120" s="34" t="s">
        <v>1249</v>
      </c>
      <c r="D120" s="34">
        <v>26940</v>
      </c>
      <c r="E120" s="39" t="s">
        <v>1460</v>
      </c>
      <c r="F120" s="34" t="s">
        <v>12</v>
      </c>
      <c r="G120" s="35">
        <v>40000</v>
      </c>
      <c r="H120" s="240">
        <f t="shared" ref="H120:H122" si="21">G120*133.28</f>
        <v>5331200</v>
      </c>
      <c r="I120" s="34" t="s">
        <v>1252</v>
      </c>
      <c r="J120" s="34" t="s">
        <v>1461</v>
      </c>
      <c r="K120" s="250" t="str">
        <f t="shared" si="12"/>
        <v>INDEPENDENT</v>
      </c>
    </row>
    <row r="121" spans="1:11" ht="15.75" hidden="1" thickBot="1" x14ac:dyDescent="0.3">
      <c r="A121" s="39">
        <v>127</v>
      </c>
      <c r="B121" s="33">
        <v>42889</v>
      </c>
      <c r="C121" s="34" t="s">
        <v>1462</v>
      </c>
      <c r="D121" s="34">
        <v>26941</v>
      </c>
      <c r="E121" s="39">
        <v>3453606</v>
      </c>
      <c r="F121" s="34" t="s">
        <v>12</v>
      </c>
      <c r="G121" s="35">
        <v>33000</v>
      </c>
      <c r="H121" s="240">
        <f t="shared" si="21"/>
        <v>4398240</v>
      </c>
      <c r="I121" s="34" t="s">
        <v>1243</v>
      </c>
      <c r="J121" s="34" t="s">
        <v>1463</v>
      </c>
      <c r="K121" s="249" t="str">
        <f t="shared" si="12"/>
        <v>INDEPENDENT</v>
      </c>
    </row>
    <row r="122" spans="1:11" hidden="1" x14ac:dyDescent="0.25">
      <c r="A122" s="39">
        <v>128</v>
      </c>
      <c r="B122" s="33">
        <v>42889</v>
      </c>
      <c r="C122" s="34" t="s">
        <v>1249</v>
      </c>
      <c r="D122" s="34">
        <v>26942</v>
      </c>
      <c r="E122" s="39">
        <v>3452993</v>
      </c>
      <c r="F122" s="34" t="s">
        <v>12</v>
      </c>
      <c r="G122" s="35">
        <v>40000</v>
      </c>
      <c r="H122" s="240">
        <f t="shared" si="21"/>
        <v>5331200</v>
      </c>
      <c r="I122" s="34" t="s">
        <v>1252</v>
      </c>
      <c r="J122" s="34" t="s">
        <v>1464</v>
      </c>
      <c r="K122" s="255" t="str">
        <f t="shared" si="12"/>
        <v>INDEPENDENT</v>
      </c>
    </row>
    <row r="123" spans="1:11" x14ac:dyDescent="0.25">
      <c r="A123" s="39">
        <v>129</v>
      </c>
      <c r="B123" s="33">
        <v>42889</v>
      </c>
      <c r="C123" s="34" t="s">
        <v>48</v>
      </c>
      <c r="D123" s="34">
        <v>26943</v>
      </c>
      <c r="E123" s="39">
        <v>54563</v>
      </c>
      <c r="F123" s="34" t="s">
        <v>12</v>
      </c>
      <c r="G123" s="35">
        <v>40000</v>
      </c>
      <c r="H123" s="35">
        <f t="shared" ref="H123:H126" si="22">G123*133.28</f>
        <v>5331200</v>
      </c>
      <c r="I123" s="34" t="s">
        <v>1362</v>
      </c>
      <c r="J123" s="253" t="s">
        <v>1465</v>
      </c>
      <c r="K123" s="258" t="str">
        <f t="shared" si="12"/>
        <v>MAJORS</v>
      </c>
    </row>
    <row r="124" spans="1:11" x14ac:dyDescent="0.25">
      <c r="A124" s="39">
        <v>130</v>
      </c>
      <c r="B124" s="33">
        <v>42889</v>
      </c>
      <c r="C124" s="34" t="s">
        <v>48</v>
      </c>
      <c r="D124" s="34">
        <v>26944</v>
      </c>
      <c r="E124" s="39">
        <v>54557</v>
      </c>
      <c r="F124" s="34" t="s">
        <v>12</v>
      </c>
      <c r="G124" s="35">
        <v>40000</v>
      </c>
      <c r="H124" s="35">
        <f t="shared" si="22"/>
        <v>5331200</v>
      </c>
      <c r="I124" s="34" t="s">
        <v>1362</v>
      </c>
      <c r="J124" s="253" t="s">
        <v>1466</v>
      </c>
      <c r="K124" s="258" t="str">
        <f t="shared" si="12"/>
        <v>MAJORS</v>
      </c>
    </row>
    <row r="125" spans="1:11" ht="15.75" hidden="1" thickBot="1" x14ac:dyDescent="0.3">
      <c r="A125" s="39">
        <v>131</v>
      </c>
      <c r="B125" s="33">
        <v>42889</v>
      </c>
      <c r="C125" s="34" t="s">
        <v>1467</v>
      </c>
      <c r="D125" s="34">
        <v>26945</v>
      </c>
      <c r="E125" s="39">
        <v>3453216</v>
      </c>
      <c r="F125" s="34" t="s">
        <v>12</v>
      </c>
      <c r="G125" s="35">
        <v>33000</v>
      </c>
      <c r="H125" s="240">
        <f t="shared" si="22"/>
        <v>4398240</v>
      </c>
      <c r="I125" s="34" t="s">
        <v>1243</v>
      </c>
      <c r="J125" s="34" t="s">
        <v>1468</v>
      </c>
      <c r="K125" s="250" t="str">
        <f t="shared" si="12"/>
        <v>INDEPENDENT</v>
      </c>
    </row>
    <row r="126" spans="1:11" hidden="1" x14ac:dyDescent="0.25">
      <c r="A126" s="39">
        <v>132</v>
      </c>
      <c r="B126" s="33">
        <v>42889</v>
      </c>
      <c r="C126" s="34" t="s">
        <v>1469</v>
      </c>
      <c r="D126" s="34">
        <v>26946</v>
      </c>
      <c r="E126" s="39">
        <v>3453625</v>
      </c>
      <c r="F126" s="34" t="s">
        <v>12</v>
      </c>
      <c r="G126" s="35">
        <v>33000</v>
      </c>
      <c r="H126" s="240">
        <f t="shared" si="22"/>
        <v>4398240</v>
      </c>
      <c r="I126" s="34" t="s">
        <v>1260</v>
      </c>
      <c r="J126" s="34" t="s">
        <v>1470</v>
      </c>
      <c r="K126" s="255" t="str">
        <f t="shared" si="12"/>
        <v>INDEPENDENT</v>
      </c>
    </row>
    <row r="127" spans="1:11" x14ac:dyDescent="0.25">
      <c r="A127" s="39">
        <v>133</v>
      </c>
      <c r="B127" s="33">
        <v>42889</v>
      </c>
      <c r="C127" s="34" t="s">
        <v>48</v>
      </c>
      <c r="D127" s="34">
        <v>26947</v>
      </c>
      <c r="E127" s="39">
        <v>54570</v>
      </c>
      <c r="F127" s="34" t="s">
        <v>12</v>
      </c>
      <c r="G127" s="35">
        <v>40000</v>
      </c>
      <c r="H127" s="35">
        <f>G127*133.28</f>
        <v>5331200</v>
      </c>
      <c r="I127" s="34" t="s">
        <v>1362</v>
      </c>
      <c r="J127" s="253" t="s">
        <v>1471</v>
      </c>
      <c r="K127" s="258" t="str">
        <f t="shared" si="12"/>
        <v>MAJORS</v>
      </c>
    </row>
    <row r="128" spans="1:11" hidden="1" x14ac:dyDescent="0.25">
      <c r="A128" s="39">
        <v>134</v>
      </c>
      <c r="B128" s="33">
        <v>42889</v>
      </c>
      <c r="C128" s="34" t="s">
        <v>1388</v>
      </c>
      <c r="D128" s="34">
        <v>26948</v>
      </c>
      <c r="E128" s="39">
        <v>3453282</v>
      </c>
      <c r="F128" s="34" t="s">
        <v>12</v>
      </c>
      <c r="G128" s="35">
        <v>33000</v>
      </c>
      <c r="H128" s="240">
        <f>G128*133.28</f>
        <v>4398240</v>
      </c>
      <c r="I128" s="34" t="s">
        <v>1243</v>
      </c>
      <c r="J128" s="34" t="s">
        <v>1472</v>
      </c>
      <c r="K128" s="254" t="str">
        <f t="shared" si="12"/>
        <v>INDEPENDENT</v>
      </c>
    </row>
    <row r="129" spans="1:11" x14ac:dyDescent="0.25">
      <c r="A129" s="39">
        <v>135</v>
      </c>
      <c r="B129" s="33">
        <v>42889</v>
      </c>
      <c r="C129" s="34" t="s">
        <v>48</v>
      </c>
      <c r="D129" s="34">
        <v>26949</v>
      </c>
      <c r="E129" s="39">
        <v>54567</v>
      </c>
      <c r="F129" s="34" t="s">
        <v>12</v>
      </c>
      <c r="G129" s="35">
        <v>40000</v>
      </c>
      <c r="H129" s="35">
        <f t="shared" ref="H129:H132" si="23">G129*133.28</f>
        <v>5331200</v>
      </c>
      <c r="I129" s="34" t="s">
        <v>1362</v>
      </c>
      <c r="J129" s="253" t="s">
        <v>1473</v>
      </c>
      <c r="K129" s="258" t="str">
        <f t="shared" si="12"/>
        <v>MAJORS</v>
      </c>
    </row>
    <row r="130" spans="1:11" x14ac:dyDescent="0.25">
      <c r="A130" s="39">
        <v>136</v>
      </c>
      <c r="B130" s="33">
        <v>42889</v>
      </c>
      <c r="C130" s="34" t="s">
        <v>150</v>
      </c>
      <c r="D130" s="34">
        <v>26950</v>
      </c>
      <c r="E130" s="39">
        <v>99139</v>
      </c>
      <c r="F130" s="34" t="s">
        <v>12</v>
      </c>
      <c r="G130" s="35">
        <v>40000</v>
      </c>
      <c r="H130" s="35">
        <f t="shared" si="23"/>
        <v>5331200</v>
      </c>
      <c r="I130" s="34" t="s">
        <v>335</v>
      </c>
      <c r="J130" s="253" t="s">
        <v>1474</v>
      </c>
      <c r="K130" s="258" t="str">
        <f t="shared" si="12"/>
        <v>MAJORS</v>
      </c>
    </row>
    <row r="131" spans="1:11" ht="15.75" hidden="1" thickBot="1" x14ac:dyDescent="0.3">
      <c r="A131" s="39">
        <v>137</v>
      </c>
      <c r="B131" s="33">
        <v>42889</v>
      </c>
      <c r="C131" s="34" t="s">
        <v>1475</v>
      </c>
      <c r="D131" s="34">
        <v>27001</v>
      </c>
      <c r="E131" s="39">
        <v>3453605</v>
      </c>
      <c r="F131" s="34" t="s">
        <v>12</v>
      </c>
      <c r="G131" s="35">
        <v>33000</v>
      </c>
      <c r="H131" s="240">
        <f t="shared" si="23"/>
        <v>4398240</v>
      </c>
      <c r="I131" s="34" t="s">
        <v>1243</v>
      </c>
      <c r="J131" s="34" t="s">
        <v>1476</v>
      </c>
      <c r="K131" s="250" t="str">
        <f t="shared" si="12"/>
        <v>INDEPENDENT</v>
      </c>
    </row>
    <row r="132" spans="1:11" hidden="1" x14ac:dyDescent="0.25">
      <c r="A132" s="39">
        <v>138</v>
      </c>
      <c r="B132" s="33">
        <v>42889</v>
      </c>
      <c r="C132" s="34" t="s">
        <v>1477</v>
      </c>
      <c r="D132" s="34">
        <v>27002</v>
      </c>
      <c r="E132" s="39">
        <v>3453275</v>
      </c>
      <c r="F132" s="34" t="s">
        <v>12</v>
      </c>
      <c r="G132" s="35">
        <v>33000</v>
      </c>
      <c r="H132" s="240">
        <f t="shared" si="23"/>
        <v>4398240</v>
      </c>
      <c r="I132" s="34" t="s">
        <v>1243</v>
      </c>
      <c r="J132" s="34" t="s">
        <v>1478</v>
      </c>
      <c r="K132" s="255" t="str">
        <f t="shared" ref="K132:K195" si="24">IF(OR(C132="MOBIL",C132="CONOIL",C132="FORTE",C132="MRS",C132="OANDO",C132="TOTAL"),"MAJORS","INDEPENDENT")</f>
        <v>INDEPENDENT</v>
      </c>
    </row>
    <row r="133" spans="1:11" x14ac:dyDescent="0.25">
      <c r="A133" s="39">
        <v>139</v>
      </c>
      <c r="B133" s="33">
        <v>42889</v>
      </c>
      <c r="C133" s="34" t="s">
        <v>48</v>
      </c>
      <c r="D133" s="34">
        <v>27003</v>
      </c>
      <c r="E133" s="39">
        <v>54565</v>
      </c>
      <c r="F133" s="34" t="s">
        <v>12</v>
      </c>
      <c r="G133" s="35">
        <v>40000</v>
      </c>
      <c r="H133" s="35">
        <f>G133*133.28</f>
        <v>5331200</v>
      </c>
      <c r="I133" s="34" t="s">
        <v>1362</v>
      </c>
      <c r="J133" s="253" t="s">
        <v>1479</v>
      </c>
      <c r="K133" s="258" t="str">
        <f t="shared" si="24"/>
        <v>MAJORS</v>
      </c>
    </row>
    <row r="134" spans="1:11" ht="15.75" hidden="1" thickBot="1" x14ac:dyDescent="0.3">
      <c r="A134" s="39">
        <v>140</v>
      </c>
      <c r="B134" s="33">
        <v>42889</v>
      </c>
      <c r="C134" s="34" t="s">
        <v>1454</v>
      </c>
      <c r="D134" s="34">
        <v>27004</v>
      </c>
      <c r="E134" s="39">
        <v>3453619</v>
      </c>
      <c r="F134" s="34" t="s">
        <v>12</v>
      </c>
      <c r="G134" s="35">
        <v>33000</v>
      </c>
      <c r="H134" s="240">
        <f t="shared" ref="H134:H135" si="25">G134*133.28</f>
        <v>4398240</v>
      </c>
      <c r="I134" s="34" t="s">
        <v>1260</v>
      </c>
      <c r="J134" s="34" t="s">
        <v>1480</v>
      </c>
      <c r="K134" s="250" t="str">
        <f t="shared" si="24"/>
        <v>INDEPENDENT</v>
      </c>
    </row>
    <row r="135" spans="1:11" hidden="1" x14ac:dyDescent="0.25">
      <c r="A135" s="39">
        <v>141</v>
      </c>
      <c r="B135" s="33">
        <v>42889</v>
      </c>
      <c r="C135" s="34" t="s">
        <v>1481</v>
      </c>
      <c r="D135" s="34">
        <v>27005</v>
      </c>
      <c r="E135" s="39">
        <v>3453658</v>
      </c>
      <c r="F135" s="34" t="s">
        <v>12</v>
      </c>
      <c r="G135" s="35">
        <v>33000</v>
      </c>
      <c r="H135" s="240">
        <f t="shared" si="25"/>
        <v>4398240</v>
      </c>
      <c r="I135" s="34" t="s">
        <v>1243</v>
      </c>
      <c r="J135" s="34" t="s">
        <v>1482</v>
      </c>
      <c r="K135" s="255" t="str">
        <f t="shared" si="24"/>
        <v>INDEPENDENT</v>
      </c>
    </row>
    <row r="136" spans="1:11" x14ac:dyDescent="0.25">
      <c r="A136" s="39">
        <v>142</v>
      </c>
      <c r="B136" s="33">
        <v>42889</v>
      </c>
      <c r="C136" s="34" t="s">
        <v>1011</v>
      </c>
      <c r="D136" s="34">
        <v>27006</v>
      </c>
      <c r="E136" s="39">
        <v>81733</v>
      </c>
      <c r="F136" s="34" t="s">
        <v>12</v>
      </c>
      <c r="G136" s="35">
        <v>40000</v>
      </c>
      <c r="H136" s="35">
        <f>G136*133.28</f>
        <v>5331200</v>
      </c>
      <c r="I136" s="34" t="s">
        <v>145</v>
      </c>
      <c r="J136" s="253" t="s">
        <v>1483</v>
      </c>
      <c r="K136" s="258" t="str">
        <f t="shared" si="24"/>
        <v>MAJORS</v>
      </c>
    </row>
    <row r="137" spans="1:11" ht="15.75" hidden="1" thickBot="1" x14ac:dyDescent="0.3">
      <c r="A137" s="39">
        <v>143</v>
      </c>
      <c r="B137" s="33">
        <v>42889</v>
      </c>
      <c r="C137" s="34" t="s">
        <v>998</v>
      </c>
      <c r="D137" s="34">
        <v>27007</v>
      </c>
      <c r="E137" s="39">
        <v>3453206</v>
      </c>
      <c r="F137" s="34" t="s">
        <v>12</v>
      </c>
      <c r="G137" s="35">
        <v>40000</v>
      </c>
      <c r="H137" s="240">
        <f t="shared" ref="H137:H138" si="26">G137*133.28</f>
        <v>5331200</v>
      </c>
      <c r="I137" s="34" t="s">
        <v>1252</v>
      </c>
      <c r="J137" s="34" t="s">
        <v>1484</v>
      </c>
      <c r="K137" s="250" t="str">
        <f t="shared" si="24"/>
        <v>INDEPENDENT</v>
      </c>
    </row>
    <row r="138" spans="1:11" hidden="1" x14ac:dyDescent="0.25">
      <c r="A138" s="39">
        <v>144</v>
      </c>
      <c r="B138" s="33">
        <v>42889</v>
      </c>
      <c r="C138" s="34" t="s">
        <v>1485</v>
      </c>
      <c r="D138" s="34">
        <v>27008</v>
      </c>
      <c r="E138" s="39">
        <v>3453279</v>
      </c>
      <c r="F138" s="34" t="s">
        <v>12</v>
      </c>
      <c r="G138" s="35">
        <v>33000</v>
      </c>
      <c r="H138" s="240">
        <f t="shared" si="26"/>
        <v>4398240</v>
      </c>
      <c r="I138" s="34" t="s">
        <v>1243</v>
      </c>
      <c r="J138" s="34" t="s">
        <v>1486</v>
      </c>
      <c r="K138" s="255" t="str">
        <f t="shared" si="24"/>
        <v>INDEPENDENT</v>
      </c>
    </row>
    <row r="139" spans="1:11" x14ac:dyDescent="0.25">
      <c r="A139" s="39">
        <v>145</v>
      </c>
      <c r="B139" s="33">
        <v>42889</v>
      </c>
      <c r="C139" s="34" t="s">
        <v>1011</v>
      </c>
      <c r="D139" s="34">
        <v>27009</v>
      </c>
      <c r="E139" s="39">
        <v>81730</v>
      </c>
      <c r="F139" s="34" t="s">
        <v>12</v>
      </c>
      <c r="G139" s="35">
        <v>45000</v>
      </c>
      <c r="H139" s="35">
        <f>G139*133.28</f>
        <v>5997600</v>
      </c>
      <c r="I139" s="34" t="s">
        <v>335</v>
      </c>
      <c r="J139" s="253" t="s">
        <v>1487</v>
      </c>
      <c r="K139" s="258" t="str">
        <f t="shared" si="24"/>
        <v>MAJORS</v>
      </c>
    </row>
    <row r="140" spans="1:11" hidden="1" x14ac:dyDescent="0.25">
      <c r="A140" s="39">
        <v>146</v>
      </c>
      <c r="B140" s="33">
        <v>42889</v>
      </c>
      <c r="C140" s="34" t="s">
        <v>1475</v>
      </c>
      <c r="D140" s="34">
        <v>27010</v>
      </c>
      <c r="E140" s="39">
        <v>3453530</v>
      </c>
      <c r="F140" s="34" t="s">
        <v>12</v>
      </c>
      <c r="G140" s="35">
        <v>33000</v>
      </c>
      <c r="H140" s="240">
        <f>G140*133.28</f>
        <v>4398240</v>
      </c>
      <c r="I140" s="34" t="s">
        <v>1243</v>
      </c>
      <c r="J140" s="34" t="s">
        <v>1488</v>
      </c>
      <c r="K140" s="254" t="str">
        <f t="shared" si="24"/>
        <v>INDEPENDENT</v>
      </c>
    </row>
    <row r="141" spans="1:11" x14ac:dyDescent="0.25">
      <c r="A141" s="39">
        <v>147</v>
      </c>
      <c r="B141" s="33">
        <v>42889</v>
      </c>
      <c r="C141" s="34" t="s">
        <v>1011</v>
      </c>
      <c r="D141" s="34">
        <v>27011</v>
      </c>
      <c r="E141" s="39">
        <v>81664</v>
      </c>
      <c r="F141" s="34" t="s">
        <v>12</v>
      </c>
      <c r="G141" s="35">
        <v>45000</v>
      </c>
      <c r="H141" s="35">
        <f>G141*133.28</f>
        <v>5997600</v>
      </c>
      <c r="I141" s="34" t="s">
        <v>335</v>
      </c>
      <c r="J141" s="253" t="s">
        <v>1489</v>
      </c>
      <c r="K141" s="258" t="str">
        <f t="shared" si="24"/>
        <v>MAJORS</v>
      </c>
    </row>
    <row r="142" spans="1:11" hidden="1" x14ac:dyDescent="0.25">
      <c r="A142" s="39">
        <v>148</v>
      </c>
      <c r="B142" s="33">
        <v>42889</v>
      </c>
      <c r="C142" s="34" t="s">
        <v>1490</v>
      </c>
      <c r="D142" s="34">
        <v>27012</v>
      </c>
      <c r="E142" s="39">
        <v>3453655</v>
      </c>
      <c r="F142" s="34" t="s">
        <v>12</v>
      </c>
      <c r="G142" s="35">
        <v>45000</v>
      </c>
      <c r="H142" s="240">
        <f>G142*133.28</f>
        <v>5997600</v>
      </c>
      <c r="I142" s="34" t="s">
        <v>1260</v>
      </c>
      <c r="J142" s="34" t="s">
        <v>1491</v>
      </c>
      <c r="K142" s="254" t="str">
        <f t="shared" si="24"/>
        <v>INDEPENDENT</v>
      </c>
    </row>
    <row r="143" spans="1:11" x14ac:dyDescent="0.25">
      <c r="A143" s="39">
        <v>149</v>
      </c>
      <c r="B143" s="33">
        <v>42889</v>
      </c>
      <c r="C143" s="34" t="s">
        <v>48</v>
      </c>
      <c r="D143" s="34">
        <v>27014</v>
      </c>
      <c r="E143" s="39">
        <v>54564</v>
      </c>
      <c r="F143" s="34" t="s">
        <v>12</v>
      </c>
      <c r="G143" s="35">
        <v>33000</v>
      </c>
      <c r="H143" s="35">
        <f t="shared" ref="H143:H145" si="27">G143*133.28</f>
        <v>4398240</v>
      </c>
      <c r="I143" s="34" t="s">
        <v>1362</v>
      </c>
      <c r="J143" s="253" t="s">
        <v>1492</v>
      </c>
      <c r="K143" s="258" t="str">
        <f t="shared" si="24"/>
        <v>MAJORS</v>
      </c>
    </row>
    <row r="144" spans="1:11" x14ac:dyDescent="0.25">
      <c r="A144" s="39">
        <v>150</v>
      </c>
      <c r="B144" s="33">
        <v>42889</v>
      </c>
      <c r="C144" s="34" t="s">
        <v>1011</v>
      </c>
      <c r="D144" s="34">
        <v>27015</v>
      </c>
      <c r="E144" s="39">
        <v>81727</v>
      </c>
      <c r="F144" s="34" t="s">
        <v>12</v>
      </c>
      <c r="G144" s="35">
        <v>40000</v>
      </c>
      <c r="H144" s="35">
        <f t="shared" si="27"/>
        <v>5331200</v>
      </c>
      <c r="I144" s="34" t="s">
        <v>335</v>
      </c>
      <c r="J144" s="253" t="s">
        <v>1493</v>
      </c>
      <c r="K144" s="258" t="str">
        <f t="shared" si="24"/>
        <v>MAJORS</v>
      </c>
    </row>
    <row r="145" spans="1:11" x14ac:dyDescent="0.25">
      <c r="A145" s="39">
        <v>151</v>
      </c>
      <c r="B145" s="33">
        <v>42889</v>
      </c>
      <c r="C145" s="34" t="s">
        <v>1014</v>
      </c>
      <c r="D145" s="34">
        <v>27016</v>
      </c>
      <c r="E145" s="39">
        <v>44782</v>
      </c>
      <c r="F145" s="34" t="s">
        <v>12</v>
      </c>
      <c r="G145" s="35">
        <v>50000</v>
      </c>
      <c r="H145" s="35">
        <f t="shared" si="27"/>
        <v>6664000</v>
      </c>
      <c r="I145" s="34" t="s">
        <v>506</v>
      </c>
      <c r="J145" s="253" t="s">
        <v>1494</v>
      </c>
      <c r="K145" s="258" t="str">
        <f t="shared" si="24"/>
        <v>MAJORS</v>
      </c>
    </row>
    <row r="146" spans="1:11" hidden="1" x14ac:dyDescent="0.25">
      <c r="A146" s="39">
        <v>152</v>
      </c>
      <c r="B146" s="33">
        <v>42889</v>
      </c>
      <c r="C146" s="34" t="s">
        <v>1467</v>
      </c>
      <c r="D146" s="34">
        <v>27017</v>
      </c>
      <c r="E146" s="39">
        <v>3453633</v>
      </c>
      <c r="F146" s="34" t="s">
        <v>12</v>
      </c>
      <c r="G146" s="35">
        <v>33000</v>
      </c>
      <c r="H146" s="240">
        <f>G146*133.28</f>
        <v>4398240</v>
      </c>
      <c r="I146" s="34" t="s">
        <v>1243</v>
      </c>
      <c r="J146" s="34" t="s">
        <v>1495</v>
      </c>
      <c r="K146" s="254" t="str">
        <f t="shared" si="24"/>
        <v>INDEPENDENT</v>
      </c>
    </row>
    <row r="147" spans="1:11" x14ac:dyDescent="0.25">
      <c r="A147" s="39">
        <v>153</v>
      </c>
      <c r="B147" s="33">
        <v>42889</v>
      </c>
      <c r="C147" s="34" t="s">
        <v>611</v>
      </c>
      <c r="D147" s="34">
        <v>27018</v>
      </c>
      <c r="E147" s="39">
        <v>91280</v>
      </c>
      <c r="F147" s="34" t="s">
        <v>12</v>
      </c>
      <c r="G147" s="35">
        <v>33000</v>
      </c>
      <c r="H147" s="35">
        <f>G147*133.28</f>
        <v>4398240</v>
      </c>
      <c r="I147" s="34" t="s">
        <v>1243</v>
      </c>
      <c r="J147" s="253" t="s">
        <v>1248</v>
      </c>
      <c r="K147" s="258" t="str">
        <f t="shared" si="24"/>
        <v>MAJORS</v>
      </c>
    </row>
    <row r="148" spans="1:11" hidden="1" x14ac:dyDescent="0.25">
      <c r="A148" s="39">
        <v>154</v>
      </c>
      <c r="B148" s="33">
        <v>42889</v>
      </c>
      <c r="C148" s="34" t="s">
        <v>1497</v>
      </c>
      <c r="D148" s="34">
        <v>27019</v>
      </c>
      <c r="E148" s="39">
        <v>3453614</v>
      </c>
      <c r="F148" s="34" t="s">
        <v>12</v>
      </c>
      <c r="G148" s="35">
        <v>33000</v>
      </c>
      <c r="H148" s="240">
        <f>G148*133.28</f>
        <v>4398240</v>
      </c>
      <c r="I148" s="34" t="s">
        <v>1243</v>
      </c>
      <c r="J148" s="34" t="s">
        <v>1498</v>
      </c>
      <c r="K148" s="254" t="str">
        <f t="shared" si="24"/>
        <v>INDEPENDENT</v>
      </c>
    </row>
    <row r="149" spans="1:11" x14ac:dyDescent="0.25">
      <c r="A149" s="39">
        <v>155</v>
      </c>
      <c r="B149" s="33">
        <v>42889</v>
      </c>
      <c r="C149" s="34" t="s">
        <v>1011</v>
      </c>
      <c r="D149" s="34">
        <v>27020</v>
      </c>
      <c r="E149" s="39">
        <v>81694</v>
      </c>
      <c r="F149" s="34" t="s">
        <v>12</v>
      </c>
      <c r="G149" s="35">
        <v>40000</v>
      </c>
      <c r="H149" s="35">
        <f t="shared" ref="H149:H152" si="28">G149*133.28</f>
        <v>5331200</v>
      </c>
      <c r="I149" s="34" t="s">
        <v>1362</v>
      </c>
      <c r="J149" s="253" t="s">
        <v>1499</v>
      </c>
      <c r="K149" s="258" t="str">
        <f t="shared" si="24"/>
        <v>MAJORS</v>
      </c>
    </row>
    <row r="150" spans="1:11" x14ac:dyDescent="0.25">
      <c r="A150" s="39">
        <v>156</v>
      </c>
      <c r="B150" s="33">
        <v>42889</v>
      </c>
      <c r="C150" s="34" t="s">
        <v>150</v>
      </c>
      <c r="D150" s="34">
        <v>27021</v>
      </c>
      <c r="E150" s="39">
        <v>99138</v>
      </c>
      <c r="F150" s="34" t="s">
        <v>12</v>
      </c>
      <c r="G150" s="35">
        <v>36000</v>
      </c>
      <c r="H150" s="35">
        <f t="shared" si="28"/>
        <v>4798080</v>
      </c>
      <c r="I150" s="34" t="s">
        <v>145</v>
      </c>
      <c r="J150" s="253" t="s">
        <v>1382</v>
      </c>
      <c r="K150" s="258" t="str">
        <f t="shared" si="24"/>
        <v>MAJORS</v>
      </c>
    </row>
    <row r="151" spans="1:11" x14ac:dyDescent="0.25">
      <c r="A151" s="39">
        <v>157</v>
      </c>
      <c r="B151" s="33">
        <v>42889</v>
      </c>
      <c r="C151" s="34" t="s">
        <v>1011</v>
      </c>
      <c r="D151" s="34">
        <v>27022</v>
      </c>
      <c r="E151" s="39">
        <v>81689</v>
      </c>
      <c r="F151" s="34" t="s">
        <v>12</v>
      </c>
      <c r="G151" s="35">
        <v>40000</v>
      </c>
      <c r="H151" s="35">
        <f t="shared" si="28"/>
        <v>5331200</v>
      </c>
      <c r="I151" s="34" t="s">
        <v>1362</v>
      </c>
      <c r="J151" s="253" t="s">
        <v>1500</v>
      </c>
      <c r="K151" s="258" t="str">
        <f t="shared" si="24"/>
        <v>MAJORS</v>
      </c>
    </row>
    <row r="152" spans="1:11" x14ac:dyDescent="0.25">
      <c r="A152" s="39">
        <v>158</v>
      </c>
      <c r="B152" s="33">
        <v>42889</v>
      </c>
      <c r="C152" s="34" t="s">
        <v>1011</v>
      </c>
      <c r="D152" s="34">
        <v>27023</v>
      </c>
      <c r="E152" s="39">
        <v>81732</v>
      </c>
      <c r="F152" s="34" t="s">
        <v>12</v>
      </c>
      <c r="G152" s="35">
        <v>40000</v>
      </c>
      <c r="H152" s="35">
        <f t="shared" si="28"/>
        <v>5331200</v>
      </c>
      <c r="I152" s="34" t="s">
        <v>145</v>
      </c>
      <c r="J152" s="253" t="s">
        <v>1501</v>
      </c>
      <c r="K152" s="258" t="str">
        <f t="shared" si="24"/>
        <v>MAJORS</v>
      </c>
    </row>
    <row r="153" spans="1:11" hidden="1" x14ac:dyDescent="0.25">
      <c r="A153" s="39">
        <v>159</v>
      </c>
      <c r="B153" s="33">
        <v>42889</v>
      </c>
      <c r="C153" s="34" t="s">
        <v>1502</v>
      </c>
      <c r="D153" s="34">
        <v>27024</v>
      </c>
      <c r="E153" s="39">
        <v>3453601</v>
      </c>
      <c r="F153" s="34" t="s">
        <v>12</v>
      </c>
      <c r="G153" s="35">
        <v>33000</v>
      </c>
      <c r="H153" s="240">
        <f>G153*133.28</f>
        <v>4398240</v>
      </c>
      <c r="I153" s="34" t="s">
        <v>1243</v>
      </c>
      <c r="J153" s="34" t="s">
        <v>1504</v>
      </c>
      <c r="K153" s="254" t="str">
        <f t="shared" si="24"/>
        <v>INDEPENDENT</v>
      </c>
    </row>
    <row r="154" spans="1:11" x14ac:dyDescent="0.25">
      <c r="A154" s="39">
        <v>160</v>
      </c>
      <c r="B154" s="33">
        <v>42889</v>
      </c>
      <c r="C154" s="34" t="s">
        <v>611</v>
      </c>
      <c r="D154" s="34">
        <v>27025</v>
      </c>
      <c r="E154" s="39">
        <v>91284</v>
      </c>
      <c r="F154" s="34" t="s">
        <v>12</v>
      </c>
      <c r="G154" s="35">
        <v>45000</v>
      </c>
      <c r="H154" s="35">
        <f>G154*133.28</f>
        <v>5997600</v>
      </c>
      <c r="I154" s="34" t="s">
        <v>1362</v>
      </c>
      <c r="J154" s="253" t="s">
        <v>1505</v>
      </c>
      <c r="K154" s="258" t="str">
        <f t="shared" si="24"/>
        <v>MAJORS</v>
      </c>
    </row>
    <row r="155" spans="1:11" ht="15.75" hidden="1" thickBot="1" x14ac:dyDescent="0.3">
      <c r="A155" s="39">
        <v>161</v>
      </c>
      <c r="B155" s="33">
        <v>42889</v>
      </c>
      <c r="C155" s="34" t="s">
        <v>1315</v>
      </c>
      <c r="D155" s="34">
        <v>27026</v>
      </c>
      <c r="E155" s="39" t="s">
        <v>1506</v>
      </c>
      <c r="F155" s="34" t="s">
        <v>12</v>
      </c>
      <c r="G155" s="35">
        <v>40000</v>
      </c>
      <c r="H155" s="240">
        <f t="shared" ref="H155:H160" si="29">G155*133.28</f>
        <v>5331200</v>
      </c>
      <c r="I155" s="34" t="s">
        <v>1252</v>
      </c>
      <c r="J155" s="34" t="s">
        <v>1507</v>
      </c>
      <c r="K155" s="250" t="str">
        <f t="shared" si="24"/>
        <v>INDEPENDENT</v>
      </c>
    </row>
    <row r="156" spans="1:11" ht="15.75" hidden="1" thickBot="1" x14ac:dyDescent="0.3">
      <c r="A156" s="39">
        <v>162</v>
      </c>
      <c r="B156" s="33">
        <v>42889</v>
      </c>
      <c r="C156" s="34" t="s">
        <v>1485</v>
      </c>
      <c r="D156" s="34">
        <v>27027</v>
      </c>
      <c r="E156" s="39">
        <v>3453292</v>
      </c>
      <c r="F156" s="34" t="s">
        <v>12</v>
      </c>
      <c r="G156" s="35">
        <v>33000</v>
      </c>
      <c r="H156" s="240">
        <f t="shared" si="29"/>
        <v>4398240</v>
      </c>
      <c r="I156" s="34" t="s">
        <v>1243</v>
      </c>
      <c r="J156" s="34" t="s">
        <v>1508</v>
      </c>
      <c r="K156" s="249" t="str">
        <f t="shared" si="24"/>
        <v>INDEPENDENT</v>
      </c>
    </row>
    <row r="157" spans="1:11" ht="15.75" hidden="1" thickBot="1" x14ac:dyDescent="0.3">
      <c r="A157" s="39">
        <v>163</v>
      </c>
      <c r="B157" s="33">
        <v>42889</v>
      </c>
      <c r="C157" s="34" t="s">
        <v>1509</v>
      </c>
      <c r="D157" s="34">
        <v>27028</v>
      </c>
      <c r="E157" s="39">
        <v>3453657</v>
      </c>
      <c r="F157" s="34" t="s">
        <v>12</v>
      </c>
      <c r="G157" s="35">
        <v>33000</v>
      </c>
      <c r="H157" s="240">
        <f t="shared" si="29"/>
        <v>4398240</v>
      </c>
      <c r="I157" s="34" t="s">
        <v>1243</v>
      </c>
      <c r="J157" s="34" t="s">
        <v>1510</v>
      </c>
      <c r="K157" s="249" t="str">
        <f t="shared" si="24"/>
        <v>INDEPENDENT</v>
      </c>
    </row>
    <row r="158" spans="1:11" ht="15.75" hidden="1" thickBot="1" x14ac:dyDescent="0.3">
      <c r="A158" s="39">
        <v>164</v>
      </c>
      <c r="B158" s="33">
        <v>42889</v>
      </c>
      <c r="C158" s="34" t="s">
        <v>1270</v>
      </c>
      <c r="D158" s="34">
        <v>27029</v>
      </c>
      <c r="E158" s="39">
        <v>3453287</v>
      </c>
      <c r="F158" s="34" t="s">
        <v>12</v>
      </c>
      <c r="G158" s="35">
        <v>40000</v>
      </c>
      <c r="H158" s="240">
        <f t="shared" si="29"/>
        <v>5331200</v>
      </c>
      <c r="I158" s="34" t="s">
        <v>1243</v>
      </c>
      <c r="J158" s="34" t="s">
        <v>1511</v>
      </c>
      <c r="K158" s="249" t="str">
        <f t="shared" si="24"/>
        <v>INDEPENDENT</v>
      </c>
    </row>
    <row r="159" spans="1:11" ht="15.75" hidden="1" thickBot="1" x14ac:dyDescent="0.3">
      <c r="A159" s="39">
        <v>165</v>
      </c>
      <c r="B159" s="33">
        <v>42889</v>
      </c>
      <c r="C159" s="34" t="s">
        <v>1454</v>
      </c>
      <c r="D159" s="34">
        <v>27030</v>
      </c>
      <c r="E159" s="39">
        <v>3453617</v>
      </c>
      <c r="F159" s="34" t="s">
        <v>12</v>
      </c>
      <c r="G159" s="35">
        <v>33000</v>
      </c>
      <c r="H159" s="240">
        <f t="shared" si="29"/>
        <v>4398240</v>
      </c>
      <c r="I159" s="34" t="s">
        <v>1260</v>
      </c>
      <c r="J159" s="34" t="s">
        <v>1512</v>
      </c>
      <c r="K159" s="249" t="str">
        <f t="shared" si="24"/>
        <v>INDEPENDENT</v>
      </c>
    </row>
    <row r="160" spans="1:11" hidden="1" x14ac:dyDescent="0.25">
      <c r="A160" s="39">
        <v>166</v>
      </c>
      <c r="B160" s="33">
        <v>42889</v>
      </c>
      <c r="C160" s="34" t="s">
        <v>1509</v>
      </c>
      <c r="D160" s="34">
        <v>27031</v>
      </c>
      <c r="E160" s="39">
        <v>3453656</v>
      </c>
      <c r="F160" s="34" t="s">
        <v>12</v>
      </c>
      <c r="G160" s="35">
        <v>33000</v>
      </c>
      <c r="H160" s="240">
        <f t="shared" si="29"/>
        <v>4398240</v>
      </c>
      <c r="I160" s="34" t="s">
        <v>1243</v>
      </c>
      <c r="J160" s="34" t="s">
        <v>1334</v>
      </c>
      <c r="K160" s="255" t="str">
        <f t="shared" si="24"/>
        <v>INDEPENDENT</v>
      </c>
    </row>
    <row r="161" spans="1:11" x14ac:dyDescent="0.25">
      <c r="A161" s="39">
        <v>167</v>
      </c>
      <c r="B161" s="33">
        <v>42889</v>
      </c>
      <c r="C161" s="34" t="s">
        <v>48</v>
      </c>
      <c r="D161" s="34">
        <v>27032</v>
      </c>
      <c r="E161" s="39">
        <v>54571</v>
      </c>
      <c r="F161" s="34" t="s">
        <v>12</v>
      </c>
      <c r="G161" s="35">
        <v>33000</v>
      </c>
      <c r="H161" s="35">
        <f>G161*133.28</f>
        <v>4398240</v>
      </c>
      <c r="I161" s="34" t="s">
        <v>913</v>
      </c>
      <c r="J161" s="253" t="s">
        <v>1513</v>
      </c>
      <c r="K161" s="258" t="str">
        <f t="shared" si="24"/>
        <v>MAJORS</v>
      </c>
    </row>
    <row r="162" spans="1:11" ht="15.75" hidden="1" thickBot="1" x14ac:dyDescent="0.3">
      <c r="A162" s="39">
        <v>168</v>
      </c>
      <c r="B162" s="33">
        <v>42889</v>
      </c>
      <c r="C162" s="34" t="s">
        <v>1477</v>
      </c>
      <c r="D162" s="34">
        <v>27033</v>
      </c>
      <c r="E162" s="39">
        <v>3453277</v>
      </c>
      <c r="F162" s="34" t="s">
        <v>12</v>
      </c>
      <c r="G162" s="35">
        <v>33000</v>
      </c>
      <c r="H162" s="240">
        <f t="shared" ref="H162:H172" si="30">G162*133.28</f>
        <v>4398240</v>
      </c>
      <c r="I162" s="34" t="s">
        <v>1243</v>
      </c>
      <c r="J162" s="34" t="s">
        <v>1514</v>
      </c>
      <c r="K162" s="250" t="str">
        <f t="shared" si="24"/>
        <v>INDEPENDENT</v>
      </c>
    </row>
    <row r="163" spans="1:11" ht="15.75" hidden="1" thickBot="1" x14ac:dyDescent="0.3">
      <c r="A163" s="39">
        <v>169</v>
      </c>
      <c r="B163" s="33">
        <v>42889</v>
      </c>
      <c r="C163" s="34" t="s">
        <v>1502</v>
      </c>
      <c r="D163" s="34">
        <v>27034</v>
      </c>
      <c r="E163" s="39">
        <v>3453602</v>
      </c>
      <c r="F163" s="34" t="s">
        <v>12</v>
      </c>
      <c r="G163" s="35">
        <v>33000</v>
      </c>
      <c r="H163" s="240">
        <f t="shared" si="30"/>
        <v>4398240</v>
      </c>
      <c r="I163" s="34" t="s">
        <v>1243</v>
      </c>
      <c r="J163" s="34" t="s">
        <v>1515</v>
      </c>
      <c r="K163" s="249" t="str">
        <f t="shared" si="24"/>
        <v>INDEPENDENT</v>
      </c>
    </row>
    <row r="164" spans="1:11" ht="15.75" hidden="1" thickBot="1" x14ac:dyDescent="0.3">
      <c r="A164" s="39">
        <v>170</v>
      </c>
      <c r="B164" s="33">
        <v>42919</v>
      </c>
      <c r="C164" s="34" t="s">
        <v>1353</v>
      </c>
      <c r="D164" s="34">
        <v>27035</v>
      </c>
      <c r="E164" s="39">
        <v>3453289</v>
      </c>
      <c r="F164" s="34" t="s">
        <v>12</v>
      </c>
      <c r="G164" s="35">
        <v>40000</v>
      </c>
      <c r="H164" s="240">
        <f t="shared" si="30"/>
        <v>5331200</v>
      </c>
      <c r="I164" s="34" t="s">
        <v>1243</v>
      </c>
      <c r="J164" s="34" t="s">
        <v>1516</v>
      </c>
      <c r="K164" s="249" t="str">
        <f t="shared" si="24"/>
        <v>INDEPENDENT</v>
      </c>
    </row>
    <row r="165" spans="1:11" ht="15.75" hidden="1" thickBot="1" x14ac:dyDescent="0.3">
      <c r="A165" s="39">
        <v>171</v>
      </c>
      <c r="B165" s="33">
        <v>42919</v>
      </c>
      <c r="C165" s="34" t="s">
        <v>1481</v>
      </c>
      <c r="D165" s="34">
        <v>27036</v>
      </c>
      <c r="E165" s="39">
        <v>3453660</v>
      </c>
      <c r="F165" s="34" t="s">
        <v>12</v>
      </c>
      <c r="G165" s="35">
        <v>33000</v>
      </c>
      <c r="H165" s="240">
        <f t="shared" si="30"/>
        <v>4398240</v>
      </c>
      <c r="I165" s="34" t="s">
        <v>1243</v>
      </c>
      <c r="J165" s="34" t="s">
        <v>1445</v>
      </c>
      <c r="K165" s="249" t="str">
        <f t="shared" si="24"/>
        <v>INDEPENDENT</v>
      </c>
    </row>
    <row r="166" spans="1:11" ht="15.75" hidden="1" thickBot="1" x14ac:dyDescent="0.3">
      <c r="A166" s="39">
        <v>172</v>
      </c>
      <c r="B166" s="33">
        <v>42919</v>
      </c>
      <c r="C166" s="34" t="s">
        <v>1353</v>
      </c>
      <c r="D166" s="34">
        <v>27037</v>
      </c>
      <c r="E166" s="39">
        <v>3453291</v>
      </c>
      <c r="F166" s="34" t="s">
        <v>12</v>
      </c>
      <c r="G166" s="35">
        <v>40000</v>
      </c>
      <c r="H166" s="240">
        <f t="shared" si="30"/>
        <v>5331200</v>
      </c>
      <c r="I166" s="34" t="s">
        <v>1243</v>
      </c>
      <c r="J166" s="34" t="s">
        <v>1517</v>
      </c>
      <c r="K166" s="249" t="str">
        <f t="shared" si="24"/>
        <v>INDEPENDENT</v>
      </c>
    </row>
    <row r="167" spans="1:11" ht="15.75" hidden="1" thickBot="1" x14ac:dyDescent="0.3">
      <c r="A167" s="39">
        <v>173</v>
      </c>
      <c r="B167" s="33">
        <v>42919</v>
      </c>
      <c r="C167" s="34" t="s">
        <v>1353</v>
      </c>
      <c r="D167" s="34">
        <v>27038</v>
      </c>
      <c r="E167" s="39">
        <v>3453288</v>
      </c>
      <c r="F167" s="34" t="s">
        <v>12</v>
      </c>
      <c r="G167" s="35">
        <v>40000</v>
      </c>
      <c r="H167" s="240">
        <f t="shared" si="30"/>
        <v>5331200</v>
      </c>
      <c r="I167" s="34" t="s">
        <v>1243</v>
      </c>
      <c r="J167" s="34" t="s">
        <v>1518</v>
      </c>
      <c r="K167" s="249" t="str">
        <f t="shared" si="24"/>
        <v>INDEPENDENT</v>
      </c>
    </row>
    <row r="168" spans="1:11" ht="15.75" hidden="1" thickBot="1" x14ac:dyDescent="0.3">
      <c r="A168" s="39">
        <v>174</v>
      </c>
      <c r="B168" s="33">
        <v>42919</v>
      </c>
      <c r="C168" s="34" t="s">
        <v>1353</v>
      </c>
      <c r="D168" s="34">
        <v>27039</v>
      </c>
      <c r="E168" s="39">
        <v>3453290</v>
      </c>
      <c r="F168" s="34" t="s">
        <v>12</v>
      </c>
      <c r="G168" s="35">
        <v>40000</v>
      </c>
      <c r="H168" s="240">
        <f t="shared" si="30"/>
        <v>5331200</v>
      </c>
      <c r="I168" s="34" t="s">
        <v>1243</v>
      </c>
      <c r="J168" s="34" t="s">
        <v>1519</v>
      </c>
      <c r="K168" s="249" t="str">
        <f t="shared" si="24"/>
        <v>INDEPENDENT</v>
      </c>
    </row>
    <row r="169" spans="1:11" ht="15.75" hidden="1" thickBot="1" x14ac:dyDescent="0.3">
      <c r="A169" s="39">
        <v>175</v>
      </c>
      <c r="B169" s="33">
        <v>42919</v>
      </c>
      <c r="C169" s="34" t="s">
        <v>1257</v>
      </c>
      <c r="D169" s="34">
        <v>27040</v>
      </c>
      <c r="E169" s="39">
        <v>3453654</v>
      </c>
      <c r="F169" s="34" t="s">
        <v>12</v>
      </c>
      <c r="G169" s="35">
        <v>40000</v>
      </c>
      <c r="H169" s="240">
        <f t="shared" si="30"/>
        <v>5331200</v>
      </c>
      <c r="I169" s="34" t="s">
        <v>1260</v>
      </c>
      <c r="J169" s="34" t="s">
        <v>1520</v>
      </c>
      <c r="K169" s="249" t="str">
        <f t="shared" si="24"/>
        <v>INDEPENDENT</v>
      </c>
    </row>
    <row r="170" spans="1:11" ht="15.75" hidden="1" thickBot="1" x14ac:dyDescent="0.3">
      <c r="A170" s="39">
        <v>176</v>
      </c>
      <c r="B170" s="33">
        <v>42919</v>
      </c>
      <c r="C170" s="34" t="s">
        <v>1448</v>
      </c>
      <c r="D170" s="34">
        <v>27041</v>
      </c>
      <c r="E170" s="39">
        <v>3453623</v>
      </c>
      <c r="F170" s="34" t="s">
        <v>12</v>
      </c>
      <c r="G170" s="35">
        <v>33000</v>
      </c>
      <c r="H170" s="240">
        <f t="shared" si="30"/>
        <v>4398240</v>
      </c>
      <c r="I170" s="34" t="s">
        <v>1243</v>
      </c>
      <c r="J170" s="34" t="s">
        <v>1435</v>
      </c>
      <c r="K170" s="249" t="str">
        <f t="shared" si="24"/>
        <v>INDEPENDENT</v>
      </c>
    </row>
    <row r="171" spans="1:11" ht="15.75" hidden="1" thickBot="1" x14ac:dyDescent="0.3">
      <c r="A171" s="39">
        <v>177</v>
      </c>
      <c r="B171" s="33">
        <v>42919</v>
      </c>
      <c r="C171" s="34" t="s">
        <v>1454</v>
      </c>
      <c r="D171" s="34">
        <v>27042</v>
      </c>
      <c r="E171" s="39">
        <v>3453618</v>
      </c>
      <c r="F171" s="34" t="s">
        <v>12</v>
      </c>
      <c r="G171" s="35">
        <v>33000</v>
      </c>
      <c r="H171" s="240">
        <f t="shared" si="30"/>
        <v>4398240</v>
      </c>
      <c r="I171" s="34" t="s">
        <v>1260</v>
      </c>
      <c r="J171" s="34" t="s">
        <v>1521</v>
      </c>
      <c r="K171" s="249" t="str">
        <f t="shared" si="24"/>
        <v>INDEPENDENT</v>
      </c>
    </row>
    <row r="172" spans="1:11" hidden="1" x14ac:dyDescent="0.25">
      <c r="A172" s="39">
        <v>178</v>
      </c>
      <c r="B172" s="33">
        <v>42919</v>
      </c>
      <c r="C172" s="34" t="s">
        <v>1448</v>
      </c>
      <c r="D172" s="34">
        <v>27043</v>
      </c>
      <c r="E172" s="39">
        <v>3453622</v>
      </c>
      <c r="F172" s="34" t="s">
        <v>12</v>
      </c>
      <c r="G172" s="35">
        <v>33000</v>
      </c>
      <c r="H172" s="240">
        <f t="shared" si="30"/>
        <v>4398240</v>
      </c>
      <c r="I172" s="34" t="s">
        <v>1243</v>
      </c>
      <c r="J172" s="34" t="s">
        <v>1522</v>
      </c>
      <c r="K172" s="255" t="str">
        <f t="shared" si="24"/>
        <v>INDEPENDENT</v>
      </c>
    </row>
    <row r="173" spans="1:11" x14ac:dyDescent="0.25">
      <c r="A173" s="39">
        <v>179</v>
      </c>
      <c r="B173" s="33">
        <v>42919</v>
      </c>
      <c r="C173" s="34" t="s">
        <v>611</v>
      </c>
      <c r="D173" s="34">
        <v>27044</v>
      </c>
      <c r="E173" s="39">
        <v>91293</v>
      </c>
      <c r="F173" s="34" t="s">
        <v>12</v>
      </c>
      <c r="G173" s="35">
        <v>40000</v>
      </c>
      <c r="H173" s="35">
        <f>G173*133.28</f>
        <v>5331200</v>
      </c>
      <c r="I173" s="34" t="s">
        <v>1525</v>
      </c>
      <c r="J173" s="253" t="s">
        <v>1526</v>
      </c>
      <c r="K173" s="258" t="str">
        <f t="shared" si="24"/>
        <v>MAJORS</v>
      </c>
    </row>
    <row r="174" spans="1:11" ht="15.75" hidden="1" thickBot="1" x14ac:dyDescent="0.3">
      <c r="A174" s="39">
        <v>180</v>
      </c>
      <c r="B174" s="33">
        <v>42919</v>
      </c>
      <c r="C174" s="34" t="s">
        <v>1448</v>
      </c>
      <c r="D174" s="34">
        <v>27045</v>
      </c>
      <c r="E174" s="39">
        <v>3453620</v>
      </c>
      <c r="F174" s="34" t="s">
        <v>12</v>
      </c>
      <c r="G174" s="35">
        <v>33000</v>
      </c>
      <c r="H174" s="240">
        <f t="shared" ref="H174:H175" si="31">G174*133.28</f>
        <v>4398240</v>
      </c>
      <c r="I174" s="34" t="s">
        <v>1243</v>
      </c>
      <c r="J174" s="34" t="s">
        <v>1527</v>
      </c>
      <c r="K174" s="250" t="str">
        <f t="shared" si="24"/>
        <v>INDEPENDENT</v>
      </c>
    </row>
    <row r="175" spans="1:11" hidden="1" x14ac:dyDescent="0.25">
      <c r="A175" s="39">
        <v>181</v>
      </c>
      <c r="B175" s="33">
        <v>42919</v>
      </c>
      <c r="C175" s="34" t="s">
        <v>1481</v>
      </c>
      <c r="D175" s="34">
        <v>27046</v>
      </c>
      <c r="E175" s="39">
        <v>3453662</v>
      </c>
      <c r="F175" s="34" t="s">
        <v>12</v>
      </c>
      <c r="G175" s="35">
        <v>33000</v>
      </c>
      <c r="H175" s="240">
        <f t="shared" si="31"/>
        <v>4398240</v>
      </c>
      <c r="I175" s="34" t="s">
        <v>1243</v>
      </c>
      <c r="J175" s="34" t="s">
        <v>1528</v>
      </c>
      <c r="K175" s="255" t="str">
        <f t="shared" si="24"/>
        <v>INDEPENDENT</v>
      </c>
    </row>
    <row r="176" spans="1:11" x14ac:dyDescent="0.25">
      <c r="A176" s="39">
        <v>182</v>
      </c>
      <c r="B176" s="33">
        <v>42919</v>
      </c>
      <c r="C176" s="34" t="s">
        <v>1011</v>
      </c>
      <c r="D176" s="34">
        <v>27047</v>
      </c>
      <c r="E176" s="39">
        <v>81737</v>
      </c>
      <c r="F176" s="34" t="s">
        <v>12</v>
      </c>
      <c r="G176" s="35">
        <v>40000</v>
      </c>
      <c r="H176" s="35">
        <f>G176*133.28</f>
        <v>5331200</v>
      </c>
      <c r="I176" s="34" t="s">
        <v>335</v>
      </c>
      <c r="J176" s="253" t="s">
        <v>1529</v>
      </c>
      <c r="K176" s="258" t="str">
        <f t="shared" si="24"/>
        <v>MAJORS</v>
      </c>
    </row>
    <row r="177" spans="1:11" hidden="1" x14ac:dyDescent="0.25">
      <c r="A177" s="39">
        <v>183</v>
      </c>
      <c r="B177" s="33">
        <v>42919</v>
      </c>
      <c r="C177" s="34" t="s">
        <v>1467</v>
      </c>
      <c r="D177" s="34">
        <v>27048</v>
      </c>
      <c r="E177" s="39">
        <v>3453631</v>
      </c>
      <c r="F177" s="34" t="s">
        <v>12</v>
      </c>
      <c r="G177" s="35">
        <v>33000</v>
      </c>
      <c r="H177" s="240">
        <f>G177*133.28</f>
        <v>4398240</v>
      </c>
      <c r="I177" s="34" t="s">
        <v>1243</v>
      </c>
      <c r="J177" s="34" t="s">
        <v>1530</v>
      </c>
      <c r="K177" s="254" t="str">
        <f t="shared" si="24"/>
        <v>INDEPENDENT</v>
      </c>
    </row>
    <row r="178" spans="1:11" x14ac:dyDescent="0.25">
      <c r="A178" s="39">
        <v>184</v>
      </c>
      <c r="B178" s="33">
        <v>42919</v>
      </c>
      <c r="C178" s="34" t="s">
        <v>1011</v>
      </c>
      <c r="D178" s="34">
        <v>27049</v>
      </c>
      <c r="E178" s="39">
        <v>81731</v>
      </c>
      <c r="F178" s="34" t="s">
        <v>12</v>
      </c>
      <c r="G178" s="35">
        <v>40000</v>
      </c>
      <c r="H178" s="35">
        <f>G178*133.28</f>
        <v>5331200</v>
      </c>
      <c r="I178" s="34" t="s">
        <v>145</v>
      </c>
      <c r="J178" s="253" t="s">
        <v>1531</v>
      </c>
      <c r="K178" s="258" t="str">
        <f t="shared" si="24"/>
        <v>MAJORS</v>
      </c>
    </row>
    <row r="179" spans="1:11" hidden="1" x14ac:dyDescent="0.25">
      <c r="A179" s="39">
        <v>185</v>
      </c>
      <c r="B179" s="33">
        <v>42919</v>
      </c>
      <c r="C179" s="34" t="s">
        <v>1481</v>
      </c>
      <c r="D179" s="34">
        <v>27050</v>
      </c>
      <c r="E179" s="39">
        <v>3453659</v>
      </c>
      <c r="F179" s="34" t="s">
        <v>12</v>
      </c>
      <c r="G179" s="35">
        <v>33000</v>
      </c>
      <c r="H179" s="240">
        <f>G179*133.28</f>
        <v>4398240</v>
      </c>
      <c r="I179" s="34" t="s">
        <v>1243</v>
      </c>
      <c r="J179" s="34" t="s">
        <v>1532</v>
      </c>
      <c r="K179" s="254" t="str">
        <f t="shared" si="24"/>
        <v>INDEPENDENT</v>
      </c>
    </row>
    <row r="180" spans="1:11" x14ac:dyDescent="0.25">
      <c r="A180" s="39">
        <v>186</v>
      </c>
      <c r="B180" s="33">
        <v>42919</v>
      </c>
      <c r="C180" s="34" t="s">
        <v>1011</v>
      </c>
      <c r="D180" s="34">
        <v>27101</v>
      </c>
      <c r="E180" s="39">
        <v>81736</v>
      </c>
      <c r="F180" s="34" t="s">
        <v>12</v>
      </c>
      <c r="G180" s="35">
        <v>40000</v>
      </c>
      <c r="H180" s="35">
        <f t="shared" ref="H180:H184" si="32">G180*133.28</f>
        <v>5331200</v>
      </c>
      <c r="I180" s="34" t="s">
        <v>335</v>
      </c>
      <c r="J180" s="253" t="s">
        <v>1533</v>
      </c>
      <c r="K180" s="258" t="str">
        <f t="shared" si="24"/>
        <v>MAJORS</v>
      </c>
    </row>
    <row r="181" spans="1:11" x14ac:dyDescent="0.25">
      <c r="A181" s="39">
        <v>187</v>
      </c>
      <c r="B181" s="33">
        <v>42919</v>
      </c>
      <c r="C181" s="34" t="s">
        <v>1011</v>
      </c>
      <c r="D181" s="34">
        <v>27102</v>
      </c>
      <c r="E181" s="39">
        <v>81734</v>
      </c>
      <c r="F181" s="34" t="s">
        <v>12</v>
      </c>
      <c r="G181" s="35">
        <v>45000</v>
      </c>
      <c r="H181" s="35">
        <f t="shared" si="32"/>
        <v>5997600</v>
      </c>
      <c r="I181" s="34" t="s">
        <v>145</v>
      </c>
      <c r="J181" s="253" t="s">
        <v>1534</v>
      </c>
      <c r="K181" s="258" t="str">
        <f t="shared" si="24"/>
        <v>MAJORS</v>
      </c>
    </row>
    <row r="182" spans="1:11" x14ac:dyDescent="0.25">
      <c r="A182" s="39">
        <v>188</v>
      </c>
      <c r="B182" s="33">
        <v>42919</v>
      </c>
      <c r="C182" s="34" t="s">
        <v>1011</v>
      </c>
      <c r="D182" s="34">
        <v>27103</v>
      </c>
      <c r="E182" s="39">
        <v>81735</v>
      </c>
      <c r="F182" s="34" t="s">
        <v>12</v>
      </c>
      <c r="G182" s="35">
        <v>40000</v>
      </c>
      <c r="H182" s="35">
        <f t="shared" si="32"/>
        <v>5331200</v>
      </c>
      <c r="I182" s="34" t="s">
        <v>335</v>
      </c>
      <c r="J182" s="253" t="s">
        <v>1535</v>
      </c>
      <c r="K182" s="258" t="str">
        <f t="shared" si="24"/>
        <v>MAJORS</v>
      </c>
    </row>
    <row r="183" spans="1:11" x14ac:dyDescent="0.25">
      <c r="A183" s="39">
        <v>189</v>
      </c>
      <c r="B183" s="33">
        <v>42919</v>
      </c>
      <c r="C183" s="34" t="s">
        <v>1011</v>
      </c>
      <c r="D183" s="34">
        <v>27104</v>
      </c>
      <c r="E183" s="39">
        <v>81728</v>
      </c>
      <c r="F183" s="34" t="s">
        <v>12</v>
      </c>
      <c r="G183" s="35">
        <v>40000</v>
      </c>
      <c r="H183" s="35">
        <f t="shared" si="32"/>
        <v>5331200</v>
      </c>
      <c r="I183" s="34" t="s">
        <v>335</v>
      </c>
      <c r="J183" s="253" t="s">
        <v>1536</v>
      </c>
      <c r="K183" s="258" t="str">
        <f t="shared" si="24"/>
        <v>MAJORS</v>
      </c>
    </row>
    <row r="184" spans="1:11" x14ac:dyDescent="0.25">
      <c r="A184" s="39">
        <v>190</v>
      </c>
      <c r="B184" s="33">
        <v>42919</v>
      </c>
      <c r="C184" s="34" t="s">
        <v>48</v>
      </c>
      <c r="D184" s="34">
        <v>27105</v>
      </c>
      <c r="E184" s="39">
        <v>56000</v>
      </c>
      <c r="F184" s="34" t="s">
        <v>12</v>
      </c>
      <c r="G184" s="35">
        <v>33000</v>
      </c>
      <c r="H184" s="35">
        <f t="shared" si="32"/>
        <v>4398240</v>
      </c>
      <c r="I184" s="34" t="s">
        <v>1243</v>
      </c>
      <c r="J184" s="253" t="s">
        <v>1538</v>
      </c>
      <c r="K184" s="258" t="str">
        <f t="shared" si="24"/>
        <v>MAJORS</v>
      </c>
    </row>
    <row r="185" spans="1:11" hidden="1" x14ac:dyDescent="0.25">
      <c r="A185" s="39">
        <v>191</v>
      </c>
      <c r="B185" s="33">
        <v>42950</v>
      </c>
      <c r="C185" s="34" t="s">
        <v>1497</v>
      </c>
      <c r="D185" s="34">
        <v>27108</v>
      </c>
      <c r="E185" s="39">
        <v>3453613</v>
      </c>
      <c r="F185" s="34" t="s">
        <v>12</v>
      </c>
      <c r="G185" s="35">
        <v>33000</v>
      </c>
      <c r="H185" s="240">
        <f>G185*133.28</f>
        <v>4398240</v>
      </c>
      <c r="I185" s="34" t="s">
        <v>1243</v>
      </c>
      <c r="J185" s="34" t="s">
        <v>1539</v>
      </c>
      <c r="K185" s="254" t="str">
        <f t="shared" si="24"/>
        <v>INDEPENDENT</v>
      </c>
    </row>
    <row r="186" spans="1:11" x14ac:dyDescent="0.25">
      <c r="A186" s="39">
        <v>192</v>
      </c>
      <c r="B186" s="33">
        <v>42950</v>
      </c>
      <c r="C186" s="34" t="s">
        <v>48</v>
      </c>
      <c r="D186" s="34">
        <v>27110</v>
      </c>
      <c r="E186" s="39">
        <v>54568</v>
      </c>
      <c r="F186" s="34" t="s">
        <v>12</v>
      </c>
      <c r="G186" s="35">
        <v>33000</v>
      </c>
      <c r="H186" s="35">
        <f>G186*133.28</f>
        <v>4398240</v>
      </c>
      <c r="I186" s="34" t="s">
        <v>913</v>
      </c>
      <c r="J186" s="253" t="s">
        <v>1540</v>
      </c>
      <c r="K186" s="258" t="str">
        <f t="shared" si="24"/>
        <v>MAJORS</v>
      </c>
    </row>
    <row r="187" spans="1:11" hidden="1" x14ac:dyDescent="0.25">
      <c r="A187" s="39">
        <v>193</v>
      </c>
      <c r="B187" s="33">
        <v>42950</v>
      </c>
      <c r="C187" s="34" t="s">
        <v>998</v>
      </c>
      <c r="D187" s="34">
        <v>27111</v>
      </c>
      <c r="E187" s="39">
        <v>3453204</v>
      </c>
      <c r="F187" s="34" t="s">
        <v>12</v>
      </c>
      <c r="G187" s="35">
        <v>40000</v>
      </c>
      <c r="H187" s="240">
        <f>G187*133.28</f>
        <v>5331200</v>
      </c>
      <c r="I187" s="34" t="s">
        <v>1252</v>
      </c>
      <c r="J187" s="34" t="s">
        <v>1484</v>
      </c>
      <c r="K187" s="254" t="str">
        <f t="shared" si="24"/>
        <v>INDEPENDENT</v>
      </c>
    </row>
    <row r="188" spans="1:11" x14ac:dyDescent="0.25">
      <c r="A188" s="39">
        <v>194</v>
      </c>
      <c r="B188" s="33">
        <v>42950</v>
      </c>
      <c r="C188" s="34" t="s">
        <v>611</v>
      </c>
      <c r="D188" s="34">
        <v>27112</v>
      </c>
      <c r="E188" s="39">
        <v>91291</v>
      </c>
      <c r="F188" s="34" t="s">
        <v>12</v>
      </c>
      <c r="G188" s="35">
        <v>50000</v>
      </c>
      <c r="H188" s="35">
        <f>G188*133.28</f>
        <v>6664000</v>
      </c>
      <c r="I188" s="34" t="s">
        <v>1525</v>
      </c>
      <c r="J188" s="253" t="s">
        <v>1541</v>
      </c>
      <c r="K188" s="258" t="str">
        <f t="shared" si="24"/>
        <v>MAJORS</v>
      </c>
    </row>
    <row r="189" spans="1:11" ht="15.75" hidden="1" thickBot="1" x14ac:dyDescent="0.3">
      <c r="A189" s="39">
        <v>195</v>
      </c>
      <c r="B189" s="33">
        <v>42981</v>
      </c>
      <c r="C189" s="34" t="s">
        <v>1270</v>
      </c>
      <c r="D189" s="34">
        <v>27113</v>
      </c>
      <c r="E189" s="39">
        <v>3453643</v>
      </c>
      <c r="F189" s="34" t="s">
        <v>12</v>
      </c>
      <c r="G189" s="35">
        <v>40000</v>
      </c>
      <c r="H189" s="240">
        <f t="shared" ref="H189:H196" si="33">G189*133.28</f>
        <v>5331200</v>
      </c>
      <c r="I189" s="34" t="s">
        <v>1243</v>
      </c>
      <c r="J189" s="34" t="s">
        <v>1542</v>
      </c>
      <c r="K189" s="250" t="str">
        <f t="shared" si="24"/>
        <v>INDEPENDENT</v>
      </c>
    </row>
    <row r="190" spans="1:11" ht="15.75" hidden="1" thickBot="1" x14ac:dyDescent="0.3">
      <c r="A190" s="39">
        <v>196</v>
      </c>
      <c r="B190" s="33">
        <v>42981</v>
      </c>
      <c r="C190" s="34" t="s">
        <v>1270</v>
      </c>
      <c r="D190" s="34">
        <v>27114</v>
      </c>
      <c r="E190" s="39">
        <v>3453646</v>
      </c>
      <c r="F190" s="34" t="s">
        <v>12</v>
      </c>
      <c r="G190" s="35">
        <v>40000</v>
      </c>
      <c r="H190" s="240">
        <f t="shared" si="33"/>
        <v>5331200</v>
      </c>
      <c r="I190" s="34" t="s">
        <v>1243</v>
      </c>
      <c r="J190" s="34" t="s">
        <v>1516</v>
      </c>
      <c r="K190" s="249" t="str">
        <f t="shared" si="24"/>
        <v>INDEPENDENT</v>
      </c>
    </row>
    <row r="191" spans="1:11" ht="15.75" hidden="1" thickBot="1" x14ac:dyDescent="0.3">
      <c r="A191" s="39">
        <v>197</v>
      </c>
      <c r="B191" s="33">
        <v>42981</v>
      </c>
      <c r="C191" s="34" t="s">
        <v>1270</v>
      </c>
      <c r="D191" s="34">
        <v>27115</v>
      </c>
      <c r="E191" s="39">
        <v>3453644</v>
      </c>
      <c r="F191" s="34" t="s">
        <v>12</v>
      </c>
      <c r="G191" s="35">
        <v>40000</v>
      </c>
      <c r="H191" s="240">
        <f t="shared" si="33"/>
        <v>5331200</v>
      </c>
      <c r="I191" s="34" t="s">
        <v>1243</v>
      </c>
      <c r="J191" s="34" t="s">
        <v>1511</v>
      </c>
      <c r="K191" s="249" t="str">
        <f t="shared" si="24"/>
        <v>INDEPENDENT</v>
      </c>
    </row>
    <row r="192" spans="1:11" ht="15.75" hidden="1" thickBot="1" x14ac:dyDescent="0.3">
      <c r="A192" s="39">
        <v>198</v>
      </c>
      <c r="B192" s="33">
        <v>42981</v>
      </c>
      <c r="C192" s="34" t="s">
        <v>1270</v>
      </c>
      <c r="D192" s="34">
        <v>27116</v>
      </c>
      <c r="E192" s="39">
        <v>3453645</v>
      </c>
      <c r="F192" s="34" t="s">
        <v>12</v>
      </c>
      <c r="G192" s="35">
        <v>40000</v>
      </c>
      <c r="H192" s="240">
        <f t="shared" si="33"/>
        <v>5331200</v>
      </c>
      <c r="I192" s="34" t="s">
        <v>1243</v>
      </c>
      <c r="J192" s="34" t="s">
        <v>1517</v>
      </c>
      <c r="K192" s="249" t="str">
        <f t="shared" si="24"/>
        <v>INDEPENDENT</v>
      </c>
    </row>
    <row r="193" spans="1:11" ht="15.75" hidden="1" thickBot="1" x14ac:dyDescent="0.3">
      <c r="A193" s="39">
        <v>199</v>
      </c>
      <c r="B193" s="33">
        <v>42981</v>
      </c>
      <c r="C193" s="34" t="s">
        <v>1270</v>
      </c>
      <c r="D193" s="34">
        <v>27117</v>
      </c>
      <c r="E193" s="39">
        <v>3453639</v>
      </c>
      <c r="F193" s="34" t="s">
        <v>12</v>
      </c>
      <c r="G193" s="35">
        <v>40000</v>
      </c>
      <c r="H193" s="240">
        <f t="shared" si="33"/>
        <v>5331200</v>
      </c>
      <c r="I193" s="34" t="s">
        <v>1243</v>
      </c>
      <c r="J193" s="34" t="s">
        <v>1518</v>
      </c>
      <c r="K193" s="249" t="str">
        <f t="shared" si="24"/>
        <v>INDEPENDENT</v>
      </c>
    </row>
    <row r="194" spans="1:11" ht="15.75" hidden="1" thickBot="1" x14ac:dyDescent="0.3">
      <c r="A194" s="39">
        <v>200</v>
      </c>
      <c r="B194" s="33">
        <v>42981</v>
      </c>
      <c r="C194" s="34" t="s">
        <v>1270</v>
      </c>
      <c r="D194" s="34">
        <v>27118</v>
      </c>
      <c r="E194" s="39">
        <v>3453641</v>
      </c>
      <c r="F194" s="34" t="s">
        <v>12</v>
      </c>
      <c r="G194" s="35">
        <v>40000</v>
      </c>
      <c r="H194" s="240">
        <f t="shared" si="33"/>
        <v>5331200</v>
      </c>
      <c r="I194" s="34" t="s">
        <v>1243</v>
      </c>
      <c r="J194" s="34" t="s">
        <v>1543</v>
      </c>
      <c r="K194" s="249" t="str">
        <f t="shared" si="24"/>
        <v>INDEPENDENT</v>
      </c>
    </row>
    <row r="195" spans="1:11" ht="15.75" hidden="1" thickBot="1" x14ac:dyDescent="0.3">
      <c r="A195" s="39">
        <v>201</v>
      </c>
      <c r="B195" s="33">
        <v>42981</v>
      </c>
      <c r="C195" s="34" t="s">
        <v>1481</v>
      </c>
      <c r="D195" s="34">
        <v>27119</v>
      </c>
      <c r="E195" s="39">
        <v>3453661</v>
      </c>
      <c r="F195" s="34" t="s">
        <v>12</v>
      </c>
      <c r="G195" s="35">
        <v>33000</v>
      </c>
      <c r="H195" s="240">
        <f t="shared" si="33"/>
        <v>4398240</v>
      </c>
      <c r="I195" s="34" t="s">
        <v>1243</v>
      </c>
      <c r="J195" s="34" t="s">
        <v>1544</v>
      </c>
      <c r="K195" s="249" t="str">
        <f t="shared" si="24"/>
        <v>INDEPENDENT</v>
      </c>
    </row>
    <row r="196" spans="1:11" hidden="1" x14ac:dyDescent="0.25">
      <c r="A196" s="39">
        <v>202</v>
      </c>
      <c r="B196" s="33">
        <v>42981</v>
      </c>
      <c r="C196" s="34" t="s">
        <v>1454</v>
      </c>
      <c r="D196" s="34">
        <v>27120</v>
      </c>
      <c r="E196" s="39">
        <v>3453615</v>
      </c>
      <c r="F196" s="34" t="s">
        <v>12</v>
      </c>
      <c r="G196" s="35">
        <v>33000</v>
      </c>
      <c r="H196" s="240">
        <f t="shared" si="33"/>
        <v>4398240</v>
      </c>
      <c r="I196" s="34" t="s">
        <v>1260</v>
      </c>
      <c r="J196" s="34" t="s">
        <v>1545</v>
      </c>
      <c r="K196" s="255" t="str">
        <f t="shared" ref="K196:K229" si="34">IF(OR(C196="MOBIL",C196="CONOIL",C196="FORTE",C196="MRS",C196="OANDO",C196="TOTAL"),"MAJORS","INDEPENDENT")</f>
        <v>INDEPENDENT</v>
      </c>
    </row>
    <row r="197" spans="1:11" x14ac:dyDescent="0.25">
      <c r="A197" s="39">
        <v>203</v>
      </c>
      <c r="B197" s="33">
        <v>42981</v>
      </c>
      <c r="C197" s="34" t="s">
        <v>611</v>
      </c>
      <c r="D197" s="34">
        <v>27121</v>
      </c>
      <c r="E197" s="39">
        <v>91281</v>
      </c>
      <c r="F197" s="34" t="s">
        <v>12</v>
      </c>
      <c r="G197" s="35">
        <v>33000</v>
      </c>
      <c r="H197" s="35">
        <f t="shared" ref="H197:H199" si="35">G197*133.28</f>
        <v>4398240</v>
      </c>
      <c r="I197" s="34" t="s">
        <v>1243</v>
      </c>
      <c r="J197" s="253" t="s">
        <v>1547</v>
      </c>
      <c r="K197" s="258" t="str">
        <f t="shared" si="34"/>
        <v>MAJORS</v>
      </c>
    </row>
    <row r="198" spans="1:11" x14ac:dyDescent="0.25">
      <c r="A198" s="39">
        <v>204</v>
      </c>
      <c r="B198" s="33">
        <v>42981</v>
      </c>
      <c r="C198" s="34" t="s">
        <v>1011</v>
      </c>
      <c r="D198" s="34">
        <v>27122</v>
      </c>
      <c r="E198" s="39">
        <v>81725</v>
      </c>
      <c r="F198" s="34" t="s">
        <v>12</v>
      </c>
      <c r="G198" s="35">
        <v>33000</v>
      </c>
      <c r="H198" s="35">
        <f t="shared" si="35"/>
        <v>4398240</v>
      </c>
      <c r="I198" s="34" t="s">
        <v>1243</v>
      </c>
      <c r="J198" s="253" t="s">
        <v>1548</v>
      </c>
      <c r="K198" s="258" t="str">
        <f t="shared" si="34"/>
        <v>MAJORS</v>
      </c>
    </row>
    <row r="199" spans="1:11" x14ac:dyDescent="0.25">
      <c r="A199" s="39">
        <v>205</v>
      </c>
      <c r="B199" s="33">
        <v>42981</v>
      </c>
      <c r="C199" s="34" t="s">
        <v>1011</v>
      </c>
      <c r="D199" s="34">
        <v>27123</v>
      </c>
      <c r="E199" s="39">
        <v>81724</v>
      </c>
      <c r="F199" s="34" t="s">
        <v>12</v>
      </c>
      <c r="G199" s="35">
        <v>33000</v>
      </c>
      <c r="H199" s="35">
        <f t="shared" si="35"/>
        <v>4398240</v>
      </c>
      <c r="I199" s="34" t="s">
        <v>1243</v>
      </c>
      <c r="J199" s="253" t="s">
        <v>1549</v>
      </c>
      <c r="K199" s="258" t="str">
        <f t="shared" si="34"/>
        <v>MAJORS</v>
      </c>
    </row>
    <row r="200" spans="1:11" hidden="1" x14ac:dyDescent="0.25">
      <c r="A200" s="39">
        <v>206</v>
      </c>
      <c r="B200" s="33">
        <v>42981</v>
      </c>
      <c r="C200" s="34" t="s">
        <v>1467</v>
      </c>
      <c r="D200" s="34">
        <v>27124</v>
      </c>
      <c r="E200" s="39">
        <v>3453632</v>
      </c>
      <c r="F200" s="34" t="s">
        <v>12</v>
      </c>
      <c r="G200" s="35">
        <v>33000</v>
      </c>
      <c r="H200" s="240">
        <f>G200*133.28</f>
        <v>4398240</v>
      </c>
      <c r="I200" s="34" t="s">
        <v>1243</v>
      </c>
      <c r="J200" s="34" t="s">
        <v>1472</v>
      </c>
      <c r="K200" s="254" t="str">
        <f t="shared" si="34"/>
        <v>INDEPENDENT</v>
      </c>
    </row>
    <row r="201" spans="1:11" x14ac:dyDescent="0.25">
      <c r="A201" s="39">
        <v>207</v>
      </c>
      <c r="B201" s="33">
        <v>42981</v>
      </c>
      <c r="C201" s="34" t="s">
        <v>1011</v>
      </c>
      <c r="D201" s="34">
        <v>27125</v>
      </c>
      <c r="E201" s="39">
        <v>81726</v>
      </c>
      <c r="F201" s="34" t="s">
        <v>12</v>
      </c>
      <c r="G201" s="35">
        <v>33000</v>
      </c>
      <c r="H201" s="35">
        <f t="shared" ref="H201:H214" si="36">G201*133.28</f>
        <v>4398240</v>
      </c>
      <c r="I201" s="34" t="s">
        <v>1243</v>
      </c>
      <c r="J201" s="253" t="s">
        <v>1550</v>
      </c>
      <c r="K201" s="258" t="str">
        <f t="shared" si="34"/>
        <v>MAJORS</v>
      </c>
    </row>
    <row r="202" spans="1:11" x14ac:dyDescent="0.25">
      <c r="A202" s="39">
        <v>208</v>
      </c>
      <c r="B202" s="33">
        <v>42981</v>
      </c>
      <c r="C202" s="34" t="s">
        <v>1011</v>
      </c>
      <c r="D202" s="34">
        <v>27126</v>
      </c>
      <c r="E202" s="39">
        <v>81729</v>
      </c>
      <c r="F202" s="34" t="s">
        <v>12</v>
      </c>
      <c r="G202" s="35">
        <v>40000</v>
      </c>
      <c r="H202" s="35">
        <f t="shared" si="36"/>
        <v>5331200</v>
      </c>
      <c r="I202" s="34" t="s">
        <v>335</v>
      </c>
      <c r="J202" s="253" t="s">
        <v>1551</v>
      </c>
      <c r="K202" s="258" t="str">
        <f t="shared" si="34"/>
        <v>MAJORS</v>
      </c>
    </row>
    <row r="203" spans="1:11" x14ac:dyDescent="0.25">
      <c r="A203" s="39">
        <v>209</v>
      </c>
      <c r="B203" s="33">
        <v>42981</v>
      </c>
      <c r="C203" s="34" t="s">
        <v>1011</v>
      </c>
      <c r="D203" s="34">
        <v>27127</v>
      </c>
      <c r="E203" s="39">
        <v>81740</v>
      </c>
      <c r="F203" s="34" t="s">
        <v>12</v>
      </c>
      <c r="G203" s="35">
        <v>40000</v>
      </c>
      <c r="H203" s="35">
        <f t="shared" si="36"/>
        <v>5331200</v>
      </c>
      <c r="I203" s="34" t="s">
        <v>145</v>
      </c>
      <c r="J203" s="253" t="s">
        <v>1552</v>
      </c>
      <c r="K203" s="258" t="str">
        <f t="shared" si="34"/>
        <v>MAJORS</v>
      </c>
    </row>
    <row r="204" spans="1:11" x14ac:dyDescent="0.25">
      <c r="A204" s="39">
        <v>210</v>
      </c>
      <c r="B204" s="33">
        <v>43011</v>
      </c>
      <c r="C204" s="34" t="s">
        <v>1011</v>
      </c>
      <c r="D204" s="34">
        <v>27128</v>
      </c>
      <c r="E204" s="39">
        <v>81741</v>
      </c>
      <c r="F204" s="34" t="s">
        <v>12</v>
      </c>
      <c r="G204" s="35">
        <v>40000</v>
      </c>
      <c r="H204" s="35">
        <f t="shared" si="36"/>
        <v>5331200</v>
      </c>
      <c r="I204" s="34" t="s">
        <v>145</v>
      </c>
      <c r="J204" s="253" t="s">
        <v>1553</v>
      </c>
      <c r="K204" s="258" t="str">
        <f t="shared" si="34"/>
        <v>MAJORS</v>
      </c>
    </row>
    <row r="205" spans="1:11" x14ac:dyDescent="0.25">
      <c r="A205" s="39">
        <v>211</v>
      </c>
      <c r="B205" s="33">
        <v>43011</v>
      </c>
      <c r="C205" s="34" t="s">
        <v>1011</v>
      </c>
      <c r="D205" s="34">
        <v>27129</v>
      </c>
      <c r="E205" s="39">
        <v>81695</v>
      </c>
      <c r="F205" s="34" t="s">
        <v>12</v>
      </c>
      <c r="G205" s="35">
        <v>40000</v>
      </c>
      <c r="H205" s="35">
        <f t="shared" si="36"/>
        <v>5331200</v>
      </c>
      <c r="I205" s="34" t="s">
        <v>1362</v>
      </c>
      <c r="J205" s="253" t="s">
        <v>1554</v>
      </c>
      <c r="K205" s="258" t="str">
        <f t="shared" si="34"/>
        <v>MAJORS</v>
      </c>
    </row>
    <row r="206" spans="1:11" x14ac:dyDescent="0.25">
      <c r="A206" s="39">
        <v>212</v>
      </c>
      <c r="B206" s="33">
        <v>43011</v>
      </c>
      <c r="C206" s="34" t="s">
        <v>1011</v>
      </c>
      <c r="D206" s="34">
        <v>27130</v>
      </c>
      <c r="E206" s="39">
        <v>81739</v>
      </c>
      <c r="F206" s="34" t="s">
        <v>12</v>
      </c>
      <c r="G206" s="35">
        <v>40000</v>
      </c>
      <c r="H206" s="35">
        <f t="shared" si="36"/>
        <v>5331200</v>
      </c>
      <c r="I206" s="34" t="s">
        <v>145</v>
      </c>
      <c r="J206" s="253" t="s">
        <v>1555</v>
      </c>
      <c r="K206" s="258" t="str">
        <f t="shared" si="34"/>
        <v>MAJORS</v>
      </c>
    </row>
    <row r="207" spans="1:11" ht="15.75" hidden="1" thickBot="1" x14ac:dyDescent="0.3">
      <c r="A207" s="39">
        <v>213</v>
      </c>
      <c r="B207" s="33">
        <v>43011</v>
      </c>
      <c r="C207" s="34" t="s">
        <v>1556</v>
      </c>
      <c r="D207" s="34">
        <v>27131</v>
      </c>
      <c r="E207" s="39">
        <v>445631</v>
      </c>
      <c r="F207" s="34" t="s">
        <v>12</v>
      </c>
      <c r="G207" s="35">
        <v>30000</v>
      </c>
      <c r="H207" s="240">
        <f t="shared" si="36"/>
        <v>3998400</v>
      </c>
      <c r="I207" s="34" t="s">
        <v>1260</v>
      </c>
      <c r="J207" s="34" t="s">
        <v>1558</v>
      </c>
      <c r="K207" s="250" t="str">
        <f t="shared" si="34"/>
        <v>INDEPENDENT</v>
      </c>
    </row>
    <row r="208" spans="1:11" ht="15.75" hidden="1" thickBot="1" x14ac:dyDescent="0.3">
      <c r="A208" s="39">
        <v>214</v>
      </c>
      <c r="B208" s="33">
        <v>43011</v>
      </c>
      <c r="C208" s="34" t="s">
        <v>1559</v>
      </c>
      <c r="D208" s="34">
        <v>27132</v>
      </c>
      <c r="E208" s="39">
        <v>445610</v>
      </c>
      <c r="F208" s="34" t="s">
        <v>12</v>
      </c>
      <c r="G208" s="35">
        <v>30000</v>
      </c>
      <c r="H208" s="240">
        <f t="shared" si="36"/>
        <v>3998400</v>
      </c>
      <c r="I208" s="34" t="s">
        <v>1260</v>
      </c>
      <c r="J208" s="34" t="s">
        <v>1561</v>
      </c>
      <c r="K208" s="249" t="str">
        <f t="shared" si="34"/>
        <v>INDEPENDENT</v>
      </c>
    </row>
    <row r="209" spans="1:11" ht="15.75" hidden="1" thickBot="1" x14ac:dyDescent="0.3">
      <c r="A209" s="39">
        <v>215</v>
      </c>
      <c r="B209" s="33">
        <v>43011</v>
      </c>
      <c r="C209" s="34" t="s">
        <v>1270</v>
      </c>
      <c r="D209" s="34">
        <v>27133</v>
      </c>
      <c r="E209" s="39" t="s">
        <v>1562</v>
      </c>
      <c r="F209" s="34" t="s">
        <v>12</v>
      </c>
      <c r="G209" s="35">
        <v>40000</v>
      </c>
      <c r="H209" s="240">
        <f t="shared" si="36"/>
        <v>5331200</v>
      </c>
      <c r="I209" s="34" t="s">
        <v>1243</v>
      </c>
      <c r="J209" s="34" t="s">
        <v>1563</v>
      </c>
      <c r="K209" s="249" t="str">
        <f t="shared" si="34"/>
        <v>INDEPENDENT</v>
      </c>
    </row>
    <row r="210" spans="1:11" ht="15.75" hidden="1" thickBot="1" x14ac:dyDescent="0.3">
      <c r="A210" s="39">
        <v>216</v>
      </c>
      <c r="B210" s="33">
        <v>43011</v>
      </c>
      <c r="C210" s="34" t="s">
        <v>1564</v>
      </c>
      <c r="D210" s="34">
        <v>27134</v>
      </c>
      <c r="E210" s="39">
        <v>445588</v>
      </c>
      <c r="F210" s="34" t="s">
        <v>12</v>
      </c>
      <c r="G210" s="35">
        <v>30000</v>
      </c>
      <c r="H210" s="240">
        <f t="shared" si="36"/>
        <v>3998400</v>
      </c>
      <c r="I210" s="34" t="s">
        <v>1243</v>
      </c>
      <c r="J210" s="34" t="s">
        <v>1566</v>
      </c>
      <c r="K210" s="249" t="str">
        <f t="shared" si="34"/>
        <v>INDEPENDENT</v>
      </c>
    </row>
    <row r="211" spans="1:11" ht="15.75" hidden="1" thickBot="1" x14ac:dyDescent="0.3">
      <c r="A211" s="39">
        <v>217</v>
      </c>
      <c r="B211" s="33">
        <v>43011</v>
      </c>
      <c r="C211" s="34" t="s">
        <v>1567</v>
      </c>
      <c r="D211" s="34">
        <v>27135</v>
      </c>
      <c r="E211" s="39">
        <v>440487</v>
      </c>
      <c r="F211" s="34" t="s">
        <v>12</v>
      </c>
      <c r="G211" s="35">
        <v>30000</v>
      </c>
      <c r="H211" s="240">
        <f t="shared" si="36"/>
        <v>3998400</v>
      </c>
      <c r="I211" s="34" t="s">
        <v>1260</v>
      </c>
      <c r="J211" s="34" t="s">
        <v>1569</v>
      </c>
      <c r="K211" s="249" t="str">
        <f t="shared" si="34"/>
        <v>INDEPENDENT</v>
      </c>
    </row>
    <row r="212" spans="1:11" ht="15.75" hidden="1" thickBot="1" x14ac:dyDescent="0.3">
      <c r="A212" s="39">
        <v>218</v>
      </c>
      <c r="B212" s="33">
        <v>43011</v>
      </c>
      <c r="C212" s="34" t="s">
        <v>1570</v>
      </c>
      <c r="D212" s="34">
        <v>27136</v>
      </c>
      <c r="E212" s="39">
        <v>445647</v>
      </c>
      <c r="F212" s="34" t="s">
        <v>12</v>
      </c>
      <c r="G212" s="35">
        <v>30000</v>
      </c>
      <c r="H212" s="240">
        <f t="shared" si="36"/>
        <v>3998400</v>
      </c>
      <c r="I212" s="34" t="s">
        <v>1243</v>
      </c>
      <c r="J212" s="34" t="s">
        <v>1571</v>
      </c>
      <c r="K212" s="249" t="str">
        <f t="shared" si="34"/>
        <v>INDEPENDENT</v>
      </c>
    </row>
    <row r="213" spans="1:11" ht="15.75" hidden="1" thickBot="1" x14ac:dyDescent="0.3">
      <c r="A213" s="39">
        <v>219</v>
      </c>
      <c r="B213" s="33">
        <v>43011</v>
      </c>
      <c r="C213" s="34" t="s">
        <v>1444</v>
      </c>
      <c r="D213" s="34">
        <v>27137</v>
      </c>
      <c r="E213" s="39">
        <v>445624</v>
      </c>
      <c r="F213" s="34" t="s">
        <v>12</v>
      </c>
      <c r="G213" s="35">
        <v>30000</v>
      </c>
      <c r="H213" s="240">
        <f t="shared" si="36"/>
        <v>3998400</v>
      </c>
      <c r="I213" s="34" t="s">
        <v>1243</v>
      </c>
      <c r="J213" s="34" t="s">
        <v>1450</v>
      </c>
      <c r="K213" s="249" t="str">
        <f t="shared" si="34"/>
        <v>INDEPENDENT</v>
      </c>
    </row>
    <row r="214" spans="1:11" hidden="1" x14ac:dyDescent="0.25">
      <c r="A214" s="39">
        <v>220</v>
      </c>
      <c r="B214" s="33">
        <v>43011</v>
      </c>
      <c r="C214" s="34" t="s">
        <v>1270</v>
      </c>
      <c r="D214" s="34">
        <v>27138</v>
      </c>
      <c r="E214" s="39" t="s">
        <v>1572</v>
      </c>
      <c r="F214" s="34" t="s">
        <v>12</v>
      </c>
      <c r="G214" s="35">
        <v>40000</v>
      </c>
      <c r="H214" s="240">
        <f t="shared" si="36"/>
        <v>5331200</v>
      </c>
      <c r="I214" s="34" t="s">
        <v>1243</v>
      </c>
      <c r="J214" s="34" t="s">
        <v>1519</v>
      </c>
      <c r="K214" s="255" t="str">
        <f t="shared" si="34"/>
        <v>INDEPENDENT</v>
      </c>
    </row>
    <row r="215" spans="1:11" x14ac:dyDescent="0.25">
      <c r="A215" s="39">
        <v>221</v>
      </c>
      <c r="B215" s="33">
        <v>43011</v>
      </c>
      <c r="C215" s="34" t="s">
        <v>608</v>
      </c>
      <c r="D215" s="34">
        <v>27139</v>
      </c>
      <c r="E215" s="39">
        <v>68267</v>
      </c>
      <c r="F215" s="34" t="s">
        <v>12</v>
      </c>
      <c r="G215" s="35">
        <v>33000</v>
      </c>
      <c r="H215" s="35">
        <f>G215*133.28</f>
        <v>4398240</v>
      </c>
      <c r="I215" s="34" t="s">
        <v>1243</v>
      </c>
      <c r="J215" s="253" t="s">
        <v>1574</v>
      </c>
      <c r="K215" s="258" t="str">
        <f t="shared" si="34"/>
        <v>MAJORS</v>
      </c>
    </row>
    <row r="216" spans="1:11" ht="15.75" hidden="1" thickBot="1" x14ac:dyDescent="0.3">
      <c r="A216" s="39">
        <v>222</v>
      </c>
      <c r="B216" s="33">
        <v>43011</v>
      </c>
      <c r="C216" s="34" t="s">
        <v>1575</v>
      </c>
      <c r="D216" s="34">
        <v>27140</v>
      </c>
      <c r="E216" s="39">
        <v>445668</v>
      </c>
      <c r="F216" s="34" t="s">
        <v>12</v>
      </c>
      <c r="G216" s="35">
        <v>30000</v>
      </c>
      <c r="H216" s="240">
        <f t="shared" ref="H216:H229" si="37">G216*133.28</f>
        <v>3998400</v>
      </c>
      <c r="I216" s="34" t="s">
        <v>1243</v>
      </c>
      <c r="J216" s="34" t="s">
        <v>1576</v>
      </c>
      <c r="K216" s="250" t="str">
        <f t="shared" si="34"/>
        <v>INDEPENDENT</v>
      </c>
    </row>
    <row r="217" spans="1:11" ht="15.75" hidden="1" thickBot="1" x14ac:dyDescent="0.3">
      <c r="A217" s="39">
        <v>223</v>
      </c>
      <c r="B217" s="33" t="s">
        <v>1577</v>
      </c>
      <c r="C217" s="34" t="s">
        <v>1578</v>
      </c>
      <c r="D217" s="34">
        <v>27141</v>
      </c>
      <c r="E217" s="39" t="s">
        <v>1579</v>
      </c>
      <c r="F217" s="34" t="s">
        <v>12</v>
      </c>
      <c r="G217" s="35">
        <v>30000</v>
      </c>
      <c r="H217" s="240">
        <f t="shared" si="37"/>
        <v>3998400</v>
      </c>
      <c r="I217" s="34" t="s">
        <v>1243</v>
      </c>
      <c r="J217" s="34" t="s">
        <v>1581</v>
      </c>
      <c r="K217" s="249" t="str">
        <f t="shared" si="34"/>
        <v>INDEPENDENT</v>
      </c>
    </row>
    <row r="218" spans="1:11" ht="15.75" hidden="1" thickBot="1" x14ac:dyDescent="0.3">
      <c r="A218" s="39">
        <v>224</v>
      </c>
      <c r="B218" s="34" t="s">
        <v>1582</v>
      </c>
      <c r="C218" s="34" t="s">
        <v>1583</v>
      </c>
      <c r="D218" s="34">
        <v>27142</v>
      </c>
      <c r="E218" s="39" t="s">
        <v>1584</v>
      </c>
      <c r="F218" s="34" t="s">
        <v>12</v>
      </c>
      <c r="G218" s="35">
        <v>30000</v>
      </c>
      <c r="H218" s="240">
        <f t="shared" si="37"/>
        <v>3998400</v>
      </c>
      <c r="I218" s="34" t="s">
        <v>1260</v>
      </c>
      <c r="J218" s="34" t="s">
        <v>1269</v>
      </c>
      <c r="K218" s="249" t="str">
        <f t="shared" si="34"/>
        <v>INDEPENDENT</v>
      </c>
    </row>
    <row r="219" spans="1:11" ht="15.75" hidden="1" thickBot="1" x14ac:dyDescent="0.3">
      <c r="A219" s="39">
        <v>225</v>
      </c>
      <c r="B219" s="34" t="s">
        <v>1582</v>
      </c>
      <c r="C219" s="34" t="s">
        <v>1448</v>
      </c>
      <c r="D219" s="34">
        <v>27143</v>
      </c>
      <c r="E219" s="39" t="s">
        <v>1587</v>
      </c>
      <c r="F219" s="34" t="s">
        <v>12</v>
      </c>
      <c r="G219" s="35">
        <v>30000</v>
      </c>
      <c r="H219" s="240">
        <f t="shared" si="37"/>
        <v>3998400</v>
      </c>
      <c r="I219" s="34" t="s">
        <v>1260</v>
      </c>
      <c r="J219" s="34" t="s">
        <v>1590</v>
      </c>
      <c r="K219" s="249" t="str">
        <f t="shared" si="34"/>
        <v>INDEPENDENT</v>
      </c>
    </row>
    <row r="220" spans="1:11" ht="15.75" hidden="1" thickBot="1" x14ac:dyDescent="0.3">
      <c r="A220" s="39">
        <v>226</v>
      </c>
      <c r="B220" s="34" t="s">
        <v>1582</v>
      </c>
      <c r="C220" s="34" t="s">
        <v>1509</v>
      </c>
      <c r="D220" s="34">
        <v>27144</v>
      </c>
      <c r="E220" s="39" t="s">
        <v>1591</v>
      </c>
      <c r="F220" s="34" t="s">
        <v>12</v>
      </c>
      <c r="G220" s="35">
        <v>30000</v>
      </c>
      <c r="H220" s="240">
        <f t="shared" si="37"/>
        <v>3998400</v>
      </c>
      <c r="I220" s="34" t="s">
        <v>1243</v>
      </c>
      <c r="J220" s="34" t="s">
        <v>1593</v>
      </c>
      <c r="K220" s="249" t="str">
        <f t="shared" si="34"/>
        <v>INDEPENDENT</v>
      </c>
    </row>
    <row r="221" spans="1:11" ht="15.75" hidden="1" thickBot="1" x14ac:dyDescent="0.3">
      <c r="A221" s="39">
        <v>227</v>
      </c>
      <c r="B221" s="34" t="s">
        <v>1582</v>
      </c>
      <c r="C221" s="34" t="s">
        <v>1594</v>
      </c>
      <c r="D221" s="34">
        <v>27145</v>
      </c>
      <c r="E221" s="39" t="s">
        <v>1595</v>
      </c>
      <c r="F221" s="34" t="s">
        <v>12</v>
      </c>
      <c r="G221" s="35">
        <v>30000</v>
      </c>
      <c r="H221" s="240">
        <f t="shared" si="37"/>
        <v>3998400</v>
      </c>
      <c r="I221" s="34" t="s">
        <v>1243</v>
      </c>
      <c r="J221" s="34" t="s">
        <v>1597</v>
      </c>
      <c r="K221" s="249" t="str">
        <f t="shared" si="34"/>
        <v>INDEPENDENT</v>
      </c>
    </row>
    <row r="222" spans="1:11" ht="15.75" hidden="1" thickBot="1" x14ac:dyDescent="0.3">
      <c r="A222" s="39">
        <v>228</v>
      </c>
      <c r="B222" s="34" t="s">
        <v>1582</v>
      </c>
      <c r="C222" s="34" t="s">
        <v>1598</v>
      </c>
      <c r="D222" s="34">
        <v>27146</v>
      </c>
      <c r="E222" s="39" t="s">
        <v>1599</v>
      </c>
      <c r="F222" s="34" t="s">
        <v>12</v>
      </c>
      <c r="G222" s="35">
        <v>30000</v>
      </c>
      <c r="H222" s="240">
        <f t="shared" si="37"/>
        <v>3998400</v>
      </c>
      <c r="I222" s="34" t="s">
        <v>1260</v>
      </c>
      <c r="J222" s="34" t="s">
        <v>1329</v>
      </c>
      <c r="K222" s="249" t="str">
        <f t="shared" si="34"/>
        <v>INDEPENDENT</v>
      </c>
    </row>
    <row r="223" spans="1:11" ht="15.75" hidden="1" thickBot="1" x14ac:dyDescent="0.3">
      <c r="A223" s="39">
        <v>229</v>
      </c>
      <c r="B223" s="34" t="s">
        <v>1582</v>
      </c>
      <c r="C223" s="34" t="s">
        <v>1602</v>
      </c>
      <c r="D223" s="34">
        <v>27147</v>
      </c>
      <c r="E223" s="39" t="s">
        <v>1603</v>
      </c>
      <c r="F223" s="34" t="s">
        <v>12</v>
      </c>
      <c r="G223" s="35">
        <v>30000</v>
      </c>
      <c r="H223" s="240">
        <f t="shared" si="37"/>
        <v>3998400</v>
      </c>
      <c r="I223" s="34" t="s">
        <v>1260</v>
      </c>
      <c r="J223" s="34" t="s">
        <v>1606</v>
      </c>
      <c r="K223" s="249" t="str">
        <f t="shared" si="34"/>
        <v>INDEPENDENT</v>
      </c>
    </row>
    <row r="224" spans="1:11" ht="15.75" hidden="1" thickBot="1" x14ac:dyDescent="0.3">
      <c r="A224" s="39">
        <v>230</v>
      </c>
      <c r="B224" s="34" t="s">
        <v>1582</v>
      </c>
      <c r="C224" s="34" t="s">
        <v>1607</v>
      </c>
      <c r="D224" s="34">
        <v>27148</v>
      </c>
      <c r="E224" s="39" t="s">
        <v>1608</v>
      </c>
      <c r="F224" s="34" t="s">
        <v>12</v>
      </c>
      <c r="G224" s="35">
        <v>30000</v>
      </c>
      <c r="H224" s="240">
        <f t="shared" si="37"/>
        <v>3998400</v>
      </c>
      <c r="I224" s="34" t="s">
        <v>1260</v>
      </c>
      <c r="J224" s="34" t="s">
        <v>1610</v>
      </c>
      <c r="K224" s="249" t="str">
        <f t="shared" si="34"/>
        <v>INDEPENDENT</v>
      </c>
    </row>
    <row r="225" spans="1:11" ht="15.75" hidden="1" thickBot="1" x14ac:dyDescent="0.3">
      <c r="A225" s="39">
        <v>231</v>
      </c>
      <c r="B225" s="37" t="s">
        <v>1611</v>
      </c>
      <c r="C225" s="34" t="s">
        <v>1612</v>
      </c>
      <c r="D225" s="34">
        <v>27665</v>
      </c>
      <c r="E225" s="39">
        <v>3453418</v>
      </c>
      <c r="F225" s="34" t="s">
        <v>12</v>
      </c>
      <c r="G225" s="35">
        <v>50000</v>
      </c>
      <c r="H225" s="240">
        <f t="shared" si="37"/>
        <v>6664000</v>
      </c>
      <c r="I225" s="34" t="s">
        <v>1243</v>
      </c>
      <c r="J225" s="34" t="s">
        <v>1613</v>
      </c>
      <c r="K225" s="249" t="str">
        <f t="shared" si="34"/>
        <v>INDEPENDENT</v>
      </c>
    </row>
    <row r="226" spans="1:11" ht="15.75" hidden="1" thickBot="1" x14ac:dyDescent="0.3">
      <c r="A226" s="39">
        <v>232</v>
      </c>
      <c r="B226" s="37" t="s">
        <v>1611</v>
      </c>
      <c r="C226" s="34" t="s">
        <v>1612</v>
      </c>
      <c r="D226" s="34">
        <v>27666</v>
      </c>
      <c r="E226" s="39">
        <v>3453419</v>
      </c>
      <c r="F226" s="34" t="s">
        <v>12</v>
      </c>
      <c r="G226" s="35">
        <v>50000</v>
      </c>
      <c r="H226" s="240">
        <f t="shared" si="37"/>
        <v>6664000</v>
      </c>
      <c r="I226" s="34" t="s">
        <v>1243</v>
      </c>
      <c r="J226" s="34" t="s">
        <v>1614</v>
      </c>
      <c r="K226" s="249" t="str">
        <f t="shared" si="34"/>
        <v>INDEPENDENT</v>
      </c>
    </row>
    <row r="227" spans="1:11" ht="15.75" hidden="1" thickBot="1" x14ac:dyDescent="0.3">
      <c r="A227" s="39">
        <v>233</v>
      </c>
      <c r="B227" s="34" t="s">
        <v>1615</v>
      </c>
      <c r="C227" s="34" t="s">
        <v>1616</v>
      </c>
      <c r="D227" s="34">
        <v>27697</v>
      </c>
      <c r="E227" s="39">
        <v>3453415</v>
      </c>
      <c r="F227" s="34" t="s">
        <v>12</v>
      </c>
      <c r="G227" s="35">
        <v>50000</v>
      </c>
      <c r="H227" s="240">
        <f t="shared" si="37"/>
        <v>6664000</v>
      </c>
      <c r="I227" s="34" t="s">
        <v>1243</v>
      </c>
      <c r="J227" s="34" t="s">
        <v>1613</v>
      </c>
      <c r="K227" s="249" t="str">
        <f t="shared" si="34"/>
        <v>INDEPENDENT</v>
      </c>
    </row>
    <row r="228" spans="1:11" ht="15.75" hidden="1" thickBot="1" x14ac:dyDescent="0.3">
      <c r="A228" s="39">
        <v>234</v>
      </c>
      <c r="B228" s="34" t="s">
        <v>1617</v>
      </c>
      <c r="C228" s="34" t="s">
        <v>1616</v>
      </c>
      <c r="D228" s="34">
        <v>27698</v>
      </c>
      <c r="E228" s="39">
        <v>3453417</v>
      </c>
      <c r="F228" s="34" t="s">
        <v>12</v>
      </c>
      <c r="G228" s="35">
        <v>50000</v>
      </c>
      <c r="H228" s="240">
        <f t="shared" si="37"/>
        <v>6664000</v>
      </c>
      <c r="I228" s="34" t="s">
        <v>1243</v>
      </c>
      <c r="J228" s="34" t="s">
        <v>1618</v>
      </c>
      <c r="K228" s="249" t="str">
        <f t="shared" si="34"/>
        <v>INDEPENDENT</v>
      </c>
    </row>
    <row r="229" spans="1:11" hidden="1" x14ac:dyDescent="0.25">
      <c r="A229" s="39">
        <v>235</v>
      </c>
      <c r="B229" s="34" t="s">
        <v>1617</v>
      </c>
      <c r="C229" s="34" t="s">
        <v>1616</v>
      </c>
      <c r="D229" s="34">
        <v>27700</v>
      </c>
      <c r="E229" s="39">
        <v>2453416</v>
      </c>
      <c r="F229" s="34" t="s">
        <v>12</v>
      </c>
      <c r="G229" s="35">
        <v>50000</v>
      </c>
      <c r="H229" s="240">
        <f t="shared" si="37"/>
        <v>6664000</v>
      </c>
      <c r="I229" s="34" t="s">
        <v>1243</v>
      </c>
      <c r="J229" s="34" t="s">
        <v>1614</v>
      </c>
      <c r="K229" s="255" t="str">
        <f t="shared" si="34"/>
        <v>INDEPENDENT</v>
      </c>
    </row>
    <row r="230" spans="1:11" x14ac:dyDescent="0.25">
      <c r="B230" s="18"/>
      <c r="C230" s="18"/>
      <c r="D230" s="18"/>
      <c r="F230" s="18"/>
      <c r="G230" s="218">
        <f>SUBTOTAL(9,G4:G229)</f>
        <v>3890000</v>
      </c>
      <c r="H230" s="251">
        <f>G230*133.28</f>
        <v>518459200</v>
      </c>
      <c r="I230" s="18"/>
      <c r="J230" s="18"/>
    </row>
    <row r="231" spans="1:11" x14ac:dyDescent="0.25">
      <c r="B231" s="18"/>
      <c r="C231" s="18"/>
      <c r="D231" s="18"/>
      <c r="F231" s="18"/>
      <c r="G231" s="18"/>
      <c r="H231" s="18"/>
      <c r="I231" s="18"/>
      <c r="J231" s="18"/>
    </row>
    <row r="232" spans="1:11" x14ac:dyDescent="0.25">
      <c r="B232" s="18"/>
      <c r="C232" s="18"/>
      <c r="D232" s="18"/>
      <c r="F232" s="18"/>
      <c r="G232" s="251">
        <f>SUBTOTAL(9,G5:G215)</f>
        <v>3890000</v>
      </c>
      <c r="H232" s="251"/>
      <c r="I232" s="18"/>
      <c r="J232" s="18"/>
    </row>
    <row r="233" spans="1:11" x14ac:dyDescent="0.25">
      <c r="B233" s="18"/>
      <c r="C233" s="18"/>
      <c r="D233" s="18"/>
      <c r="F233" s="18"/>
      <c r="G233" s="18"/>
      <c r="H233" s="18"/>
      <c r="I233" s="18"/>
      <c r="J233" s="18"/>
    </row>
    <row r="234" spans="1:11" s="69" customFormat="1" ht="26.25" x14ac:dyDescent="0.4">
      <c r="A234" s="66"/>
      <c r="B234" s="67"/>
      <c r="C234" s="390" t="s">
        <v>1619</v>
      </c>
      <c r="D234" s="390"/>
      <c r="E234" s="390"/>
      <c r="F234" s="220">
        <v>235</v>
      </c>
      <c r="G234" s="68">
        <f>SUM(G4:G229)</f>
        <v>8441000</v>
      </c>
      <c r="H234" s="68">
        <f>G234-G232</f>
        <v>4551000</v>
      </c>
      <c r="I234" s="67"/>
      <c r="J234" s="67"/>
      <c r="K234" s="259"/>
    </row>
  </sheetData>
  <autoFilter ref="A3:K229">
    <filterColumn colId="10">
      <filters>
        <filter val="MAJORS"/>
      </filters>
    </filterColumn>
  </autoFilter>
  <mergeCells count="3">
    <mergeCell ref="A1:J1"/>
    <mergeCell ref="A2:J2"/>
    <mergeCell ref="C234:E2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0"/>
  <sheetViews>
    <sheetView view="pageBreakPreview" zoomScale="55" zoomScaleNormal="100" zoomScaleSheetLayoutView="55" workbookViewId="0">
      <selection activeCell="A2" sqref="A2:O40"/>
    </sheetView>
  </sheetViews>
  <sheetFormatPr defaultRowHeight="15" x14ac:dyDescent="0.25"/>
  <cols>
    <col min="1" max="1" width="4.5703125" customWidth="1"/>
    <col min="2" max="2" width="13.5703125" customWidth="1"/>
    <col min="3" max="3" width="15.5703125" customWidth="1"/>
    <col min="4" max="4" width="13" customWidth="1"/>
    <col min="5" max="5" width="11.42578125" customWidth="1"/>
    <col min="6" max="6" width="12" customWidth="1"/>
    <col min="7" max="7" width="14.140625" customWidth="1"/>
    <col min="8" max="8" width="17" customWidth="1"/>
    <col min="9" max="9" width="10.28515625" customWidth="1"/>
    <col min="10" max="10" width="12.7109375" customWidth="1"/>
    <col min="11" max="11" width="13" customWidth="1"/>
    <col min="12" max="12" width="13.140625" customWidth="1"/>
    <col min="14" max="14" width="19.28515625" customWidth="1"/>
    <col min="15" max="15" width="12" customWidth="1"/>
  </cols>
  <sheetData>
    <row r="2" spans="1:15" ht="21" x14ac:dyDescent="0.35">
      <c r="A2" s="391" t="s">
        <v>1656</v>
      </c>
      <c r="B2" s="392"/>
      <c r="C2" s="392"/>
      <c r="D2" s="392"/>
      <c r="E2" s="392"/>
      <c r="F2" s="392"/>
      <c r="G2" s="392"/>
      <c r="H2" s="392"/>
      <c r="I2" s="392"/>
      <c r="J2" s="392"/>
      <c r="K2" s="393"/>
      <c r="L2" s="51"/>
      <c r="M2" s="52"/>
      <c r="N2" s="51"/>
      <c r="O2" s="51"/>
    </row>
    <row r="3" spans="1:15" s="247" customFormat="1" ht="36" x14ac:dyDescent="0.25">
      <c r="A3" s="51" t="s">
        <v>1620</v>
      </c>
      <c r="B3" s="51" t="s">
        <v>3</v>
      </c>
      <c r="C3" s="51" t="s">
        <v>1621</v>
      </c>
      <c r="D3" s="51" t="s">
        <v>47</v>
      </c>
      <c r="E3" s="51" t="s">
        <v>1622</v>
      </c>
      <c r="F3" s="245" t="s">
        <v>1623</v>
      </c>
      <c r="G3" s="246" t="s">
        <v>1624</v>
      </c>
      <c r="H3" s="51" t="s">
        <v>1625</v>
      </c>
      <c r="I3" s="52" t="s">
        <v>1628</v>
      </c>
      <c r="J3" s="51" t="s">
        <v>1629</v>
      </c>
      <c r="K3" s="51" t="s">
        <v>1630</v>
      </c>
      <c r="L3" s="54"/>
      <c r="M3" s="50"/>
      <c r="N3" s="54"/>
      <c r="O3" s="54"/>
    </row>
    <row r="4" spans="1:15" x14ac:dyDescent="0.25">
      <c r="A4" s="40">
        <v>1</v>
      </c>
      <c r="B4" s="57">
        <v>42795</v>
      </c>
      <c r="C4" s="40" t="s">
        <v>1146</v>
      </c>
      <c r="D4" s="40" t="s">
        <v>1637</v>
      </c>
      <c r="E4" s="41">
        <v>3453244</v>
      </c>
      <c r="F4" s="42" t="s">
        <v>1190</v>
      </c>
      <c r="G4" s="43">
        <v>33000</v>
      </c>
      <c r="H4" s="43">
        <v>33000</v>
      </c>
      <c r="I4" s="45">
        <v>125043</v>
      </c>
      <c r="J4" s="46" t="s">
        <v>66</v>
      </c>
      <c r="K4" s="40" t="s">
        <v>913</v>
      </c>
      <c r="L4" s="53"/>
      <c r="M4" s="50"/>
      <c r="N4" s="54"/>
      <c r="O4" s="53"/>
    </row>
    <row r="5" spans="1:15" x14ac:dyDescent="0.25">
      <c r="A5" s="40">
        <f>A4+1</f>
        <v>2</v>
      </c>
      <c r="B5" s="57">
        <v>42795</v>
      </c>
      <c r="C5" s="40" t="s">
        <v>1146</v>
      </c>
      <c r="D5" s="40" t="s">
        <v>1637</v>
      </c>
      <c r="E5" s="41">
        <v>3453245</v>
      </c>
      <c r="F5" s="42" t="s">
        <v>1638</v>
      </c>
      <c r="G5" s="43">
        <v>33000</v>
      </c>
      <c r="H5" s="43">
        <v>33000</v>
      </c>
      <c r="I5" s="45">
        <v>125044</v>
      </c>
      <c r="J5" s="46" t="s">
        <v>66</v>
      </c>
      <c r="K5" s="40" t="s">
        <v>913</v>
      </c>
      <c r="L5" s="53"/>
      <c r="M5" s="50"/>
      <c r="N5" s="54"/>
      <c r="O5" s="53"/>
    </row>
    <row r="6" spans="1:15" x14ac:dyDescent="0.25">
      <c r="A6" s="40">
        <f t="shared" ref="A6:A18" si="0">A5+1</f>
        <v>3</v>
      </c>
      <c r="B6" s="57">
        <v>42795</v>
      </c>
      <c r="C6" s="40" t="s">
        <v>1146</v>
      </c>
      <c r="D6" s="40" t="s">
        <v>1637</v>
      </c>
      <c r="E6" s="41">
        <v>3453243</v>
      </c>
      <c r="F6" s="42" t="s">
        <v>1639</v>
      </c>
      <c r="G6" s="43">
        <v>33000</v>
      </c>
      <c r="H6" s="43">
        <v>33000</v>
      </c>
      <c r="I6" s="45">
        <v>125040</v>
      </c>
      <c r="J6" s="46" t="s">
        <v>66</v>
      </c>
      <c r="K6" s="40" t="s">
        <v>913</v>
      </c>
      <c r="L6" s="53"/>
      <c r="M6" s="50"/>
      <c r="N6" s="54"/>
      <c r="O6" s="53"/>
    </row>
    <row r="7" spans="1:15" x14ac:dyDescent="0.25">
      <c r="A7" s="40">
        <f t="shared" si="0"/>
        <v>4</v>
      </c>
      <c r="B7" s="57">
        <v>42795</v>
      </c>
      <c r="C7" s="40" t="s">
        <v>469</v>
      </c>
      <c r="D7" s="40" t="s">
        <v>1637</v>
      </c>
      <c r="E7" s="41">
        <v>3453181</v>
      </c>
      <c r="F7" s="42" t="s">
        <v>1640</v>
      </c>
      <c r="G7" s="43">
        <v>45000</v>
      </c>
      <c r="H7" s="43">
        <v>45000</v>
      </c>
      <c r="I7" s="45">
        <v>125045</v>
      </c>
      <c r="J7" s="46" t="s">
        <v>335</v>
      </c>
      <c r="K7" s="40" t="s">
        <v>335</v>
      </c>
      <c r="L7" s="53"/>
      <c r="M7" s="50"/>
      <c r="N7" s="54"/>
      <c r="O7" s="53"/>
    </row>
    <row r="8" spans="1:15" x14ac:dyDescent="0.25">
      <c r="A8" s="40">
        <f t="shared" si="0"/>
        <v>5</v>
      </c>
      <c r="B8" s="57">
        <v>42795</v>
      </c>
      <c r="C8" s="40" t="s">
        <v>469</v>
      </c>
      <c r="D8" s="40" t="s">
        <v>1637</v>
      </c>
      <c r="E8" s="41">
        <v>3453180</v>
      </c>
      <c r="F8" s="42" t="s">
        <v>1641</v>
      </c>
      <c r="G8" s="43">
        <v>45000</v>
      </c>
      <c r="H8" s="43">
        <v>45000</v>
      </c>
      <c r="I8" s="45">
        <v>125056</v>
      </c>
      <c r="J8" s="46" t="s">
        <v>335</v>
      </c>
      <c r="K8" s="40" t="s">
        <v>335</v>
      </c>
      <c r="L8" s="53"/>
      <c r="M8" s="50"/>
      <c r="N8" s="54"/>
      <c r="O8" s="53"/>
    </row>
    <row r="9" spans="1:15" x14ac:dyDescent="0.25">
      <c r="A9" s="40">
        <f t="shared" si="0"/>
        <v>6</v>
      </c>
      <c r="B9" s="57">
        <v>42795</v>
      </c>
      <c r="C9" s="40" t="s">
        <v>1642</v>
      </c>
      <c r="D9" s="40" t="s">
        <v>1637</v>
      </c>
      <c r="E9" s="41">
        <v>3453183</v>
      </c>
      <c r="F9" s="42" t="s">
        <v>1643</v>
      </c>
      <c r="G9" s="43">
        <v>33000</v>
      </c>
      <c r="H9" s="43">
        <v>33000</v>
      </c>
      <c r="I9" s="45">
        <v>125054</v>
      </c>
      <c r="J9" s="46" t="s">
        <v>66</v>
      </c>
      <c r="K9" s="40" t="s">
        <v>913</v>
      </c>
      <c r="L9" s="53"/>
      <c r="M9" s="50"/>
      <c r="N9" s="54"/>
      <c r="O9" s="53"/>
    </row>
    <row r="10" spans="1:15" x14ac:dyDescent="0.25">
      <c r="A10" s="40">
        <f t="shared" si="0"/>
        <v>7</v>
      </c>
      <c r="B10" s="57">
        <v>42795</v>
      </c>
      <c r="C10" s="40" t="s">
        <v>1644</v>
      </c>
      <c r="D10" s="40" t="s">
        <v>1637</v>
      </c>
      <c r="E10" s="41">
        <v>3453202</v>
      </c>
      <c r="F10" s="42" t="s">
        <v>1645</v>
      </c>
      <c r="G10" s="43">
        <v>40000</v>
      </c>
      <c r="H10" s="43">
        <v>40000</v>
      </c>
      <c r="I10" s="45">
        <v>125059</v>
      </c>
      <c r="J10" s="46" t="s">
        <v>761</v>
      </c>
      <c r="K10" s="40" t="s">
        <v>1273</v>
      </c>
      <c r="L10" s="53"/>
      <c r="M10" s="50"/>
      <c r="N10" s="54"/>
      <c r="O10" s="53"/>
    </row>
    <row r="11" spans="1:15" x14ac:dyDescent="0.25">
      <c r="A11" s="40">
        <f t="shared" si="0"/>
        <v>8</v>
      </c>
      <c r="B11" s="57">
        <v>42795</v>
      </c>
      <c r="C11" s="40" t="s">
        <v>1646</v>
      </c>
      <c r="D11" s="40" t="s">
        <v>1637</v>
      </c>
      <c r="E11" s="41">
        <v>3453250</v>
      </c>
      <c r="F11" s="42" t="s">
        <v>1647</v>
      </c>
      <c r="G11" s="43">
        <v>45000</v>
      </c>
      <c r="H11" s="43">
        <v>45000</v>
      </c>
      <c r="I11" s="45">
        <v>125055</v>
      </c>
      <c r="J11" s="46" t="s">
        <v>761</v>
      </c>
      <c r="K11" s="40" t="s">
        <v>1273</v>
      </c>
      <c r="L11" s="53"/>
      <c r="M11" s="50"/>
      <c r="N11" s="54"/>
      <c r="O11" s="53"/>
    </row>
    <row r="12" spans="1:15" x14ac:dyDescent="0.25">
      <c r="A12" s="40">
        <f t="shared" si="0"/>
        <v>9</v>
      </c>
      <c r="B12" s="57">
        <v>42795</v>
      </c>
      <c r="C12" s="40" t="s">
        <v>466</v>
      </c>
      <c r="D12" s="40" t="s">
        <v>1637</v>
      </c>
      <c r="E12" s="41">
        <v>3453267</v>
      </c>
      <c r="F12" s="42" t="s">
        <v>1648</v>
      </c>
      <c r="G12" s="43">
        <v>40000</v>
      </c>
      <c r="H12" s="43">
        <v>40000</v>
      </c>
      <c r="I12" s="45">
        <v>125061</v>
      </c>
      <c r="J12" s="46" t="s">
        <v>170</v>
      </c>
      <c r="K12" s="40" t="s">
        <v>768</v>
      </c>
      <c r="L12" s="53"/>
      <c r="M12" s="50"/>
      <c r="N12" s="54"/>
      <c r="O12" s="53"/>
    </row>
    <row r="13" spans="1:15" x14ac:dyDescent="0.25">
      <c r="A13" s="40">
        <f t="shared" si="0"/>
        <v>10</v>
      </c>
      <c r="B13" s="57">
        <v>42795</v>
      </c>
      <c r="C13" s="40" t="s">
        <v>1644</v>
      </c>
      <c r="D13" s="40" t="s">
        <v>1637</v>
      </c>
      <c r="E13" s="41">
        <v>3453201</v>
      </c>
      <c r="F13" s="42" t="s">
        <v>1649</v>
      </c>
      <c r="G13" s="43">
        <v>33000</v>
      </c>
      <c r="H13" s="43">
        <v>33000</v>
      </c>
      <c r="I13" s="45">
        <v>125069</v>
      </c>
      <c r="J13" s="46" t="s">
        <v>761</v>
      </c>
      <c r="K13" s="40" t="s">
        <v>1273</v>
      </c>
      <c r="L13" s="53"/>
      <c r="M13" s="50"/>
      <c r="N13" s="54"/>
      <c r="O13" s="53"/>
    </row>
    <row r="14" spans="1:15" x14ac:dyDescent="0.25">
      <c r="A14" s="40">
        <f t="shared" si="0"/>
        <v>11</v>
      </c>
      <c r="B14" s="57">
        <v>42795</v>
      </c>
      <c r="C14" s="40" t="s">
        <v>130</v>
      </c>
      <c r="D14" s="40" t="s">
        <v>1637</v>
      </c>
      <c r="E14" s="41">
        <v>3453134</v>
      </c>
      <c r="F14" s="42" t="s">
        <v>1650</v>
      </c>
      <c r="G14" s="43">
        <v>33000</v>
      </c>
      <c r="H14" s="43">
        <v>33000</v>
      </c>
      <c r="I14" s="45">
        <v>125060</v>
      </c>
      <c r="J14" s="46" t="s">
        <v>52</v>
      </c>
      <c r="K14" s="46" t="s">
        <v>772</v>
      </c>
      <c r="L14" s="53"/>
      <c r="M14" s="50"/>
      <c r="N14" s="54"/>
      <c r="O14" s="53"/>
    </row>
    <row r="15" spans="1:15" x14ac:dyDescent="0.25">
      <c r="A15" s="40">
        <f t="shared" si="0"/>
        <v>12</v>
      </c>
      <c r="B15" s="57">
        <v>42795</v>
      </c>
      <c r="C15" s="40" t="s">
        <v>1642</v>
      </c>
      <c r="D15" s="40" t="s">
        <v>1637</v>
      </c>
      <c r="E15" s="41">
        <v>3453254</v>
      </c>
      <c r="F15" s="42" t="s">
        <v>1651</v>
      </c>
      <c r="G15" s="43">
        <v>33000</v>
      </c>
      <c r="H15" s="43">
        <v>33000</v>
      </c>
      <c r="I15" s="45">
        <v>125066</v>
      </c>
      <c r="J15" s="46" t="s">
        <v>66</v>
      </c>
      <c r="K15" s="40" t="s">
        <v>913</v>
      </c>
      <c r="L15" s="53"/>
      <c r="M15" s="50"/>
      <c r="N15" s="54"/>
      <c r="O15" s="53"/>
    </row>
    <row r="16" spans="1:15" x14ac:dyDescent="0.25">
      <c r="A16" s="40">
        <f t="shared" si="0"/>
        <v>13</v>
      </c>
      <c r="B16" s="57">
        <v>42795</v>
      </c>
      <c r="C16" s="40" t="s">
        <v>905</v>
      </c>
      <c r="D16" s="40" t="s">
        <v>1637</v>
      </c>
      <c r="E16" s="41">
        <v>3453251</v>
      </c>
      <c r="F16" s="42" t="s">
        <v>1652</v>
      </c>
      <c r="G16" s="43">
        <v>33000</v>
      </c>
      <c r="H16" s="43">
        <v>33000</v>
      </c>
      <c r="I16" s="45">
        <v>125072</v>
      </c>
      <c r="J16" s="46" t="s">
        <v>66</v>
      </c>
      <c r="K16" s="40" t="s">
        <v>913</v>
      </c>
      <c r="L16" s="53"/>
      <c r="M16" s="50"/>
      <c r="N16" s="54"/>
      <c r="O16" s="53"/>
    </row>
    <row r="17" spans="1:15" x14ac:dyDescent="0.25">
      <c r="A17" s="40">
        <f t="shared" si="0"/>
        <v>14</v>
      </c>
      <c r="B17" s="57">
        <v>42795</v>
      </c>
      <c r="C17" s="40" t="s">
        <v>1642</v>
      </c>
      <c r="D17" s="40" t="s">
        <v>1637</v>
      </c>
      <c r="E17" s="41">
        <v>3453184</v>
      </c>
      <c r="F17" s="42" t="s">
        <v>1653</v>
      </c>
      <c r="G17" s="43">
        <v>33000</v>
      </c>
      <c r="H17" s="43">
        <v>33000</v>
      </c>
      <c r="I17" s="45">
        <v>125070</v>
      </c>
      <c r="J17" s="46" t="s">
        <v>66</v>
      </c>
      <c r="K17" s="40" t="s">
        <v>913</v>
      </c>
      <c r="L17" s="53"/>
      <c r="M17" s="50"/>
      <c r="N17" s="54"/>
      <c r="O17" s="53"/>
    </row>
    <row r="18" spans="1:15" x14ac:dyDescent="0.25">
      <c r="A18" s="40">
        <f t="shared" si="0"/>
        <v>15</v>
      </c>
      <c r="B18" s="57">
        <v>42795</v>
      </c>
      <c r="C18" s="40" t="s">
        <v>1642</v>
      </c>
      <c r="D18" s="40" t="s">
        <v>1637</v>
      </c>
      <c r="E18" s="41">
        <v>3453185</v>
      </c>
      <c r="F18" s="42" t="s">
        <v>1654</v>
      </c>
      <c r="G18" s="43">
        <v>33000</v>
      </c>
      <c r="H18" s="43">
        <v>33000</v>
      </c>
      <c r="I18" s="45">
        <v>125071</v>
      </c>
      <c r="J18" s="46" t="s">
        <v>66</v>
      </c>
      <c r="K18" s="40" t="s">
        <v>913</v>
      </c>
      <c r="L18" s="53"/>
      <c r="M18" s="50"/>
      <c r="N18" s="54"/>
      <c r="O18" s="53"/>
    </row>
    <row r="19" spans="1:15" ht="15.75" x14ac:dyDescent="0.25">
      <c r="A19" s="374" t="s">
        <v>1655</v>
      </c>
      <c r="B19" s="375"/>
      <c r="C19" s="375"/>
      <c r="D19" s="375"/>
      <c r="E19" s="375"/>
      <c r="F19" s="376"/>
      <c r="G19" s="47">
        <f>SUM(G4:G18)</f>
        <v>545000</v>
      </c>
      <c r="H19" s="47">
        <f>SUM(H4:H18)</f>
        <v>545000</v>
      </c>
      <c r="I19" s="45"/>
      <c r="J19" s="46"/>
      <c r="K19" s="40"/>
      <c r="L19" s="53"/>
      <c r="M19" s="50"/>
      <c r="N19" s="54"/>
      <c r="O19" s="53"/>
    </row>
    <row r="20" spans="1:15" ht="15.75" x14ac:dyDescent="0.25">
      <c r="A20" s="55"/>
      <c r="B20" s="49"/>
      <c r="C20" s="49"/>
      <c r="D20" s="49"/>
      <c r="E20" s="49"/>
      <c r="F20" s="49"/>
      <c r="G20" s="47"/>
      <c r="H20" s="47"/>
      <c r="I20" s="45"/>
      <c r="J20" s="46"/>
      <c r="K20" s="40"/>
      <c r="L20" s="53"/>
      <c r="M20" s="50"/>
      <c r="N20" s="54"/>
      <c r="O20" s="53"/>
    </row>
    <row r="21" spans="1:15" x14ac:dyDescent="0.25">
      <c r="A21" s="40">
        <v>1</v>
      </c>
      <c r="B21" s="57">
        <v>42797</v>
      </c>
      <c r="C21" s="40" t="s">
        <v>1657</v>
      </c>
      <c r="D21" s="40" t="s">
        <v>1637</v>
      </c>
      <c r="E21" s="41">
        <v>3453599</v>
      </c>
      <c r="F21" s="42" t="s">
        <v>1658</v>
      </c>
      <c r="G21" s="43">
        <v>33000</v>
      </c>
      <c r="H21" s="43">
        <v>33000</v>
      </c>
      <c r="I21" s="45">
        <v>125250</v>
      </c>
      <c r="J21" s="46" t="s">
        <v>66</v>
      </c>
      <c r="K21" s="40" t="s">
        <v>913</v>
      </c>
      <c r="L21" s="53"/>
      <c r="M21" s="50"/>
      <c r="N21" s="54"/>
      <c r="O21" s="53"/>
    </row>
    <row r="22" spans="1:15" x14ac:dyDescent="0.25">
      <c r="A22" s="40">
        <f>A21+1</f>
        <v>2</v>
      </c>
      <c r="B22" s="57">
        <v>42797</v>
      </c>
      <c r="C22" s="40" t="s">
        <v>1657</v>
      </c>
      <c r="D22" s="40" t="s">
        <v>1637</v>
      </c>
      <c r="E22" s="41">
        <v>3453600</v>
      </c>
      <c r="F22" s="42" t="s">
        <v>1659</v>
      </c>
      <c r="G22" s="43">
        <v>33000</v>
      </c>
      <c r="H22" s="43">
        <v>33000</v>
      </c>
      <c r="I22" s="45">
        <v>125257</v>
      </c>
      <c r="J22" s="46" t="s">
        <v>66</v>
      </c>
      <c r="K22" s="40" t="s">
        <v>913</v>
      </c>
      <c r="L22" s="53"/>
      <c r="M22" s="50"/>
      <c r="N22" s="54"/>
      <c r="O22" s="53"/>
    </row>
    <row r="23" spans="1:15" x14ac:dyDescent="0.25">
      <c r="A23" s="40">
        <f>A22+1</f>
        <v>3</v>
      </c>
      <c r="B23" s="57">
        <v>42797</v>
      </c>
      <c r="C23" s="40" t="s">
        <v>1146</v>
      </c>
      <c r="D23" s="40" t="s">
        <v>1637</v>
      </c>
      <c r="E23" s="41">
        <v>3453226</v>
      </c>
      <c r="F23" s="42" t="s">
        <v>1660</v>
      </c>
      <c r="G23" s="43">
        <v>33000</v>
      </c>
      <c r="H23" s="43">
        <v>33000</v>
      </c>
      <c r="I23" s="45">
        <v>125268</v>
      </c>
      <c r="J23" s="46" t="s">
        <v>228</v>
      </c>
      <c r="K23" s="40" t="s">
        <v>913</v>
      </c>
      <c r="L23" s="53"/>
      <c r="M23" s="50"/>
      <c r="N23" s="54"/>
      <c r="O23" s="53"/>
    </row>
    <row r="24" spans="1:15" x14ac:dyDescent="0.25">
      <c r="A24" s="40">
        <f>A23+1</f>
        <v>4</v>
      </c>
      <c r="B24" s="57">
        <v>42797</v>
      </c>
      <c r="C24" s="40" t="s">
        <v>1661</v>
      </c>
      <c r="D24" s="40" t="s">
        <v>1637</v>
      </c>
      <c r="E24" s="41">
        <v>3453652</v>
      </c>
      <c r="F24" s="42" t="s">
        <v>1662</v>
      </c>
      <c r="G24" s="43">
        <v>45000</v>
      </c>
      <c r="H24" s="43">
        <v>45000</v>
      </c>
      <c r="I24" s="45">
        <v>125273</v>
      </c>
      <c r="J24" s="46" t="s">
        <v>63</v>
      </c>
      <c r="K24" s="40" t="s">
        <v>1273</v>
      </c>
    </row>
    <row r="25" spans="1:15" x14ac:dyDescent="0.25">
      <c r="A25" s="40">
        <f>A24+1</f>
        <v>5</v>
      </c>
      <c r="B25" s="57">
        <v>42797</v>
      </c>
      <c r="C25" s="40" t="s">
        <v>1663</v>
      </c>
      <c r="D25" s="40" t="s">
        <v>1637</v>
      </c>
      <c r="E25" s="41">
        <v>3453170</v>
      </c>
      <c r="F25" s="42" t="s">
        <v>1664</v>
      </c>
      <c r="G25" s="43">
        <v>40000</v>
      </c>
      <c r="H25" s="43">
        <v>40000</v>
      </c>
      <c r="I25" s="45">
        <v>125279</v>
      </c>
      <c r="J25" s="46" t="s">
        <v>63</v>
      </c>
      <c r="K25" s="40" t="s">
        <v>1273</v>
      </c>
    </row>
    <row r="26" spans="1:15" ht="15.75" x14ac:dyDescent="0.25">
      <c r="A26" s="374" t="s">
        <v>1665</v>
      </c>
      <c r="B26" s="375"/>
      <c r="C26" s="375"/>
      <c r="D26" s="375"/>
      <c r="E26" s="375"/>
      <c r="F26" s="376"/>
      <c r="G26" s="47">
        <f>SUM(G21:G25)</f>
        <v>184000</v>
      </c>
      <c r="H26" s="47">
        <f>SUM(H21:H25)</f>
        <v>184000</v>
      </c>
      <c r="I26" s="45"/>
      <c r="J26" s="46"/>
      <c r="K26" s="40"/>
    </row>
    <row r="27" spans="1:15" x14ac:dyDescent="0.25">
      <c r="C27" s="244"/>
    </row>
    <row r="28" spans="1:15" x14ac:dyDescent="0.25">
      <c r="A28" s="40">
        <v>1</v>
      </c>
      <c r="B28" s="57">
        <v>42805</v>
      </c>
      <c r="C28" s="40" t="s">
        <v>1657</v>
      </c>
      <c r="D28" s="40" t="s">
        <v>1631</v>
      </c>
      <c r="E28" s="41" t="s">
        <v>1666</v>
      </c>
      <c r="F28" s="42" t="s">
        <v>1667</v>
      </c>
      <c r="G28" s="43">
        <v>33000</v>
      </c>
      <c r="H28" s="43">
        <v>33000</v>
      </c>
      <c r="I28" s="44" t="s">
        <v>1668</v>
      </c>
      <c r="J28" s="40" t="s">
        <v>1669</v>
      </c>
      <c r="K28" s="40" t="s">
        <v>1670</v>
      </c>
      <c r="L28" s="40" t="s">
        <v>1671</v>
      </c>
      <c r="M28" s="45">
        <v>125653</v>
      </c>
      <c r="N28" s="46" t="s">
        <v>1672</v>
      </c>
      <c r="O28" s="40" t="s">
        <v>913</v>
      </c>
    </row>
    <row r="29" spans="1:15" x14ac:dyDescent="0.25">
      <c r="A29" s="40">
        <f>A28+1</f>
        <v>2</v>
      </c>
      <c r="B29" s="57">
        <v>42805</v>
      </c>
      <c r="C29" s="40" t="s">
        <v>1657</v>
      </c>
      <c r="D29" s="40" t="s">
        <v>1631</v>
      </c>
      <c r="E29" s="41" t="s">
        <v>1673</v>
      </c>
      <c r="F29" s="42" t="s">
        <v>136</v>
      </c>
      <c r="G29" s="43">
        <v>33000</v>
      </c>
      <c r="H29" s="43">
        <v>33000</v>
      </c>
      <c r="I29" s="44" t="s">
        <v>1674</v>
      </c>
      <c r="J29" s="40" t="s">
        <v>1675</v>
      </c>
      <c r="K29" s="40" t="s">
        <v>1670</v>
      </c>
      <c r="L29" s="40" t="s">
        <v>1671</v>
      </c>
      <c r="M29" s="45">
        <v>125664</v>
      </c>
      <c r="N29" s="46" t="s">
        <v>1672</v>
      </c>
      <c r="O29" s="40" t="s">
        <v>913</v>
      </c>
    </row>
    <row r="30" spans="1:15" x14ac:dyDescent="0.25">
      <c r="A30" s="40">
        <f>A29+1</f>
        <v>3</v>
      </c>
      <c r="B30" s="57">
        <v>42805</v>
      </c>
      <c r="C30" s="40" t="s">
        <v>1676</v>
      </c>
      <c r="D30" s="40" t="s">
        <v>1631</v>
      </c>
      <c r="E30" s="41" t="s">
        <v>1677</v>
      </c>
      <c r="F30" s="42" t="s">
        <v>1678</v>
      </c>
      <c r="G30" s="43">
        <v>45000</v>
      </c>
      <c r="H30" s="43">
        <v>45000</v>
      </c>
      <c r="I30" s="44" t="s">
        <v>1679</v>
      </c>
      <c r="J30" s="40" t="s">
        <v>1680</v>
      </c>
      <c r="K30" s="40" t="s">
        <v>1681</v>
      </c>
      <c r="L30" s="40" t="s">
        <v>1682</v>
      </c>
      <c r="M30" s="45">
        <v>125596</v>
      </c>
      <c r="N30" s="46" t="s">
        <v>1636</v>
      </c>
      <c r="O30" s="40" t="s">
        <v>1273</v>
      </c>
    </row>
    <row r="31" spans="1:15" x14ac:dyDescent="0.25">
      <c r="A31" s="40">
        <f>A30+1</f>
        <v>4</v>
      </c>
      <c r="B31" s="57">
        <v>42805</v>
      </c>
      <c r="C31" s="40" t="s">
        <v>1676</v>
      </c>
      <c r="D31" s="40" t="s">
        <v>1631</v>
      </c>
      <c r="E31" s="41" t="s">
        <v>1683</v>
      </c>
      <c r="F31" s="42" t="s">
        <v>1684</v>
      </c>
      <c r="G31" s="43">
        <v>45000</v>
      </c>
      <c r="H31" s="43">
        <v>45000</v>
      </c>
      <c r="I31" s="44" t="s">
        <v>1685</v>
      </c>
      <c r="J31" s="40" t="s">
        <v>1686</v>
      </c>
      <c r="K31" s="40" t="s">
        <v>1681</v>
      </c>
      <c r="L31" s="40" t="s">
        <v>1682</v>
      </c>
      <c r="M31" s="45">
        <v>125593</v>
      </c>
      <c r="N31" s="46" t="s">
        <v>1636</v>
      </c>
      <c r="O31" s="40" t="s">
        <v>1273</v>
      </c>
    </row>
    <row r="32" spans="1:15" x14ac:dyDescent="0.25">
      <c r="A32" s="40">
        <f>A31+1</f>
        <v>5</v>
      </c>
      <c r="B32" s="57">
        <v>42805</v>
      </c>
      <c r="C32" s="40" t="s">
        <v>1676</v>
      </c>
      <c r="D32" s="40" t="s">
        <v>1631</v>
      </c>
      <c r="E32" s="41" t="s">
        <v>1687</v>
      </c>
      <c r="F32" s="42" t="s">
        <v>1688</v>
      </c>
      <c r="G32" s="43">
        <v>45000</v>
      </c>
      <c r="H32" s="43">
        <v>45000</v>
      </c>
      <c r="I32" s="44" t="s">
        <v>1689</v>
      </c>
      <c r="J32" s="56" t="s">
        <v>1690</v>
      </c>
      <c r="K32" s="40" t="s">
        <v>1691</v>
      </c>
      <c r="L32" s="40" t="s">
        <v>1692</v>
      </c>
      <c r="M32" s="45">
        <v>125661</v>
      </c>
      <c r="N32" s="46" t="s">
        <v>1636</v>
      </c>
      <c r="O32" s="40" t="s">
        <v>1273</v>
      </c>
    </row>
    <row r="33" spans="1:15" x14ac:dyDescent="0.25">
      <c r="A33" s="40">
        <f>A32+1</f>
        <v>6</v>
      </c>
      <c r="B33" s="57">
        <v>42805</v>
      </c>
      <c r="C33" s="40" t="s">
        <v>1693</v>
      </c>
      <c r="D33" s="40" t="s">
        <v>1631</v>
      </c>
      <c r="E33" s="41" t="s">
        <v>1694</v>
      </c>
      <c r="F33" s="42" t="s">
        <v>305</v>
      </c>
      <c r="G33" s="43">
        <v>33000</v>
      </c>
      <c r="H33" s="43">
        <v>33000</v>
      </c>
      <c r="I33" s="44" t="s">
        <v>1695</v>
      </c>
      <c r="J33" s="40" t="s">
        <v>1696</v>
      </c>
      <c r="K33" s="40" t="s">
        <v>1632</v>
      </c>
      <c r="L33" s="40" t="s">
        <v>1697</v>
      </c>
      <c r="M33" s="45">
        <v>125663</v>
      </c>
      <c r="N33" s="46" t="s">
        <v>228</v>
      </c>
      <c r="O33" s="40" t="s">
        <v>913</v>
      </c>
    </row>
    <row r="34" spans="1:15" ht="15.75" x14ac:dyDescent="0.25">
      <c r="A34" s="374" t="s">
        <v>1698</v>
      </c>
      <c r="B34" s="375"/>
      <c r="C34" s="375"/>
      <c r="D34" s="375"/>
      <c r="E34" s="375"/>
      <c r="F34" s="376"/>
      <c r="G34" s="47">
        <f>SUM(G28:G33)</f>
        <v>234000</v>
      </c>
      <c r="H34" s="47">
        <f>SUM(H28:H33)</f>
        <v>234000</v>
      </c>
      <c r="I34" s="44"/>
      <c r="J34" s="40"/>
      <c r="K34" s="40"/>
      <c r="L34" s="40"/>
      <c r="M34" s="45"/>
      <c r="N34" s="46"/>
      <c r="O34" s="40"/>
    </row>
    <row r="36" spans="1:15" x14ac:dyDescent="0.25">
      <c r="A36" s="32">
        <v>1</v>
      </c>
      <c r="B36" s="248">
        <v>42808</v>
      </c>
      <c r="C36" s="40" t="s">
        <v>1699</v>
      </c>
      <c r="D36" s="40" t="s">
        <v>1631</v>
      </c>
      <c r="E36" s="41" t="s">
        <v>1700</v>
      </c>
      <c r="F36" s="42" t="s">
        <v>1701</v>
      </c>
      <c r="G36" s="43">
        <v>33000</v>
      </c>
      <c r="H36" s="43">
        <v>33000</v>
      </c>
      <c r="I36" s="44" t="s">
        <v>1702</v>
      </c>
      <c r="J36" s="40" t="s">
        <v>1703</v>
      </c>
      <c r="K36" s="40" t="s">
        <v>1685</v>
      </c>
      <c r="L36" s="40" t="s">
        <v>1704</v>
      </c>
      <c r="M36" s="45">
        <v>125829</v>
      </c>
      <c r="N36" s="46" t="s">
        <v>1672</v>
      </c>
      <c r="O36" s="40" t="s">
        <v>913</v>
      </c>
    </row>
    <row r="37" spans="1:15" ht="15.75" x14ac:dyDescent="0.25">
      <c r="A37" s="374" t="s">
        <v>1705</v>
      </c>
      <c r="B37" s="375"/>
      <c r="C37" s="375"/>
      <c r="D37" s="375"/>
      <c r="E37" s="376"/>
      <c r="F37" s="47">
        <f>SUM(F34:F36)</f>
        <v>0</v>
      </c>
      <c r="G37" s="47">
        <v>33000</v>
      </c>
    </row>
    <row r="40" spans="1:15" ht="18.75" x14ac:dyDescent="0.3">
      <c r="A40" s="394" t="s">
        <v>1706</v>
      </c>
      <c r="B40" s="394"/>
      <c r="C40" s="394"/>
      <c r="D40" s="394"/>
      <c r="E40" s="394"/>
      <c r="F40" s="32"/>
      <c r="G40" s="58">
        <f>SUM(G37,G34,G26,G19)</f>
        <v>996000</v>
      </c>
    </row>
  </sheetData>
  <mergeCells count="6">
    <mergeCell ref="A2:K2"/>
    <mergeCell ref="A26:F26"/>
    <mergeCell ref="A34:F34"/>
    <mergeCell ref="A37:E37"/>
    <mergeCell ref="A40:E40"/>
    <mergeCell ref="A19:F19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NEPAL</vt:lpstr>
      <vt:lpstr>NEPAL ANALYSIS</vt:lpstr>
      <vt:lpstr>MATRIX</vt:lpstr>
      <vt:lpstr>MATRIX ANALYSIS</vt:lpstr>
      <vt:lpstr>NORTHWEST</vt:lpstr>
      <vt:lpstr>NORTHWEST ANALYSIS </vt:lpstr>
      <vt:lpstr>MAINLAND</vt:lpstr>
      <vt:lpstr>mainland analysis</vt:lpstr>
      <vt:lpstr>RAINOIL</vt:lpstr>
      <vt:lpstr>rainoil analysis</vt:lpstr>
      <vt:lpstr>MAJORS ANALYSIS</vt:lpstr>
      <vt:lpstr>MATRIX!Print_Area</vt:lpstr>
      <vt:lpstr>NEPAL!Print_Area</vt:lpstr>
      <vt:lpstr>'NEPAL ANALYSIS'!Print_Area</vt:lpstr>
      <vt:lpstr>NORTHWEST!Print_Area</vt:lpstr>
      <vt:lpstr>RAINOIL!Print_Area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cp:lastPrinted>2017-08-01T12:44:52Z</cp:lastPrinted>
  <dcterms:created xsi:type="dcterms:W3CDTF">2017-06-21T13:16:02Z</dcterms:created>
  <dcterms:modified xsi:type="dcterms:W3CDTF">2017-08-02T15:37:55Z</dcterms:modified>
</cp:coreProperties>
</file>