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onna\Documents\REPORTS\LOAD OUT REPORTS\"/>
    </mc:Choice>
  </mc:AlternateContent>
  <bookViews>
    <workbookView xWindow="0" yWindow="0" windowWidth="20490" windowHeight="7755" firstSheet="3" activeTab="4"/>
  </bookViews>
  <sheets>
    <sheet name="NEPAL" sheetId="1" r:id="rId1"/>
    <sheet name="RAINOIL" sheetId="2" r:id="rId2"/>
    <sheet name="NORTHWEST" sheetId="3" r:id="rId3"/>
    <sheet name="MATRIX" sheetId="4" r:id="rId4"/>
    <sheet name="MAINLAND" sheetId="6" r:id="rId5"/>
  </sheets>
  <definedNames>
    <definedName name="_xlnm.Print_Area" localSheetId="0">NEPAL!$A$1:$S$34</definedName>
    <definedName name="_xlnm.Print_Area" localSheetId="2">NORTHWEST!$A$1:$S$27</definedName>
    <definedName name="_xlnm.Print_Area" localSheetId="1">RAINOIL!$A$1:$L$303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6" l="1"/>
  <c r="H164" i="6"/>
  <c r="H147" i="6"/>
  <c r="H137" i="6"/>
  <c r="H124" i="6"/>
  <c r="H101" i="6"/>
  <c r="H78" i="6"/>
  <c r="H62" i="6"/>
  <c r="H39" i="6"/>
  <c r="H14" i="6"/>
  <c r="I293" i="2"/>
  <c r="H296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I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I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I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I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I142" i="2"/>
  <c r="H295" i="2"/>
  <c r="J295" i="2"/>
  <c r="K141" i="2"/>
  <c r="I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I125" i="2"/>
  <c r="K124" i="2"/>
  <c r="K123" i="2"/>
  <c r="I121" i="2"/>
  <c r="K120" i="2"/>
  <c r="K119" i="2"/>
  <c r="K118" i="2"/>
  <c r="K117" i="2"/>
  <c r="K116" i="2"/>
  <c r="K115" i="2"/>
  <c r="K114" i="2"/>
  <c r="K113" i="2"/>
  <c r="K112" i="2"/>
  <c r="I110" i="2"/>
  <c r="K109" i="2"/>
  <c r="I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I45" i="2"/>
  <c r="K44" i="2"/>
  <c r="K43" i="2"/>
  <c r="I41" i="2"/>
  <c r="K40" i="2"/>
  <c r="K39" i="2"/>
  <c r="K38" i="2"/>
  <c r="K37" i="2"/>
  <c r="K36" i="2"/>
  <c r="K35" i="2"/>
  <c r="K34" i="2"/>
  <c r="K33" i="2"/>
  <c r="K32" i="2"/>
  <c r="I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I10" i="2"/>
  <c r="K9" i="2"/>
  <c r="K8" i="2"/>
  <c r="K7" i="2"/>
  <c r="K6" i="2"/>
  <c r="K5" i="2"/>
  <c r="K4" i="2"/>
  <c r="G522" i="4"/>
  <c r="I516" i="4"/>
  <c r="A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I491" i="4"/>
  <c r="H520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I477" i="4"/>
  <c r="H521" i="4"/>
  <c r="A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I455" i="4"/>
  <c r="A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I441" i="4"/>
  <c r="A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I413" i="4"/>
  <c r="A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I396" i="4"/>
  <c r="A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I376" i="4"/>
  <c r="A376" i="4"/>
  <c r="K375" i="4"/>
  <c r="K374" i="4"/>
  <c r="K373" i="4"/>
  <c r="K372" i="4"/>
  <c r="K371" i="4"/>
  <c r="K370" i="4"/>
  <c r="K369" i="4"/>
  <c r="K368" i="4"/>
  <c r="K367" i="4"/>
  <c r="K366" i="4"/>
  <c r="K365" i="4"/>
  <c r="I363" i="4"/>
  <c r="A363" i="4"/>
  <c r="K362" i="4"/>
  <c r="K361" i="4"/>
  <c r="K360" i="4"/>
  <c r="K359" i="4"/>
  <c r="K358" i="4"/>
  <c r="K357" i="4"/>
  <c r="K356" i="4"/>
  <c r="K355" i="4"/>
  <c r="I353" i="4"/>
  <c r="A353" i="4"/>
  <c r="K352" i="4"/>
  <c r="K351" i="4"/>
  <c r="I349" i="4"/>
  <c r="A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I330" i="4"/>
  <c r="A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I314" i="4"/>
  <c r="A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I285" i="4"/>
  <c r="A285" i="4"/>
  <c r="K284" i="4"/>
  <c r="K283" i="4"/>
  <c r="K282" i="4"/>
  <c r="K281" i="4"/>
  <c r="K280" i="4"/>
  <c r="K279" i="4"/>
  <c r="K278" i="4"/>
  <c r="K277" i="4"/>
  <c r="K276" i="4"/>
  <c r="I274" i="4"/>
  <c r="A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I257" i="4"/>
  <c r="A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I217" i="4"/>
  <c r="K216" i="4"/>
  <c r="K215" i="4"/>
  <c r="K214" i="4"/>
  <c r="I212" i="4"/>
  <c r="A212" i="4"/>
  <c r="K211" i="4"/>
  <c r="K210" i="4"/>
  <c r="K209" i="4"/>
  <c r="K208" i="4"/>
  <c r="K207" i="4"/>
  <c r="K206" i="4"/>
  <c r="I204" i="4"/>
  <c r="K203" i="4"/>
  <c r="K202" i="4"/>
  <c r="I200" i="4"/>
  <c r="A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I179" i="4"/>
  <c r="A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I149" i="4"/>
  <c r="A149" i="4"/>
  <c r="K148" i="4"/>
  <c r="K147" i="4"/>
  <c r="K146" i="4"/>
  <c r="K145" i="4"/>
  <c r="K144" i="4"/>
  <c r="K143" i="4"/>
  <c r="K142" i="4"/>
  <c r="K141" i="4"/>
  <c r="K140" i="4"/>
  <c r="I138" i="4"/>
  <c r="K137" i="4"/>
  <c r="I135" i="4"/>
  <c r="A135" i="4"/>
  <c r="K134" i="4"/>
  <c r="K133" i="4"/>
  <c r="K132" i="4"/>
  <c r="K131" i="4"/>
  <c r="K130" i="4"/>
  <c r="K129" i="4"/>
  <c r="K128" i="4"/>
  <c r="K127" i="4"/>
  <c r="I125" i="4"/>
  <c r="A125" i="4"/>
  <c r="K124" i="4"/>
  <c r="K123" i="4"/>
  <c r="K122" i="4"/>
  <c r="K121" i="4"/>
  <c r="K120" i="4"/>
  <c r="I118" i="4"/>
  <c r="A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I69" i="4"/>
  <c r="A69" i="4"/>
  <c r="K68" i="4"/>
  <c r="K67" i="4"/>
  <c r="K66" i="4"/>
  <c r="K65" i="4"/>
  <c r="K64" i="4"/>
  <c r="K63" i="4"/>
  <c r="K62" i="4"/>
  <c r="I60" i="4"/>
  <c r="A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I44" i="4"/>
  <c r="K43" i="4"/>
  <c r="K42" i="4"/>
  <c r="K41" i="4"/>
  <c r="K40" i="4"/>
  <c r="I38" i="4"/>
  <c r="A38" i="4"/>
  <c r="A51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I5" i="4"/>
  <c r="K4" i="4"/>
  <c r="J520" i="4"/>
  <c r="H522" i="4"/>
  <c r="A517" i="4"/>
</calcChain>
</file>

<file path=xl/sharedStrings.xml><?xml version="1.0" encoding="utf-8"?>
<sst xmlns="http://schemas.openxmlformats.org/spreadsheetml/2006/main" count="3847" uniqueCount="1333">
  <si>
    <t>PDO/OGHARA</t>
  </si>
  <si>
    <t>PPMC TRUCK OUT REPORT AT MATRIX DEPOT FOR MONTH OF FEBRUARY, 2017</t>
  </si>
  <si>
    <t>S/NO</t>
  </si>
  <si>
    <t>DATE</t>
  </si>
  <si>
    <t>MARKETER</t>
  </si>
  <si>
    <t>WB NO</t>
  </si>
  <si>
    <t>METER TICKET NO</t>
  </si>
  <si>
    <t>PRODUCT</t>
  </si>
  <si>
    <t>TRUCK NO</t>
  </si>
  <si>
    <t>QTY (LITRES)</t>
  </si>
  <si>
    <t>DESTINATION</t>
  </si>
  <si>
    <t>MARKETER CLASS</t>
  </si>
  <si>
    <t>OANDO</t>
  </si>
  <si>
    <t>PMS</t>
  </si>
  <si>
    <t>MKA 20 ZB</t>
  </si>
  <si>
    <t>SULEJA</t>
  </si>
  <si>
    <t>(01) MAJORS</t>
  </si>
  <si>
    <t>MATRIX</t>
  </si>
  <si>
    <t>KRD 471 XT</t>
  </si>
  <si>
    <t>LND 400 XN</t>
  </si>
  <si>
    <t>FKJ 791 XD</t>
  </si>
  <si>
    <t>WARRI</t>
  </si>
  <si>
    <t>KRD 475 XT</t>
  </si>
  <si>
    <t>GGE 02 XP</t>
  </si>
  <si>
    <t>KANO</t>
  </si>
  <si>
    <t>AAA 817 XR</t>
  </si>
  <si>
    <t>KJA 712 XE</t>
  </si>
  <si>
    <t>BDG 607 XS</t>
  </si>
  <si>
    <t>MUS 999 XP</t>
  </si>
  <si>
    <t>KRD 469 XD</t>
  </si>
  <si>
    <t>JIANG</t>
  </si>
  <si>
    <t>URM 200 XA</t>
  </si>
  <si>
    <t>KABBA, KOGI</t>
  </si>
  <si>
    <t>COUNTRY PET</t>
  </si>
  <si>
    <t>GGE 913 XR</t>
  </si>
  <si>
    <t>IBADAN, OYO</t>
  </si>
  <si>
    <t>OTANIYENUWA</t>
  </si>
  <si>
    <t>AKD 384 XG</t>
  </si>
  <si>
    <t>BENIN</t>
  </si>
  <si>
    <t>MIABET NIG</t>
  </si>
  <si>
    <t>USL 308 XB</t>
  </si>
  <si>
    <t>BENIN - AGBOR RD</t>
  </si>
  <si>
    <t>BEN JONES</t>
  </si>
  <si>
    <t>EFR 623 XA</t>
  </si>
  <si>
    <t>AD-HUKE</t>
  </si>
  <si>
    <t>AAA 472 XT</t>
  </si>
  <si>
    <t>LASPALMAS</t>
  </si>
  <si>
    <t>AAA 473 XT</t>
  </si>
  <si>
    <t>SAM JOHN</t>
  </si>
  <si>
    <t>PTN 40 XA</t>
  </si>
  <si>
    <t>SAMJOSE</t>
  </si>
  <si>
    <t>EPE 415 XK</t>
  </si>
  <si>
    <t>ASABA</t>
  </si>
  <si>
    <t>FOMAS</t>
  </si>
  <si>
    <t>LSD 228 XN</t>
  </si>
  <si>
    <t>PAT DELE</t>
  </si>
  <si>
    <t>WWR 300 ZU</t>
  </si>
  <si>
    <t>UROMI</t>
  </si>
  <si>
    <t xml:space="preserve">NASKO </t>
  </si>
  <si>
    <t>XY 369 JJJ</t>
  </si>
  <si>
    <t>BYPASS BENIN</t>
  </si>
  <si>
    <t>TEMANO</t>
  </si>
  <si>
    <t>XB 974 EFR</t>
  </si>
  <si>
    <t xml:space="preserve">SAPELE RD, </t>
  </si>
  <si>
    <t>PRECIOUS WEALTH</t>
  </si>
  <si>
    <t>BWR 772 XA</t>
  </si>
  <si>
    <t>BLUEPOINT</t>
  </si>
  <si>
    <t>EFR 668 XA</t>
  </si>
  <si>
    <t>BLOSSOM PET</t>
  </si>
  <si>
    <t>DSZ 352 XA</t>
  </si>
  <si>
    <t>JAAK LTD</t>
  </si>
  <si>
    <t>AGL 451 XJ</t>
  </si>
  <si>
    <t>PTN 391 XA</t>
  </si>
  <si>
    <t>PAT OHIS</t>
  </si>
  <si>
    <t>EFR 313 ZQ</t>
  </si>
  <si>
    <t>GLOBAL Q</t>
  </si>
  <si>
    <t>GBZ 437 XA</t>
  </si>
  <si>
    <t>KSF 477 XJ</t>
  </si>
  <si>
    <t>(31) INDEPENDENTS</t>
  </si>
  <si>
    <t>FORTE</t>
  </si>
  <si>
    <t>BNZ 82 XA</t>
  </si>
  <si>
    <t>SAFETY S/S, ASABA</t>
  </si>
  <si>
    <t>XC 743 ASB</t>
  </si>
  <si>
    <t>EFFUNRU, WARRI</t>
  </si>
  <si>
    <t>PTN 382 XA</t>
  </si>
  <si>
    <t>PTN 264 XA</t>
  </si>
  <si>
    <t>(04) MAJORS</t>
  </si>
  <si>
    <t>ABJ 943 XN</t>
  </si>
  <si>
    <t>SULEJA,</t>
  </si>
  <si>
    <t>ABC 448 XA</t>
  </si>
  <si>
    <t>M.A. OBADAGBAGBE</t>
  </si>
  <si>
    <t>XB 233 PTN</t>
  </si>
  <si>
    <t>RIQUEST</t>
  </si>
  <si>
    <t>ENU 832 XF</t>
  </si>
  <si>
    <t>NNPC DEPOT, ENUGU</t>
  </si>
  <si>
    <t>FGG 791 YN</t>
  </si>
  <si>
    <t>ZIOK</t>
  </si>
  <si>
    <t>XH 798 USL</t>
  </si>
  <si>
    <t>UKPONSIELE OIL</t>
  </si>
  <si>
    <t>XBR 520 LSR</t>
  </si>
  <si>
    <t>NZE OIL</t>
  </si>
  <si>
    <t>EKY 558 XG</t>
  </si>
  <si>
    <t>CAROSOJI</t>
  </si>
  <si>
    <t>GRA 452 XA</t>
  </si>
  <si>
    <t>ORE, ONDO</t>
  </si>
  <si>
    <t>AAA 844 XJ</t>
  </si>
  <si>
    <t>UKPO PET</t>
  </si>
  <si>
    <t>KUJ 888 ZF</t>
  </si>
  <si>
    <t>GBELURA</t>
  </si>
  <si>
    <t>USL 241 ZC</t>
  </si>
  <si>
    <t>IJUMU, KOGI</t>
  </si>
  <si>
    <t>(14) INDEPENDENTS</t>
  </si>
  <si>
    <t>EKW 226 XA</t>
  </si>
  <si>
    <t>BKW 235 XA</t>
  </si>
  <si>
    <t>MRS</t>
  </si>
  <si>
    <t>AYB 469 XP</t>
  </si>
  <si>
    <t>BEN 722 ZN</t>
  </si>
  <si>
    <t>MOBIL</t>
  </si>
  <si>
    <t>AFZ 606 XA</t>
  </si>
  <si>
    <t>MKA 02 ZB</t>
  </si>
  <si>
    <t>GAR 475 XA</t>
  </si>
  <si>
    <t>(07) MAJORS</t>
  </si>
  <si>
    <t>CHRISLOBITO</t>
  </si>
  <si>
    <t>RURE OIL</t>
  </si>
  <si>
    <t>DSZ 243 XA</t>
  </si>
  <si>
    <t>DOLAPEX</t>
  </si>
  <si>
    <t>WWR 99 XA</t>
  </si>
  <si>
    <t>LOKOJA</t>
  </si>
  <si>
    <t>GBZ 639 XA</t>
  </si>
  <si>
    <t>PHC</t>
  </si>
  <si>
    <t>JOUNDECK</t>
  </si>
  <si>
    <t>BEN 694 YY</t>
  </si>
  <si>
    <t>IKARE</t>
  </si>
  <si>
    <t>EXALT</t>
  </si>
  <si>
    <t>XE 164 EFR</t>
  </si>
  <si>
    <t>FRANKIE</t>
  </si>
  <si>
    <t>EFR 199 XA</t>
  </si>
  <si>
    <t>FLEET OPTION</t>
  </si>
  <si>
    <t>DSZ 479 XA</t>
  </si>
  <si>
    <t>AGBOR</t>
  </si>
  <si>
    <t>OGESALUDE</t>
  </si>
  <si>
    <t>BEN 817 YY</t>
  </si>
  <si>
    <t>ODOKORO GBEDE</t>
  </si>
  <si>
    <t>OBADAGBAGBE</t>
  </si>
  <si>
    <t>AJA 315 XA</t>
  </si>
  <si>
    <t>ILORIN</t>
  </si>
  <si>
    <t>EKP 707 XA</t>
  </si>
  <si>
    <t>KABBA</t>
  </si>
  <si>
    <t>PIUS CORP</t>
  </si>
  <si>
    <t>USL 277 XA</t>
  </si>
  <si>
    <t>AFUZE</t>
  </si>
  <si>
    <t>BWR 634 YQ</t>
  </si>
  <si>
    <t>AYB 344 XA</t>
  </si>
  <si>
    <t>BOK INV</t>
  </si>
  <si>
    <t>KUR 66 XA</t>
  </si>
  <si>
    <t>UBJ 419 XA</t>
  </si>
  <si>
    <t>WWR 232 ZU</t>
  </si>
  <si>
    <t>OZEUM CHUCKS</t>
  </si>
  <si>
    <t>XM 366 KTU</t>
  </si>
  <si>
    <t>I.O.U PET</t>
  </si>
  <si>
    <t>OZORO</t>
  </si>
  <si>
    <t>LANAV</t>
  </si>
  <si>
    <t>XQ 150 LSD</t>
  </si>
  <si>
    <t>KASTLE</t>
  </si>
  <si>
    <t>KLK 102 XA</t>
  </si>
  <si>
    <t>KAK 50 YQ</t>
  </si>
  <si>
    <t>AUC 190 ZH</t>
  </si>
  <si>
    <t>ILORIN - OFFA</t>
  </si>
  <si>
    <t>SAPELE</t>
  </si>
  <si>
    <t>ASOLYN</t>
  </si>
  <si>
    <t>UBJ 517 XA</t>
  </si>
  <si>
    <t>DJEMPARS</t>
  </si>
  <si>
    <t>XB 527 GRA</t>
  </si>
  <si>
    <t>APP 949 XS</t>
  </si>
  <si>
    <t>KWARA</t>
  </si>
  <si>
    <t>EKY 445 XG</t>
  </si>
  <si>
    <t>EHR416 XA</t>
  </si>
  <si>
    <t>AAA 638 XJ</t>
  </si>
  <si>
    <t>EKY 446 XG</t>
  </si>
  <si>
    <t>AYB 32 XP</t>
  </si>
  <si>
    <t>BEN 832 ZW</t>
  </si>
  <si>
    <t>MANNAJOT</t>
  </si>
  <si>
    <t>BEN 04 ZU</t>
  </si>
  <si>
    <t>OKENE-LOKOJA</t>
  </si>
  <si>
    <t>AIYU</t>
  </si>
  <si>
    <t>XX 509 EPE</t>
  </si>
  <si>
    <t>XM 627 BEN</t>
  </si>
  <si>
    <t>AWELE</t>
  </si>
  <si>
    <t>KSF 459 XJ</t>
  </si>
  <si>
    <t>FUG 118 XA</t>
  </si>
  <si>
    <t>EBORNAMU</t>
  </si>
  <si>
    <t>SKL 44 XA</t>
  </si>
  <si>
    <t>EKWENIBE</t>
  </si>
  <si>
    <t>XM 214 FKJ</t>
  </si>
  <si>
    <t>SOT</t>
  </si>
  <si>
    <t>BEN 785 XA</t>
  </si>
  <si>
    <t>ITOBE, KOGI</t>
  </si>
  <si>
    <t>ZEE CONSOL</t>
  </si>
  <si>
    <t>EFR 741 XA</t>
  </si>
  <si>
    <t>(47) INDEPENDENTS</t>
  </si>
  <si>
    <t>AKA 291 XA</t>
  </si>
  <si>
    <t>FKJ 136 XL</t>
  </si>
  <si>
    <t>MKA 13 ZB</t>
  </si>
  <si>
    <t>CONOIL</t>
  </si>
  <si>
    <t>AUC 984 XA</t>
  </si>
  <si>
    <t>LSD 473 XA</t>
  </si>
  <si>
    <t>(05) MAJORS</t>
  </si>
  <si>
    <t>FIAPA OIL</t>
  </si>
  <si>
    <t>XD 376 DGE</t>
  </si>
  <si>
    <t>ALONG KABBA RD</t>
  </si>
  <si>
    <t>MUS 859 XB</t>
  </si>
  <si>
    <t>ZARIA RD, KANO</t>
  </si>
  <si>
    <t>AA 846 XJ</t>
  </si>
  <si>
    <t>KSF 473 XJ</t>
  </si>
  <si>
    <t>KSF 471 XJ</t>
  </si>
  <si>
    <t>(08) INDEPENDENTS</t>
  </si>
  <si>
    <t>ZAR 144 XA</t>
  </si>
  <si>
    <t>MKA 84 YS</t>
  </si>
  <si>
    <t>MKA 26 ZD</t>
  </si>
  <si>
    <t>MKA 04 ZD</t>
  </si>
  <si>
    <t>DKA 795 XA</t>
  </si>
  <si>
    <t>DKA 972 ZP</t>
  </si>
  <si>
    <t>PTN 480 XA</t>
  </si>
  <si>
    <t>DKA 803 ZU</t>
  </si>
  <si>
    <t>DKA 132 ZT</t>
  </si>
  <si>
    <t>(09) MAJORS</t>
  </si>
  <si>
    <t>LEE CONSOL</t>
  </si>
  <si>
    <t xml:space="preserve">PRECIOUS </t>
  </si>
  <si>
    <t>GUE 617 XA</t>
  </si>
  <si>
    <t>KSF 459 XG</t>
  </si>
  <si>
    <t xml:space="preserve">LANAV </t>
  </si>
  <si>
    <t>XQ  150 LSD</t>
  </si>
  <si>
    <t>KASTLE INT</t>
  </si>
  <si>
    <t>XM 208 EPE</t>
  </si>
  <si>
    <t>EMOTUBU, BENIN</t>
  </si>
  <si>
    <t>USL 670 YA</t>
  </si>
  <si>
    <t>KABBA RD, KOGI</t>
  </si>
  <si>
    <t>OZUEM CHUKS</t>
  </si>
  <si>
    <t>XG 326 JJJ</t>
  </si>
  <si>
    <t>KWALE, DELTA</t>
  </si>
  <si>
    <t>PATO-OHIS</t>
  </si>
  <si>
    <t>DSZ 128 XA</t>
  </si>
  <si>
    <t>SABO, WARRI</t>
  </si>
  <si>
    <t>UYI-EDO</t>
  </si>
  <si>
    <t>GUE 23 XA</t>
  </si>
  <si>
    <t>RASGOKE</t>
  </si>
  <si>
    <t>UBJ 190 XA</t>
  </si>
  <si>
    <t>KUTA, NIGER</t>
  </si>
  <si>
    <t>KLK 395 XA</t>
  </si>
  <si>
    <t>ASEMOLEX</t>
  </si>
  <si>
    <t>BENIN, EDO</t>
  </si>
  <si>
    <t>COLVES GLOBAL</t>
  </si>
  <si>
    <t>BEN 397 XB</t>
  </si>
  <si>
    <t>UROMI, EDO</t>
  </si>
  <si>
    <t>BEN 890 YY</t>
  </si>
  <si>
    <t xml:space="preserve">MIABET </t>
  </si>
  <si>
    <t>KPE 26 XA</t>
  </si>
  <si>
    <t>IGUEBEN</t>
  </si>
  <si>
    <t>ABJ 975 XN</t>
  </si>
  <si>
    <t>AGBOR RD, UGUEBEN</t>
  </si>
  <si>
    <t xml:space="preserve">FOLARO </t>
  </si>
  <si>
    <t>RRU 271 XA</t>
  </si>
  <si>
    <t>SAKONBA</t>
  </si>
  <si>
    <t>BEN 207 YP</t>
  </si>
  <si>
    <t>SAKONBA RD</t>
  </si>
  <si>
    <t>AKA 330 XA</t>
  </si>
  <si>
    <t>FIAPA</t>
  </si>
  <si>
    <t>XC 671 WWR</t>
  </si>
  <si>
    <t>ADELE</t>
  </si>
  <si>
    <t>XB 496 SKL</t>
  </si>
  <si>
    <t>XA 609 KWM</t>
  </si>
  <si>
    <t>XE 930 MKD</t>
  </si>
  <si>
    <t>AKD 731 XL</t>
  </si>
  <si>
    <t>UROMI - AGBOR RD</t>
  </si>
  <si>
    <t>(28) INDEPENDENTS</t>
  </si>
  <si>
    <t>HIFLY</t>
  </si>
  <si>
    <t>UGH 725 XA</t>
  </si>
  <si>
    <t>RIQEUST</t>
  </si>
  <si>
    <t>KUJ 935 XU</t>
  </si>
  <si>
    <t>KUJ 934 XU</t>
  </si>
  <si>
    <t>KWL 423 ZA</t>
  </si>
  <si>
    <t>OMAGWA</t>
  </si>
  <si>
    <t>KJA 51 XA</t>
  </si>
  <si>
    <t>RBC 173 ZS</t>
  </si>
  <si>
    <t>BDG 290 XB</t>
  </si>
  <si>
    <t>ABA-PHC</t>
  </si>
  <si>
    <t>WWR 477 ZU</t>
  </si>
  <si>
    <t>COLVES</t>
  </si>
  <si>
    <t>AKL 566 XA</t>
  </si>
  <si>
    <t>FST 221 XR</t>
  </si>
  <si>
    <t>ENU 908 ZX</t>
  </si>
  <si>
    <t>UMUEBULU</t>
  </si>
  <si>
    <t>EL-OHAZAK</t>
  </si>
  <si>
    <t>ISOKO RD</t>
  </si>
  <si>
    <t>SKL 361 XA</t>
  </si>
  <si>
    <t>GLOBAL</t>
  </si>
  <si>
    <t xml:space="preserve">BLOSSOM </t>
  </si>
  <si>
    <t>SEAL</t>
  </si>
  <si>
    <t>GBZ 758 XA</t>
  </si>
  <si>
    <t>AKA 685 XA</t>
  </si>
  <si>
    <t>(19) INDEPENDENTS</t>
  </si>
  <si>
    <t>AYB 32 XA</t>
  </si>
  <si>
    <t>PTN 482 XA</t>
  </si>
  <si>
    <t>(02) MAJORS</t>
  </si>
  <si>
    <t>LOKOJA - ABUJA RD, FELELE</t>
  </si>
  <si>
    <t>XY 806 FST</t>
  </si>
  <si>
    <t>WARRI - SAPELE RD</t>
  </si>
  <si>
    <t>GLOBAL QUETUDE</t>
  </si>
  <si>
    <t>ABJ 623 XN</t>
  </si>
  <si>
    <t>WOKE UMUEBULU, PHC</t>
  </si>
  <si>
    <t>WWR 739 XA</t>
  </si>
  <si>
    <t>ABRAKA - DSC EXPWAY</t>
  </si>
  <si>
    <t>UGH 509 XA</t>
  </si>
  <si>
    <t>EHIWHU - OMUOLO</t>
  </si>
  <si>
    <t>(06) INDEPENDENTS</t>
  </si>
  <si>
    <t>PTN 326 XA</t>
  </si>
  <si>
    <t>AKU 304 XA</t>
  </si>
  <si>
    <t>GGE 571 XA</t>
  </si>
  <si>
    <t>(03) MAJORS</t>
  </si>
  <si>
    <t>UGHELLI - ISOKO RD, OZORO</t>
  </si>
  <si>
    <t>OLD ABA - PHC RD</t>
  </si>
  <si>
    <t>KSF 442 XJ</t>
  </si>
  <si>
    <t>KABBA RD, IJUMU</t>
  </si>
  <si>
    <t>GENTLE OIL</t>
  </si>
  <si>
    <t>UPPER SILUKO RD, BENIN</t>
  </si>
  <si>
    <t>ABJ 834 YJ</t>
  </si>
  <si>
    <t>ACHARA EGBELE, PHC</t>
  </si>
  <si>
    <t>FKJ 29 XR</t>
  </si>
  <si>
    <t>DELTA</t>
  </si>
  <si>
    <t>OKUN PET</t>
  </si>
  <si>
    <t>BEN 969 XA</t>
  </si>
  <si>
    <t>OTUO AKOKO RD, EDO</t>
  </si>
  <si>
    <t>BENIN - AGBOR</t>
  </si>
  <si>
    <t>ENU 946 ZX</t>
  </si>
  <si>
    <t>XT 364 BEN</t>
  </si>
  <si>
    <t>LOKOJA - EXPWAY</t>
  </si>
  <si>
    <t>WWR 66 XA</t>
  </si>
  <si>
    <t>EDTOJED</t>
  </si>
  <si>
    <t>UGULIX</t>
  </si>
  <si>
    <t>KLK 186 XA</t>
  </si>
  <si>
    <t>AGBOR - SAPELE</t>
  </si>
  <si>
    <t>BELISON</t>
  </si>
  <si>
    <t>AKD 236 XD</t>
  </si>
  <si>
    <t>FORWULA</t>
  </si>
  <si>
    <t>XB 846 SAP</t>
  </si>
  <si>
    <t>OVIORE</t>
  </si>
  <si>
    <t xml:space="preserve">EBOH </t>
  </si>
  <si>
    <t>XB 410 EFR</t>
  </si>
  <si>
    <t>KWALE</t>
  </si>
  <si>
    <t>BLACKWELL</t>
  </si>
  <si>
    <t>XC671 WWR</t>
  </si>
  <si>
    <t>FKJ 89 XD</t>
  </si>
  <si>
    <t>AKD 529 XS</t>
  </si>
  <si>
    <t>PATO - OHIS</t>
  </si>
  <si>
    <t>SABON - GIDA - ODA</t>
  </si>
  <si>
    <t>MUS 831 XP</t>
  </si>
  <si>
    <t>KJA 63 XQ</t>
  </si>
  <si>
    <t>AKD 735 XD</t>
  </si>
  <si>
    <t>AIRPORT RD, WARRI</t>
  </si>
  <si>
    <t>XK 597 BEN</t>
  </si>
  <si>
    <t>KSF 462 XJ</t>
  </si>
  <si>
    <t>RAYLION</t>
  </si>
  <si>
    <t>EFR 80 XA</t>
  </si>
  <si>
    <t>BOMADI</t>
  </si>
  <si>
    <t>DIFOR ENERGY</t>
  </si>
  <si>
    <t>PTN 383 XA</t>
  </si>
  <si>
    <t>EKUKU - AGBOR RD</t>
  </si>
  <si>
    <t>XD 240 KWL</t>
  </si>
  <si>
    <t xml:space="preserve">FETEGA </t>
  </si>
  <si>
    <t>XR 595 EPE</t>
  </si>
  <si>
    <t>AMAI TOWN</t>
  </si>
  <si>
    <t>SAGWE</t>
  </si>
  <si>
    <t>XU 151 BEN</t>
  </si>
  <si>
    <t>OKRIS</t>
  </si>
  <si>
    <t>XA 488 EKY</t>
  </si>
  <si>
    <t>BOMADI JUNC, DELTA</t>
  </si>
  <si>
    <t>(38) INDEPENDENTS</t>
  </si>
  <si>
    <t>UFO PET</t>
  </si>
  <si>
    <t>EFR 606 XA</t>
  </si>
  <si>
    <t>OBIARUKU, DELTA</t>
  </si>
  <si>
    <t>KRD 469 XT</t>
  </si>
  <si>
    <t>FKJ 450 XE</t>
  </si>
  <si>
    <t xml:space="preserve">KANO </t>
  </si>
  <si>
    <t>UYI EDO</t>
  </si>
  <si>
    <t>XB 311 SKL</t>
  </si>
  <si>
    <t>USL 82 ZC</t>
  </si>
  <si>
    <t>FUG 446 XA</t>
  </si>
  <si>
    <t>KJA 65 XQ</t>
  </si>
  <si>
    <t>UDU RD, WARRI</t>
  </si>
  <si>
    <t>YFI 60 KJA</t>
  </si>
  <si>
    <t>(15) INDEPENDENTS</t>
  </si>
  <si>
    <t>KSF 408 XJ</t>
  </si>
  <si>
    <t>MOSIMI</t>
  </si>
  <si>
    <t>AGL 379NXR</t>
  </si>
  <si>
    <t>WARRI DEPOT</t>
  </si>
  <si>
    <t>SULEJA DEPOT</t>
  </si>
  <si>
    <t>(09) INDEPENDENTS</t>
  </si>
  <si>
    <t>AAA 844  XJ</t>
  </si>
  <si>
    <t>KRD 472 XT</t>
  </si>
  <si>
    <t>MUS 858 XB</t>
  </si>
  <si>
    <t>NNPC DEPOT, MOSIMI</t>
  </si>
  <si>
    <t>ORUNGBE</t>
  </si>
  <si>
    <t>XR 520 LSR</t>
  </si>
  <si>
    <t>AGBOR, DELTA</t>
  </si>
  <si>
    <t>OKPARA INLAND, DELTA</t>
  </si>
  <si>
    <t>SAM-JOHN</t>
  </si>
  <si>
    <t>EKU, ABRAKA RD, DELTA</t>
  </si>
  <si>
    <t>AKURE, ONDO</t>
  </si>
  <si>
    <t>PHILLBLESS</t>
  </si>
  <si>
    <t>XH 718 USL</t>
  </si>
  <si>
    <t>OGBEMUDIA RD, OLEH, DELTA</t>
  </si>
  <si>
    <t>GANS NIG</t>
  </si>
  <si>
    <t>XP 904 JJJ</t>
  </si>
  <si>
    <t>OFAGBA, IDA, KOGI</t>
  </si>
  <si>
    <t>DOMAX</t>
  </si>
  <si>
    <t>XA 943 PTN</t>
  </si>
  <si>
    <t>OGWACHUKWU, DELTA</t>
  </si>
  <si>
    <t>JOHNAGO</t>
  </si>
  <si>
    <t>EFR 337 ZQ</t>
  </si>
  <si>
    <t>ABAVO, DELTA</t>
  </si>
  <si>
    <t>AHAIDACH</t>
  </si>
  <si>
    <t>ASB 850 XA</t>
  </si>
  <si>
    <t>AGL 826 XJ</t>
  </si>
  <si>
    <t>M. OSSAI</t>
  </si>
  <si>
    <t>XV 609 FKJ</t>
  </si>
  <si>
    <t>ORICHY OIL</t>
  </si>
  <si>
    <t>SGD 604 XA</t>
  </si>
  <si>
    <t>EKU SAPELE RD, DELTA</t>
  </si>
  <si>
    <t>BENJONES</t>
  </si>
  <si>
    <t>UGHELLI</t>
  </si>
  <si>
    <t>SMK 468 XN</t>
  </si>
  <si>
    <t>KJA 412 XH</t>
  </si>
  <si>
    <t>BARKIN KU, SULEJA, NIGER</t>
  </si>
  <si>
    <t>MUS 833 XP</t>
  </si>
  <si>
    <t>SAPELE, DELTA</t>
  </si>
  <si>
    <t xml:space="preserve">CENTRAL </t>
  </si>
  <si>
    <t>XA 942 PTN</t>
  </si>
  <si>
    <t>WARRI, DELTA</t>
  </si>
  <si>
    <t>YAMTECH</t>
  </si>
  <si>
    <t>KMC 661 ZF</t>
  </si>
  <si>
    <t>PTI RD, WARRI, DELTA</t>
  </si>
  <si>
    <t>(27) INDEPENDENTS</t>
  </si>
  <si>
    <t>JJJ  45 XZ</t>
  </si>
  <si>
    <t>KRD  472 XT</t>
  </si>
  <si>
    <t>AGL 58 XN</t>
  </si>
  <si>
    <t>AKD 531 XS</t>
  </si>
  <si>
    <t>AAA 818 XR</t>
  </si>
  <si>
    <t>JJJ 74 XC</t>
  </si>
  <si>
    <t>JJJ 581 XC</t>
  </si>
  <si>
    <t>IBADAN</t>
  </si>
  <si>
    <t>U.S.KOKO</t>
  </si>
  <si>
    <t>BES 137 XA</t>
  </si>
  <si>
    <t>MINNA</t>
  </si>
  <si>
    <t>BES 138 XA</t>
  </si>
  <si>
    <t>BES 128 XA</t>
  </si>
  <si>
    <t>BES 140 XA</t>
  </si>
  <si>
    <t>BES 139 XA</t>
  </si>
  <si>
    <t>BES 131 XA</t>
  </si>
  <si>
    <t>BES 130 XA</t>
  </si>
  <si>
    <t>BES 129 XA</t>
  </si>
  <si>
    <t>YD 821 KJA</t>
  </si>
  <si>
    <t xml:space="preserve">DEEPWELL </t>
  </si>
  <si>
    <t>APP 373 XC</t>
  </si>
  <si>
    <t>WWR 93 ZU</t>
  </si>
  <si>
    <t>KACHY</t>
  </si>
  <si>
    <t>KJA 35 XE</t>
  </si>
  <si>
    <t>OIL VSC</t>
  </si>
  <si>
    <t>AWK 505 XC</t>
  </si>
  <si>
    <t>KTU 575 XN</t>
  </si>
  <si>
    <t>KADUNA</t>
  </si>
  <si>
    <t>ABONIKA</t>
  </si>
  <si>
    <t>XP 909 JJJ</t>
  </si>
  <si>
    <t>ORIOGBE</t>
  </si>
  <si>
    <t>DIABANA</t>
  </si>
  <si>
    <t>EFR 27 XA</t>
  </si>
  <si>
    <t>ABRAKA</t>
  </si>
  <si>
    <t>(17) INDEPENDENTS</t>
  </si>
  <si>
    <t>DI PAAG</t>
  </si>
  <si>
    <t>WWR 999 XA</t>
  </si>
  <si>
    <t>OKWAGBE</t>
  </si>
  <si>
    <t>(02) INDEPENDENTS</t>
  </si>
  <si>
    <t>XP 669 APP</t>
  </si>
  <si>
    <t>UTI, WARRI</t>
  </si>
  <si>
    <t>ADVANCE LINK</t>
  </si>
  <si>
    <t>LFA 807 ZX</t>
  </si>
  <si>
    <t>DMA 314 XA</t>
  </si>
  <si>
    <t>CHIT LIST</t>
  </si>
  <si>
    <t>XT 516 SMK</t>
  </si>
  <si>
    <t>GWA 822 YM</t>
  </si>
  <si>
    <t>EMMALIZ</t>
  </si>
  <si>
    <t>EFR 615 XA</t>
  </si>
  <si>
    <t>AYAS OIL</t>
  </si>
  <si>
    <t>MUS 399 XP</t>
  </si>
  <si>
    <t>A.Y. ATATUS</t>
  </si>
  <si>
    <t>KUJ 238 XU</t>
  </si>
  <si>
    <t>17512 &amp; ?</t>
  </si>
  <si>
    <t>BOMADI, DELTA</t>
  </si>
  <si>
    <t>XC 194 EFR</t>
  </si>
  <si>
    <t>XB 438 SKP</t>
  </si>
  <si>
    <t>UGH 655 XA</t>
  </si>
  <si>
    <t>XP 953 KRD</t>
  </si>
  <si>
    <t>SAPELE RD, BENIN</t>
  </si>
  <si>
    <t>EFR 05 XA</t>
  </si>
  <si>
    <t>SKL 292 XA</t>
  </si>
  <si>
    <t>AGL 779 XJ</t>
  </si>
  <si>
    <t>17509 &amp; ?</t>
  </si>
  <si>
    <t>AKU 895 XA</t>
  </si>
  <si>
    <t>(11) MAJORS</t>
  </si>
  <si>
    <t>ASMAT</t>
  </si>
  <si>
    <t>17506 &amp; ?</t>
  </si>
  <si>
    <t>ABC 446 XJ</t>
  </si>
  <si>
    <t>SULEJA DEPOT, NIGER</t>
  </si>
  <si>
    <t>RAJELL</t>
  </si>
  <si>
    <t>MNA 932 XA</t>
  </si>
  <si>
    <t>CHIKEMSON</t>
  </si>
  <si>
    <t>GDD 896 YE</t>
  </si>
  <si>
    <t>TDU 472 XA</t>
  </si>
  <si>
    <t>ABRAKA, DELTA</t>
  </si>
  <si>
    <t>BEN 323 ZW</t>
  </si>
  <si>
    <t>BEN 854 XH</t>
  </si>
  <si>
    <t>17504 &amp; 17505</t>
  </si>
  <si>
    <t>RRU 579 XA</t>
  </si>
  <si>
    <t>17502 &amp; 17501</t>
  </si>
  <si>
    <t>BEN 367 ZW</t>
  </si>
  <si>
    <t>COZY OIL</t>
  </si>
  <si>
    <t>ZAR 746 XA</t>
  </si>
  <si>
    <t>BUNNE XII</t>
  </si>
  <si>
    <t>XA 548 KPE</t>
  </si>
  <si>
    <t>OGHARA, DELTA</t>
  </si>
  <si>
    <t>IJALA</t>
  </si>
  <si>
    <t>YD 262 XA</t>
  </si>
  <si>
    <t>OWAOGBA</t>
  </si>
  <si>
    <t xml:space="preserve"> A.Y. ATATUS</t>
  </si>
  <si>
    <t>BWR 862 XD</t>
  </si>
  <si>
    <t>TOMBIA JUNC, BAYELSA</t>
  </si>
  <si>
    <t>ALUSON</t>
  </si>
  <si>
    <t>17510 &amp; ?</t>
  </si>
  <si>
    <t>DSZ 342 XA</t>
  </si>
  <si>
    <t>UGHELLI, DELTA</t>
  </si>
  <si>
    <t>OVWIAN, DELTA</t>
  </si>
  <si>
    <t>XU 861  ENU</t>
  </si>
  <si>
    <t>EPE 859 XG</t>
  </si>
  <si>
    <t>(18) INDEPENDENTS</t>
  </si>
  <si>
    <t>XE 326 JJ</t>
  </si>
  <si>
    <t>LEH 313 XA</t>
  </si>
  <si>
    <t>AUC 192 XA</t>
  </si>
  <si>
    <t>ABD 340 XA</t>
  </si>
  <si>
    <t>DGE 484 XB</t>
  </si>
  <si>
    <t>JJJ 457 XK</t>
  </si>
  <si>
    <t>UGHELLI RD, DELTA</t>
  </si>
  <si>
    <t>TTN 376 XA</t>
  </si>
  <si>
    <t>SSM 263 ZJ</t>
  </si>
  <si>
    <t>ABA, ABIA</t>
  </si>
  <si>
    <t>XA 649 AYB</t>
  </si>
  <si>
    <t>ASABA RD, UBULU OKI</t>
  </si>
  <si>
    <t>XS 402 BEN</t>
  </si>
  <si>
    <t xml:space="preserve"> UGHELLI - ISOKO RD, ODOKORO</t>
  </si>
  <si>
    <t>(15) MAJORS</t>
  </si>
  <si>
    <t>SAMAS</t>
  </si>
  <si>
    <t>EKY 436 XG</t>
  </si>
  <si>
    <t>WARRI - SAPELE RD, DELTA</t>
  </si>
  <si>
    <t>GLAMOUR LTD</t>
  </si>
  <si>
    <t>EKU RD, EKU, DELTA</t>
  </si>
  <si>
    <t>SINCORD</t>
  </si>
  <si>
    <t>ASB 701 XA</t>
  </si>
  <si>
    <t>ELEU RD, DELTA</t>
  </si>
  <si>
    <t>MOSOGAR, DELTA</t>
  </si>
  <si>
    <t>ALEAKWE</t>
  </si>
  <si>
    <t>DUMBY PET</t>
  </si>
  <si>
    <t>WWR 202 XA</t>
  </si>
  <si>
    <t>IBUSA RD, ASABA</t>
  </si>
  <si>
    <t>AFZ 596 XA</t>
  </si>
  <si>
    <t>U.S. GHALI</t>
  </si>
  <si>
    <t>ASB 529 XR</t>
  </si>
  <si>
    <t>NNPC DEPOT, SULEJA</t>
  </si>
  <si>
    <t>HATOM</t>
  </si>
  <si>
    <t>XW 821 MUS</t>
  </si>
  <si>
    <t>RIJEGA</t>
  </si>
  <si>
    <t>LEH 162 XA</t>
  </si>
  <si>
    <t>OMOVENTA</t>
  </si>
  <si>
    <t>17547 &amp; 17548</t>
  </si>
  <si>
    <t>XB 375 LPE</t>
  </si>
  <si>
    <t>LOKOJA, KOGI</t>
  </si>
  <si>
    <t>COZY</t>
  </si>
  <si>
    <t>ZAR 727 XA</t>
  </si>
  <si>
    <t>FCT, ABUJA</t>
  </si>
  <si>
    <t>MULARIZ</t>
  </si>
  <si>
    <t>XA 418 BUR</t>
  </si>
  <si>
    <t>ISOKO - OLEH RD, UGHELLI</t>
  </si>
  <si>
    <t>PTN 199 XA</t>
  </si>
  <si>
    <t>SAPELE - WARRI RD, WARRI</t>
  </si>
  <si>
    <t>SKL 111 XA</t>
  </si>
  <si>
    <t>KINGS PET</t>
  </si>
  <si>
    <t>AA 654 KWC</t>
  </si>
  <si>
    <t>AWKA, ANAMBRA</t>
  </si>
  <si>
    <t>XR 363 BEN</t>
  </si>
  <si>
    <t>DSC EXP, OVWIAN, WARRI</t>
  </si>
  <si>
    <t>XD 270 WWR</t>
  </si>
  <si>
    <t>BENIN - AUCHI RD, EKPOMA</t>
  </si>
  <si>
    <t>BKW 509 XA</t>
  </si>
  <si>
    <t>(26) INDEPENDENTS</t>
  </si>
  <si>
    <t>SAPELE RD,BENIN EDO STATE</t>
  </si>
  <si>
    <t>USL 945 XA</t>
  </si>
  <si>
    <t>KWALE,DELTA STATE</t>
  </si>
  <si>
    <t>WARRI,DELTA STATE</t>
  </si>
  <si>
    <t>EFR 790 XA</t>
  </si>
  <si>
    <t>DELTA STATE</t>
  </si>
  <si>
    <t>PTN 375 XA</t>
  </si>
  <si>
    <t>JJT 395 XG</t>
  </si>
  <si>
    <t>AGBOR DELTA STATE</t>
  </si>
  <si>
    <t>ETU 275 XA</t>
  </si>
  <si>
    <t xml:space="preserve"> AGBOR,DELTA STATE</t>
  </si>
  <si>
    <t>SKL 253 XA</t>
  </si>
  <si>
    <t>BEN 782 YQ</t>
  </si>
  <si>
    <t>EFR 572 XA</t>
  </si>
  <si>
    <t>PTN 377 XA</t>
  </si>
  <si>
    <t>ASABA RD,UBULU OKI,DELTA STATE</t>
  </si>
  <si>
    <t>(12) MAJORS</t>
  </si>
  <si>
    <t>NEM 642 XL</t>
  </si>
  <si>
    <t>SAPELE-WARRI RD,WARRI,DELTA STATE</t>
  </si>
  <si>
    <t>THEOPH OIL LTD</t>
  </si>
  <si>
    <t>BMA 367 XA</t>
  </si>
  <si>
    <t>KINGS KNIGHT</t>
  </si>
  <si>
    <t>LSD 228 XM</t>
  </si>
  <si>
    <t>LSD 968 XN</t>
  </si>
  <si>
    <t>OGESALUDE LTD</t>
  </si>
  <si>
    <t>LOKOJA,KOGI STATE</t>
  </si>
  <si>
    <t>FKJ 936 XT</t>
  </si>
  <si>
    <t>OLEH ISOKO DELTA STATE</t>
  </si>
  <si>
    <t>FSK 92 XA</t>
  </si>
  <si>
    <t>SULEJA,NIGER STATE</t>
  </si>
  <si>
    <t>YA 488 EKY</t>
  </si>
  <si>
    <t>AWELE LTD</t>
  </si>
  <si>
    <t>SUNCORD</t>
  </si>
  <si>
    <t>WWR 314 XA</t>
  </si>
  <si>
    <t>EFFURUN WARRI DELTA</t>
  </si>
  <si>
    <t>HAMAJO PET LTD</t>
  </si>
  <si>
    <t>JRT 418 XA</t>
  </si>
  <si>
    <t>SMK 469 XR</t>
  </si>
  <si>
    <t>GGE 797 XS</t>
  </si>
  <si>
    <t>XX 999 JJJ</t>
  </si>
  <si>
    <t>SMK 468 XR</t>
  </si>
  <si>
    <t>(20) INDEPENDENTS</t>
  </si>
  <si>
    <t>XD 862 BWR</t>
  </si>
  <si>
    <t>XD 807 NNE</t>
  </si>
  <si>
    <t>XU 861 ENU</t>
  </si>
  <si>
    <t>TOO 46 DT</t>
  </si>
  <si>
    <t>UBULU OKI</t>
  </si>
  <si>
    <t>KTU 514 XB</t>
  </si>
  <si>
    <t>F.E.&amp; S</t>
  </si>
  <si>
    <t>LND 954 XA</t>
  </si>
  <si>
    <t>NICE MOHD</t>
  </si>
  <si>
    <t>USL 278 YA</t>
  </si>
  <si>
    <t>OKENNE</t>
  </si>
  <si>
    <t>BURBANK</t>
  </si>
  <si>
    <t>AKD 383 XG</t>
  </si>
  <si>
    <t>OLUKU</t>
  </si>
  <si>
    <t>OZONE</t>
  </si>
  <si>
    <t>SKL 43 XA</t>
  </si>
  <si>
    <t>FLEET</t>
  </si>
  <si>
    <t>EFR 105 XA</t>
  </si>
  <si>
    <t>KAY J KAY J</t>
  </si>
  <si>
    <t>XA 776 DSZ</t>
  </si>
  <si>
    <t>BEN 03 ZU</t>
  </si>
  <si>
    <t>YC 297 KJA</t>
  </si>
  <si>
    <t>BELISON OIL</t>
  </si>
  <si>
    <t>XZ 843 AAA</t>
  </si>
  <si>
    <t>OZONE OIL</t>
  </si>
  <si>
    <t>DELV OIL</t>
  </si>
  <si>
    <t>KWC 195 XA</t>
  </si>
  <si>
    <t>KPE 525 XA</t>
  </si>
  <si>
    <t>U.S. GALI</t>
  </si>
  <si>
    <t>BEN 553 YY</t>
  </si>
  <si>
    <t>(23) INDEPENDENTS</t>
  </si>
  <si>
    <t>TOTAL NOS MAJORS - TRUCKS</t>
  </si>
  <si>
    <t>TOTAL NOS INDEPENDENTS - TRUCKS</t>
  </si>
  <si>
    <t xml:space="preserve">OVERALL QUANTITY TRUCKED OUT </t>
  </si>
  <si>
    <t>SUPV SALES:</t>
  </si>
  <si>
    <t>SUPV ACCOUNTS:</t>
  </si>
  <si>
    <t>APPROVAL:</t>
  </si>
  <si>
    <t>COORDINATOR PDO</t>
  </si>
  <si>
    <t>MAINLAND OIL &amp; GAS, CALABAR</t>
  </si>
  <si>
    <t>PPMC DAILY TRUCKOUT REPORT [FEBRUARY 2017]</t>
  </si>
  <si>
    <t>S/N</t>
  </si>
  <si>
    <t>WAYBILL NO</t>
  </si>
  <si>
    <t>MATSGAL</t>
  </si>
  <si>
    <t>ALONG MBO RD</t>
  </si>
  <si>
    <t>ORON</t>
  </si>
  <si>
    <t>AKWA IBOM</t>
  </si>
  <si>
    <t>BMT 09 XA</t>
  </si>
  <si>
    <t>OANDO PLC</t>
  </si>
  <si>
    <t>NNPC DEPOT SULEJA</t>
  </si>
  <si>
    <t>NIGER</t>
  </si>
  <si>
    <t>DKA 476 XF</t>
  </si>
  <si>
    <t>DAZELL B</t>
  </si>
  <si>
    <t>ALONG M/M HIGHWAY</t>
  </si>
  <si>
    <t>CALABAR</t>
  </si>
  <si>
    <t>CROSS RIVER</t>
  </si>
  <si>
    <t>XB 459 NEK</t>
  </si>
  <si>
    <t>CHUCHEL</t>
  </si>
  <si>
    <t>ALONG NJAJI JUNCTION, AMASIRI</t>
  </si>
  <si>
    <t>AMASIRI</t>
  </si>
  <si>
    <t>EBONYI</t>
  </si>
  <si>
    <t>BKS 46 XA</t>
  </si>
  <si>
    <t>CREEK TOWN, ODUKPANI</t>
  </si>
  <si>
    <t>ODUKPANI</t>
  </si>
  <si>
    <t>DUK 479 XA</t>
  </si>
  <si>
    <t>DEWEB</t>
  </si>
  <si>
    <t>ALONG OGOJA ABAKALIKI RD</t>
  </si>
  <si>
    <t>YALA</t>
  </si>
  <si>
    <t>CAL 82 XA</t>
  </si>
  <si>
    <t>LIVITY OIL</t>
  </si>
  <si>
    <t>ALONG IKOM-OGOJA RD</t>
  </si>
  <si>
    <t>IKOM</t>
  </si>
  <si>
    <t>XA 401 KTA</t>
  </si>
  <si>
    <t>ALSOUDOH</t>
  </si>
  <si>
    <t>UNUNG-UDOE ITAK RD</t>
  </si>
  <si>
    <t>UYO</t>
  </si>
  <si>
    <t>XL 982 KTU</t>
  </si>
  <si>
    <t>MOBIL NIG</t>
  </si>
  <si>
    <t>KSF 281 XA</t>
  </si>
  <si>
    <t>FORTE OIL</t>
  </si>
  <si>
    <t>JJN 365 ZU</t>
  </si>
  <si>
    <t>EKOSON</t>
  </si>
  <si>
    <t>ALONG MAYNE AVENUE</t>
  </si>
  <si>
    <t>MUS 330 XC</t>
  </si>
  <si>
    <t>DKA 482 XF</t>
  </si>
  <si>
    <t>MKA 01 ZB</t>
  </si>
  <si>
    <t>ALONG ORON RD II</t>
  </si>
  <si>
    <t>AJL 193 XD</t>
  </si>
  <si>
    <t xml:space="preserve">KING JACK </t>
  </si>
  <si>
    <t>UTUHU RANCH RD</t>
  </si>
  <si>
    <t>OBANLIKU</t>
  </si>
  <si>
    <t>KTS 61 XA</t>
  </si>
  <si>
    <t>IKOT EKPENE RD, S/S</t>
  </si>
  <si>
    <t>ABJ 474 XA</t>
  </si>
  <si>
    <t>HOKINS VENT.</t>
  </si>
  <si>
    <t>EKORI ADAMA RD</t>
  </si>
  <si>
    <t>YAKURR</t>
  </si>
  <si>
    <t>XJ 464 RSH</t>
  </si>
  <si>
    <t>OKONO NSAH</t>
  </si>
  <si>
    <t>65 MARIAN RD</t>
  </si>
  <si>
    <t>CAL 892 AA</t>
  </si>
  <si>
    <t>OCKCHARD</t>
  </si>
  <si>
    <t>CAMP 5 KWASAK</t>
  </si>
  <si>
    <t>AKAMKPA</t>
  </si>
  <si>
    <t>APP 819 XC</t>
  </si>
  <si>
    <t>MBAK ITAM JUNCTION</t>
  </si>
  <si>
    <t>ITU</t>
  </si>
  <si>
    <t>DUK 535 XA</t>
  </si>
  <si>
    <t>8 MILES RD</t>
  </si>
  <si>
    <t>TGD 34 XA</t>
  </si>
  <si>
    <t>GODDY GENTLE</t>
  </si>
  <si>
    <t>M/M HIGHWAY</t>
  </si>
  <si>
    <t>KL 182 AKD</t>
  </si>
  <si>
    <t>74 MAYNE AVENUE</t>
  </si>
  <si>
    <t>BKS 227 XA</t>
  </si>
  <si>
    <t>MKA 12 ZB</t>
  </si>
  <si>
    <t>MOSKOM</t>
  </si>
  <si>
    <t>MKPOKPORO RD</t>
  </si>
  <si>
    <t>ABAK</t>
  </si>
  <si>
    <t>EFE 188 XA</t>
  </si>
  <si>
    <t>MKA 11 ZB</t>
  </si>
  <si>
    <t>MARIAN RD</t>
  </si>
  <si>
    <t>UBJ 44 XA</t>
  </si>
  <si>
    <t>EDDY-EXCEL</t>
  </si>
  <si>
    <t>PALM STREET</t>
  </si>
  <si>
    <t>BRA 128 XA</t>
  </si>
  <si>
    <t>CONOIL F/S IKOT EKPENE</t>
  </si>
  <si>
    <t>IKOT EKPENE</t>
  </si>
  <si>
    <t>XM 695 KSF</t>
  </si>
  <si>
    <t>SPENICE-PEE</t>
  </si>
  <si>
    <t>IKOT EDEM NDARAKE RD</t>
  </si>
  <si>
    <t>AKPABUYO</t>
  </si>
  <si>
    <t>XA 231 BMT</t>
  </si>
  <si>
    <t>MALSON</t>
  </si>
  <si>
    <t>CAL-IKOM HIGHWAY, UYANGA</t>
  </si>
  <si>
    <t>XA 452 BKS</t>
  </si>
  <si>
    <t>GABBEY</t>
  </si>
  <si>
    <t>KM 2 IKOM-CALABAR HIGHWAY</t>
  </si>
  <si>
    <t>XH 811 RSH</t>
  </si>
  <si>
    <t>BAFIL</t>
  </si>
  <si>
    <t>AKA RD</t>
  </si>
  <si>
    <t>JMT 438 XA</t>
  </si>
  <si>
    <t>KM 8 M/M HIGHWAY</t>
  </si>
  <si>
    <t>XA 227 KAM</t>
  </si>
  <si>
    <t>EDIBEDIBE RD</t>
  </si>
  <si>
    <t>XA 232 EFE</t>
  </si>
  <si>
    <t>CHIFAM</t>
  </si>
  <si>
    <t>CAL-IKANG RD</t>
  </si>
  <si>
    <t>BAKASSI</t>
  </si>
  <si>
    <t>XA 937 CAL</t>
  </si>
  <si>
    <t>KEN-JEFFY</t>
  </si>
  <si>
    <t>CALABAR-ITU RD</t>
  </si>
  <si>
    <t>FST 968 XD</t>
  </si>
  <si>
    <t>EPE 661 XB</t>
  </si>
  <si>
    <t>MRS OIL</t>
  </si>
  <si>
    <t>55 MARINA RD</t>
  </si>
  <si>
    <t>XZ 866 EPE</t>
  </si>
  <si>
    <t>ALMA-JUMAKOM</t>
  </si>
  <si>
    <t>IKONO RD</t>
  </si>
  <si>
    <t>19 OGOJA RD S/S</t>
  </si>
  <si>
    <t>OBUDU</t>
  </si>
  <si>
    <t>FGG 562 YN</t>
  </si>
  <si>
    <t xml:space="preserve">MATUKS </t>
  </si>
  <si>
    <t>OKUREKANG RD</t>
  </si>
  <si>
    <t>KTU 114 XQ</t>
  </si>
  <si>
    <t>VITAN</t>
  </si>
  <si>
    <t>UYO RD</t>
  </si>
  <si>
    <t>XL 22 KSF</t>
  </si>
  <si>
    <t>SUPER E</t>
  </si>
  <si>
    <t>38 INYANG STR</t>
  </si>
  <si>
    <t>XD 466 ABA</t>
  </si>
  <si>
    <t>CALABAR RD</t>
  </si>
  <si>
    <t>BJE 198 XA</t>
  </si>
  <si>
    <t>XM 695 KSR</t>
  </si>
  <si>
    <t>158 ABAKALIKI RD</t>
  </si>
  <si>
    <t>OGOJA</t>
  </si>
  <si>
    <t>UDU 160 XA</t>
  </si>
  <si>
    <t>ABA RD S/S</t>
  </si>
  <si>
    <t>JRY 617 XA</t>
  </si>
  <si>
    <t>ETABAS</t>
  </si>
  <si>
    <t>KM 21 CAL-ITU H/WAY</t>
  </si>
  <si>
    <t>XA 566 TGD</t>
  </si>
  <si>
    <t>IGWET</t>
  </si>
  <si>
    <t>OKUKU ABAKALIKI RD</t>
  </si>
  <si>
    <t>YAHE</t>
  </si>
  <si>
    <t>XA 330 BKS</t>
  </si>
  <si>
    <t>DEK OIL</t>
  </si>
  <si>
    <t>UYO ORON RD</t>
  </si>
  <si>
    <t>URUAN</t>
  </si>
  <si>
    <t>BMT 10 XA</t>
  </si>
  <si>
    <t>NEISON</t>
  </si>
  <si>
    <t>NTO ABASI UKO, OBOT AKARA</t>
  </si>
  <si>
    <t xml:space="preserve">MUBSON </t>
  </si>
  <si>
    <t>38 OBUDU OGOJA RD</t>
  </si>
  <si>
    <t>UTUKWANG</t>
  </si>
  <si>
    <t>MKD 485 XA</t>
  </si>
  <si>
    <t xml:space="preserve">NOBEG </t>
  </si>
  <si>
    <t>KM 74 IKOM-CALABAR HIGHWAY</t>
  </si>
  <si>
    <t>XZ 876 EKY</t>
  </si>
  <si>
    <t>UGOETZ</t>
  </si>
  <si>
    <t>NO 4 CAL-IKOM H/WAY</t>
  </si>
  <si>
    <t>UGEP</t>
  </si>
  <si>
    <t>LND 841 XA</t>
  </si>
  <si>
    <t>ANTHONY BROTHERS</t>
  </si>
  <si>
    <t>KM 7 AIRPORT RD</t>
  </si>
  <si>
    <t>RLU 765 XA</t>
  </si>
  <si>
    <t>SYNTO OIL</t>
  </si>
  <si>
    <t>XB 248 FKA</t>
  </si>
  <si>
    <t xml:space="preserve">AUSMA </t>
  </si>
  <si>
    <t>ALONG CALABAR-IKOM HIGHWAY</t>
  </si>
  <si>
    <t>KTS 43 XA</t>
  </si>
  <si>
    <t>NTUKIDEM</t>
  </si>
  <si>
    <t>EKPARAWA ORUKANAM RD</t>
  </si>
  <si>
    <t>BDG 780 XK</t>
  </si>
  <si>
    <t>JOSEPH &amp; JOHN</t>
  </si>
  <si>
    <t>ALONG OGOJA JUNCTION</t>
  </si>
  <si>
    <t>XW 410 AAA</t>
  </si>
  <si>
    <t>EMINENCE OIL</t>
  </si>
  <si>
    <t xml:space="preserve">IBAKA ENWANG EXPRESS </t>
  </si>
  <si>
    <t>AKD 927 XC</t>
  </si>
  <si>
    <t>ECOBA</t>
  </si>
  <si>
    <t>ESUK EYO RD</t>
  </si>
  <si>
    <t>PBT 98 XD</t>
  </si>
  <si>
    <t>EMSA PET</t>
  </si>
  <si>
    <t>OKURIKANG</t>
  </si>
  <si>
    <t>VDY 147 XA</t>
  </si>
  <si>
    <t>WINMOS</t>
  </si>
  <si>
    <t>ORON RD</t>
  </si>
  <si>
    <t>ABE 32 XA</t>
  </si>
  <si>
    <t>U-JIMCO</t>
  </si>
  <si>
    <t>22 ETTA AGBOR RD</t>
  </si>
  <si>
    <t>KTU 114 XA</t>
  </si>
  <si>
    <t>J.J INTEGRATED</t>
  </si>
  <si>
    <t>AWI L.G.A</t>
  </si>
  <si>
    <t>XT 638 PHC</t>
  </si>
  <si>
    <t>GIMPEX OIL</t>
  </si>
  <si>
    <t>75 CALABAR RD</t>
  </si>
  <si>
    <t>GGE 337 XA</t>
  </si>
  <si>
    <t>ALONG KATSINA ALA RD</t>
  </si>
  <si>
    <t>AKD 111 XH</t>
  </si>
  <si>
    <t>LSD 625 XM</t>
  </si>
  <si>
    <t>INDUSTRIAL ESTATE S/S</t>
  </si>
  <si>
    <t>NNE 303 XA</t>
  </si>
  <si>
    <t>XA 180 DRK</t>
  </si>
  <si>
    <t>KJA 02 XA</t>
  </si>
  <si>
    <t xml:space="preserve">OANDO </t>
  </si>
  <si>
    <t>IKOT EKPENE RD</t>
  </si>
  <si>
    <t>FENS OIL</t>
  </si>
  <si>
    <t>ETTE JUNCTION, IKOT ABASI</t>
  </si>
  <si>
    <t>IKOT ABASI</t>
  </si>
  <si>
    <t>I. BROS</t>
  </si>
  <si>
    <t>MBIOTO II ETINAN</t>
  </si>
  <si>
    <t>ETINAN</t>
  </si>
  <si>
    <t>ANOMAK HOPE</t>
  </si>
  <si>
    <t>CALABAR-IKOM HIGHWAY</t>
  </si>
  <si>
    <t>OBUBRA</t>
  </si>
  <si>
    <t>XA 304 AFM</t>
  </si>
  <si>
    <t>UYO-ORON RD</t>
  </si>
  <si>
    <t>KAM 334 XA</t>
  </si>
  <si>
    <t>EKORI</t>
  </si>
  <si>
    <t>AKA-ETINAN RD</t>
  </si>
  <si>
    <t>JUFOT</t>
  </si>
  <si>
    <t>IKOT ADAIDEM RD</t>
  </si>
  <si>
    <t>IBIONO</t>
  </si>
  <si>
    <t>KRK 15 XA</t>
  </si>
  <si>
    <t>EM-SSET</t>
  </si>
  <si>
    <t>375 NWANIBA RD</t>
  </si>
  <si>
    <t>XA 409 KPD</t>
  </si>
  <si>
    <t>SAMPET</t>
  </si>
  <si>
    <t>XB 244 FKA</t>
  </si>
  <si>
    <t xml:space="preserve">CAMP 5 KWASAK VILLAGE </t>
  </si>
  <si>
    <t>EMANT</t>
  </si>
  <si>
    <t>KM 2 OGOJA-OBUDU RD</t>
  </si>
  <si>
    <t>IKOT EKPEYONG RD</t>
  </si>
  <si>
    <t>KTU 634 XQ</t>
  </si>
  <si>
    <t>NESMAN</t>
  </si>
  <si>
    <t>343 ORON RD</t>
  </si>
  <si>
    <t>IKOM RD</t>
  </si>
  <si>
    <t>INTEGRITY</t>
  </si>
  <si>
    <t>AWA NTONG, ETINAN</t>
  </si>
  <si>
    <t>JOPEN</t>
  </si>
  <si>
    <t>AIRPORT RD</t>
  </si>
  <si>
    <t>DAN DOLLARS</t>
  </si>
  <si>
    <t>2 IKOT EKPENE RD</t>
  </si>
  <si>
    <t>XA 998 KMR</t>
  </si>
  <si>
    <t>KATSINA ALA RD</t>
  </si>
  <si>
    <t>AKP 127 XA</t>
  </si>
  <si>
    <t>GREAT PILOT</t>
  </si>
  <si>
    <t>IKOT NKANDA RD</t>
  </si>
  <si>
    <t>XA 830 ZBL</t>
  </si>
  <si>
    <t>SEUBOHCO</t>
  </si>
  <si>
    <t>ADIADIA RD</t>
  </si>
  <si>
    <t>XC 678 WER</t>
  </si>
  <si>
    <t>CALABAR-IKOM HIGHWAY, AWI</t>
  </si>
  <si>
    <t>E.E &amp; A</t>
  </si>
  <si>
    <t>78 OGOJA RD</t>
  </si>
  <si>
    <t>FKJ 825 XA</t>
  </si>
  <si>
    <t>MANDELA</t>
  </si>
  <si>
    <t>OGOJA-ABAKALIKI RD</t>
  </si>
  <si>
    <t>BLUE-C</t>
  </si>
  <si>
    <t>NWANIBA RD</t>
  </si>
  <si>
    <t>EKY 296 XT</t>
  </si>
  <si>
    <t>XP 339 KTU</t>
  </si>
  <si>
    <t>OGOJA RD S/S</t>
  </si>
  <si>
    <t>BEKWARRA</t>
  </si>
  <si>
    <t>ORON RD II</t>
  </si>
  <si>
    <t>IKOT ADA-IDEM</t>
  </si>
  <si>
    <t>XA 844 PHC</t>
  </si>
  <si>
    <t>SCANOBO</t>
  </si>
  <si>
    <t>M/M HIGHWAY, IKOT EKPO</t>
  </si>
  <si>
    <t>IKOT EKPO</t>
  </si>
  <si>
    <t>XA 609 ABK</t>
  </si>
  <si>
    <t>CONOIL F/S, M/M HIGHWAY</t>
  </si>
  <si>
    <t>XK 420 LSR</t>
  </si>
  <si>
    <t>23/02/2017</t>
  </si>
  <si>
    <t>STANEL LTD</t>
  </si>
  <si>
    <t>RAYFIELD RD</t>
  </si>
  <si>
    <t>JOS</t>
  </si>
  <si>
    <t>PLATEAU</t>
  </si>
  <si>
    <t>BSA 51 XJ</t>
  </si>
  <si>
    <t>24/02/2017</t>
  </si>
  <si>
    <t>IYKANS LTD</t>
  </si>
  <si>
    <t>ENUGU</t>
  </si>
  <si>
    <t>ABC 626 XC</t>
  </si>
  <si>
    <t>ABC 624 XC</t>
  </si>
  <si>
    <t>ENU 598 XF</t>
  </si>
  <si>
    <t>CKK 146 XA</t>
  </si>
  <si>
    <t>GBK 564 XA</t>
  </si>
  <si>
    <t>BAUCHI RD</t>
  </si>
  <si>
    <t>ABC 630 XC</t>
  </si>
  <si>
    <t>LSD 299 XL</t>
  </si>
  <si>
    <t>CKK 209 XA</t>
  </si>
  <si>
    <t>27/02/2017</t>
  </si>
  <si>
    <t>TOP RICHBLESS</t>
  </si>
  <si>
    <t>IKOT ETIM BUTT</t>
  </si>
  <si>
    <t>AKP 147 XA</t>
  </si>
  <si>
    <t>BANEN BEAMAX</t>
  </si>
  <si>
    <t>CREEK TOWN</t>
  </si>
  <si>
    <t>XL 212 KSF</t>
  </si>
  <si>
    <t>DARAMFON</t>
  </si>
  <si>
    <t>CALABAR-ITU HIGHWAY</t>
  </si>
  <si>
    <t>XA 681 KJE</t>
  </si>
  <si>
    <t>ANDIEC GLOBAL</t>
  </si>
  <si>
    <t>XT 619 AGL</t>
  </si>
  <si>
    <t>KTU 646 XM</t>
  </si>
  <si>
    <t>28/02/2017</t>
  </si>
  <si>
    <t>NORMAL RESOURCES</t>
  </si>
  <si>
    <t>NNPC DEPOT MAKURDI</t>
  </si>
  <si>
    <t>MAKURDI</t>
  </si>
  <si>
    <t>BENUE</t>
  </si>
  <si>
    <t>MKD 17 XA</t>
  </si>
  <si>
    <t>UDDYKING OIL</t>
  </si>
  <si>
    <t>PARLIAMENTARY</t>
  </si>
  <si>
    <t>XX 75 FKJ</t>
  </si>
  <si>
    <t>110 M/M HIGHWAY</t>
  </si>
  <si>
    <t>BEN 149 XY</t>
  </si>
  <si>
    <t xml:space="preserve">INTEGRITY </t>
  </si>
  <si>
    <t>GGJ 268 XA</t>
  </si>
  <si>
    <t>XV 747 GGE</t>
  </si>
  <si>
    <t>EDDY EXCEL</t>
  </si>
  <si>
    <t>ABC 587 XC</t>
  </si>
  <si>
    <t>54 ATU STREET</t>
  </si>
  <si>
    <t>LSD 688 XA</t>
  </si>
  <si>
    <t>XH 917 PHC</t>
  </si>
  <si>
    <t>I.BROS</t>
  </si>
  <si>
    <t>AWANTONG ETINAN</t>
  </si>
  <si>
    <t>JJJ 660 XC</t>
  </si>
  <si>
    <t>NEAR MOTOR PARK</t>
  </si>
  <si>
    <t>ABC 567 XC</t>
  </si>
  <si>
    <t>PPMC TRUCK OUT REPORT AT RAINOIL DEPOT FOR MONTH OF FEBRUARY, 2017</t>
  </si>
  <si>
    <t>DESTINATIONS</t>
  </si>
  <si>
    <t>HKY 04 XA</t>
  </si>
  <si>
    <t>MGN 07 XA</t>
  </si>
  <si>
    <t>HKY 03 XA</t>
  </si>
  <si>
    <t>SMK 333 XD</t>
  </si>
  <si>
    <t>ZAR 146 XA</t>
  </si>
  <si>
    <t>AAA 180 XM</t>
  </si>
  <si>
    <t>(06) MAJORS</t>
  </si>
  <si>
    <t>DAPEK</t>
  </si>
  <si>
    <t>BEN 514 YY</t>
  </si>
  <si>
    <t>BENIN - AUCHI</t>
  </si>
  <si>
    <t>HER 416 XA</t>
  </si>
  <si>
    <t>BEN 971 YY</t>
  </si>
  <si>
    <t>BEN 517 YY</t>
  </si>
  <si>
    <t>DAMORIA</t>
  </si>
  <si>
    <t>AKA 504 XA</t>
  </si>
  <si>
    <t>TAXONA RD, UROMI</t>
  </si>
  <si>
    <t xml:space="preserve"> </t>
  </si>
  <si>
    <t>ACHARA EGBELE</t>
  </si>
  <si>
    <t>BEN 442 XB</t>
  </si>
  <si>
    <t>WOKE</t>
  </si>
  <si>
    <t>ENERHEN</t>
  </si>
  <si>
    <t>KESMAY</t>
  </si>
  <si>
    <t>KPE 34 XA</t>
  </si>
  <si>
    <t>URHUOKA</t>
  </si>
  <si>
    <t>SAPELE/BEN EXP, OGHARA</t>
  </si>
  <si>
    <t>KPE 76 XA</t>
  </si>
  <si>
    <t>FELELE</t>
  </si>
  <si>
    <t>APP 627 XF</t>
  </si>
  <si>
    <t>LOKOJA-ABUJA</t>
  </si>
  <si>
    <t>UMAR SABO RD, ILORIN</t>
  </si>
  <si>
    <t>FGG 628 YN</t>
  </si>
  <si>
    <t>OLD ENUGU RD, ONITSHA</t>
  </si>
  <si>
    <t>DSZ 511 XA</t>
  </si>
  <si>
    <t>ASABA, DELTA</t>
  </si>
  <si>
    <t>BEN 979 YY</t>
  </si>
  <si>
    <t>AGB 500 XA</t>
  </si>
  <si>
    <t>ABH 250 XA</t>
  </si>
  <si>
    <t>PTN 376 XA</t>
  </si>
  <si>
    <t>AMUKPE, SAPELE</t>
  </si>
  <si>
    <t>FKJ 151 XL</t>
  </si>
  <si>
    <t>FKJ 156 XL</t>
  </si>
  <si>
    <t>FKJ 257 XJ</t>
  </si>
  <si>
    <t>ODOKORO, KABBA</t>
  </si>
  <si>
    <t>AKD 731  XL</t>
  </si>
  <si>
    <t>TAXONA</t>
  </si>
  <si>
    <t>GBA 193 XA</t>
  </si>
  <si>
    <t>ASHIRU NAGOMA</t>
  </si>
  <si>
    <t>EKL 80 XM</t>
  </si>
  <si>
    <t>GUSAU</t>
  </si>
  <si>
    <t>OHUNENE</t>
  </si>
  <si>
    <t>EHR152 XA</t>
  </si>
  <si>
    <t>SULEJA, NIGER</t>
  </si>
  <si>
    <t>USL 965 XB</t>
  </si>
  <si>
    <t>AYB 70 XP</t>
  </si>
  <si>
    <t>AIYU PET</t>
  </si>
  <si>
    <t>BEN 518 YY</t>
  </si>
  <si>
    <t>UMAR - SABO RD</t>
  </si>
  <si>
    <t>RRU 167 XA</t>
  </si>
  <si>
    <t>UMAR - SABO RD, ILORIN</t>
  </si>
  <si>
    <t>BEN 310 XW</t>
  </si>
  <si>
    <t>BABARI</t>
  </si>
  <si>
    <t>FST 251 XP</t>
  </si>
  <si>
    <t>MBR 94 XA</t>
  </si>
  <si>
    <t>KRV 923 XN</t>
  </si>
  <si>
    <t>MUB 109 XA</t>
  </si>
  <si>
    <t>ABC 44 YY</t>
  </si>
  <si>
    <t>ABC 55 YY</t>
  </si>
  <si>
    <t>ABC 665 HH</t>
  </si>
  <si>
    <t>ABC 66 YY</t>
  </si>
  <si>
    <t>AMEFUA</t>
  </si>
  <si>
    <t>AGD 192 ZD</t>
  </si>
  <si>
    <t>KUC 985 XA</t>
  </si>
  <si>
    <t>SEAL PET</t>
  </si>
  <si>
    <t>XC 164 EFR</t>
  </si>
  <si>
    <t>ABANURAT</t>
  </si>
  <si>
    <t>SKK 442 XA</t>
  </si>
  <si>
    <t>MKA 971 ZB</t>
  </si>
  <si>
    <t>ALOHAN</t>
  </si>
  <si>
    <t>BEN 143 XA</t>
  </si>
  <si>
    <t>ES-BEN</t>
  </si>
  <si>
    <t>RRU 444 XA</t>
  </si>
  <si>
    <t>OGHARA</t>
  </si>
  <si>
    <t>BENNY-PAUL</t>
  </si>
  <si>
    <t>PTN 476 XA</t>
  </si>
  <si>
    <t>ALFA BYKEEZ</t>
  </si>
  <si>
    <t>USL 607 YA</t>
  </si>
  <si>
    <t>OKPANAM</t>
  </si>
  <si>
    <t>KRV 922 ZN</t>
  </si>
  <si>
    <t>SKK 257 XA</t>
  </si>
  <si>
    <t>(36) INDEPENDENTS</t>
  </si>
  <si>
    <t>ALTINE</t>
  </si>
  <si>
    <t>SNN 199 XA</t>
  </si>
  <si>
    <t>A. DANK</t>
  </si>
  <si>
    <t>MKA 234 XA</t>
  </si>
  <si>
    <t>MOUSCO</t>
  </si>
  <si>
    <t>AKA 400 XA</t>
  </si>
  <si>
    <t>GUS 180 XA</t>
  </si>
  <si>
    <t>ORE</t>
  </si>
  <si>
    <t>ABC 33 XA</t>
  </si>
  <si>
    <t>ASAIJA</t>
  </si>
  <si>
    <t>NSR 968 ZX</t>
  </si>
  <si>
    <t>WL 352 YJ</t>
  </si>
  <si>
    <t>DLA 271 ZX</t>
  </si>
  <si>
    <t>EXALT INV</t>
  </si>
  <si>
    <t>BEN 208 ZWW</t>
  </si>
  <si>
    <t>ONDO</t>
  </si>
  <si>
    <t>AYB 35 XP</t>
  </si>
  <si>
    <t>DAKI TAKWAS</t>
  </si>
  <si>
    <t>GUS 516 XA</t>
  </si>
  <si>
    <t>GUS 531 XA</t>
  </si>
  <si>
    <t>GMM 70 XA</t>
  </si>
  <si>
    <t>TAFACO</t>
  </si>
  <si>
    <t>MKA 348 ZB</t>
  </si>
  <si>
    <t>BAU 914 XR</t>
  </si>
  <si>
    <t>XB 375 KPE</t>
  </si>
  <si>
    <t>(22) INDEPENDENTS</t>
  </si>
  <si>
    <t>EFFURUN, DELTA</t>
  </si>
  <si>
    <t>XC 577 AUC</t>
  </si>
  <si>
    <t>BLUE POINT</t>
  </si>
  <si>
    <t>KLK 270 XA</t>
  </si>
  <si>
    <t>GUS 574 XA</t>
  </si>
  <si>
    <t>GUSAU, ZAMFARA</t>
  </si>
  <si>
    <t>BDG 265 ZA</t>
  </si>
  <si>
    <t>JAAK OIL</t>
  </si>
  <si>
    <t>A. ABDULLAHI DANK</t>
  </si>
  <si>
    <t>MAN 23 XA</t>
  </si>
  <si>
    <t>ESTHO</t>
  </si>
  <si>
    <t>RRU 437 XA</t>
  </si>
  <si>
    <t>TANKO SARIKI</t>
  </si>
  <si>
    <t>BRK 994 XA</t>
  </si>
  <si>
    <t>FKJ 133 XL</t>
  </si>
  <si>
    <t>GREATLINE</t>
  </si>
  <si>
    <t>BEN 276 XC</t>
  </si>
  <si>
    <t>DAPEX</t>
  </si>
  <si>
    <t>BEN 144 XB</t>
  </si>
  <si>
    <t>NEPAL</t>
  </si>
  <si>
    <t>EPE 591 XG</t>
  </si>
  <si>
    <t>UMUAHIA</t>
  </si>
  <si>
    <t>ASEMOLEX PET</t>
  </si>
  <si>
    <t>EDO</t>
  </si>
  <si>
    <t>GWA 678 XS</t>
  </si>
  <si>
    <t>BEN 890 XY</t>
  </si>
  <si>
    <t>SLK 642 XA</t>
  </si>
  <si>
    <t>MEPATOS</t>
  </si>
  <si>
    <t>ABSENT</t>
  </si>
  <si>
    <t>USL 362 XB</t>
  </si>
  <si>
    <t>(12) INDEPENDENTS</t>
  </si>
  <si>
    <t>GWA 850 YM</t>
  </si>
  <si>
    <t>AUC 555 XA</t>
  </si>
  <si>
    <t xml:space="preserve">BENIN, EDO </t>
  </si>
  <si>
    <t>SLK 45 XZ</t>
  </si>
  <si>
    <t>XT 324 ABJ</t>
  </si>
  <si>
    <t>IGBOKODA, ONDO</t>
  </si>
  <si>
    <t>XU 588 BDG</t>
  </si>
  <si>
    <t>NEPAL OIL</t>
  </si>
  <si>
    <t>EPE 600 XA</t>
  </si>
  <si>
    <t>EPE 592 XG</t>
  </si>
  <si>
    <t>OBA ANAMBRA</t>
  </si>
  <si>
    <t>SAP 532 XA</t>
  </si>
  <si>
    <t>KUJ 985 XU</t>
  </si>
  <si>
    <t>USL 19 YA</t>
  </si>
  <si>
    <t>BLOSSOM</t>
  </si>
  <si>
    <t>XW 914 AAA</t>
  </si>
  <si>
    <t>EPE 143 XB</t>
  </si>
  <si>
    <t>WWW 66 XA</t>
  </si>
  <si>
    <t>ALONG KABBA RD, IJUMU</t>
  </si>
  <si>
    <t>BEN 599 ZW</t>
  </si>
  <si>
    <t>RRU 679 XA</t>
  </si>
  <si>
    <t>YAN-LOTO</t>
  </si>
  <si>
    <t>TSF 202 XA</t>
  </si>
  <si>
    <t>DIKWAS</t>
  </si>
  <si>
    <t>GMM 103 XA</t>
  </si>
  <si>
    <t>BEN 223 YY</t>
  </si>
  <si>
    <t>MUS 123 XR</t>
  </si>
  <si>
    <t>USL 955 YA</t>
  </si>
  <si>
    <t>RRU 116 XA</t>
  </si>
  <si>
    <t>JAAK PET</t>
  </si>
  <si>
    <t>(25) INDEPENDENTS</t>
  </si>
  <si>
    <t>EDENOKUN</t>
  </si>
  <si>
    <t>BENIN - AGBOR RD, BENIN</t>
  </si>
  <si>
    <t>NOMA PET</t>
  </si>
  <si>
    <t>USL 945 YA</t>
  </si>
  <si>
    <t>BENNY PAUL</t>
  </si>
  <si>
    <t>BDG 167 XA</t>
  </si>
  <si>
    <t>XS 611 KRD</t>
  </si>
  <si>
    <t>FGG 102 YG</t>
  </si>
  <si>
    <t>GLOBAL IFEJI</t>
  </si>
  <si>
    <t>AUC 830 XA</t>
  </si>
  <si>
    <t>GBZ 115 XA</t>
  </si>
  <si>
    <t>TOMMY-IKE</t>
  </si>
  <si>
    <t>WWR 412 XC</t>
  </si>
  <si>
    <t>ALWAYS PET</t>
  </si>
  <si>
    <t>SLK 854 XZ</t>
  </si>
  <si>
    <t>XC 354 SLK</t>
  </si>
  <si>
    <t>USL 944 YA</t>
  </si>
  <si>
    <t>AUC 276 ZH</t>
  </si>
  <si>
    <t>AGB 237 XA</t>
  </si>
  <si>
    <t>XY 609 PKJ</t>
  </si>
  <si>
    <t>ENUGU DEPOT</t>
  </si>
  <si>
    <t>XB 222 PTN</t>
  </si>
  <si>
    <t>GBZ 544 XA</t>
  </si>
  <si>
    <t>JJJ 907 XB</t>
  </si>
  <si>
    <t>AGB 578 YY</t>
  </si>
  <si>
    <t>BEN 690 YY</t>
  </si>
  <si>
    <t xml:space="preserve">GBELURA </t>
  </si>
  <si>
    <t>GAR 474  XA</t>
  </si>
  <si>
    <t>ALELE</t>
  </si>
  <si>
    <t>UGH 543 YY</t>
  </si>
  <si>
    <t>RSH 566 XF</t>
  </si>
  <si>
    <t>NNEWI, ANAMBRA</t>
  </si>
  <si>
    <t>ABC 785 XP</t>
  </si>
  <si>
    <t>GKW 630 XA</t>
  </si>
  <si>
    <t>OMOSIBO</t>
  </si>
  <si>
    <t>AGB 189 XA</t>
  </si>
  <si>
    <t>UBJ  518 XA</t>
  </si>
  <si>
    <t>TUNWUNMI</t>
  </si>
  <si>
    <t>AGB 88 XA</t>
  </si>
  <si>
    <t>USL 277 YA</t>
  </si>
  <si>
    <t>EHR550 XA</t>
  </si>
  <si>
    <t>EHR158 XA</t>
  </si>
  <si>
    <t>UGH 58 XC</t>
  </si>
  <si>
    <t>ODOKOR, KABBA</t>
  </si>
  <si>
    <t>ABD 719 HZ</t>
  </si>
  <si>
    <t>(43) INDEPENDENTS</t>
  </si>
  <si>
    <t>JJJ 883 XB</t>
  </si>
  <si>
    <t>ABDULKARIM</t>
  </si>
  <si>
    <t>KTU 535 XB</t>
  </si>
  <si>
    <t>XB 530 LKJ</t>
  </si>
  <si>
    <t>ABD 341 XA</t>
  </si>
  <si>
    <t>124793/7088</t>
  </si>
  <si>
    <t>USL 220 ZC</t>
  </si>
  <si>
    <t>124790/7090</t>
  </si>
  <si>
    <t>LEOK INT</t>
  </si>
  <si>
    <t>XS 289 LND</t>
  </si>
  <si>
    <t>OTERI RD, UGHELLI</t>
  </si>
  <si>
    <t>124789/7089</t>
  </si>
  <si>
    <t>124794/7091</t>
  </si>
  <si>
    <t>XX 684 EPE</t>
  </si>
  <si>
    <t>OBIARUKU</t>
  </si>
  <si>
    <t>TADE BINBOLA</t>
  </si>
  <si>
    <t>XA 978 LEH</t>
  </si>
  <si>
    <t>URM 578 XA</t>
  </si>
  <si>
    <t>RSH 264 XB</t>
  </si>
  <si>
    <t>USL 500 YA</t>
  </si>
  <si>
    <t>BDG 970 XA</t>
  </si>
  <si>
    <t>OMOBIBO</t>
  </si>
  <si>
    <t>XT 798 BDG</t>
  </si>
  <si>
    <t>GDD 532 YD</t>
  </si>
  <si>
    <t>BEN 208 ZW</t>
  </si>
  <si>
    <t>XT 136 EKY</t>
  </si>
  <si>
    <t>GGE 435 XH</t>
  </si>
  <si>
    <t>BEN 515 YY</t>
  </si>
  <si>
    <t>BENIN -  AGBOR RD, BENIN</t>
  </si>
  <si>
    <t>BMA 382 XA</t>
  </si>
  <si>
    <t>BDG 655 XC</t>
  </si>
  <si>
    <t>ASOLYN LTD</t>
  </si>
  <si>
    <t>XB 998 AFZ</t>
  </si>
  <si>
    <t>ODOKORO</t>
  </si>
  <si>
    <t>(32) INDEPENDENTS</t>
  </si>
  <si>
    <t>KSL 443 XJ</t>
  </si>
  <si>
    <t>EPE 143 XA</t>
  </si>
  <si>
    <t>EKPOMA</t>
  </si>
  <si>
    <t>SGM 836 XA</t>
  </si>
  <si>
    <t>BEN 746 ZN</t>
  </si>
  <si>
    <t>UMUTU RD, AGBO</t>
  </si>
  <si>
    <t>OZIMAZI</t>
  </si>
  <si>
    <t>TDU 463 XA</t>
  </si>
  <si>
    <t>SAKPONBA RD, BENIN</t>
  </si>
  <si>
    <t>MUNTUNCHI</t>
  </si>
  <si>
    <t>BEN 433 XF</t>
  </si>
  <si>
    <t>BEN 433 XC</t>
  </si>
  <si>
    <t>EVWEDE</t>
  </si>
  <si>
    <t>XU 896 AGL</t>
  </si>
  <si>
    <t>EKU, DELTA</t>
  </si>
  <si>
    <t>KTN 441 YZ</t>
  </si>
  <si>
    <t>WEN 388 XA</t>
  </si>
  <si>
    <t>BUVEL</t>
  </si>
  <si>
    <t>AGL 892XG</t>
  </si>
  <si>
    <t>BENIN - LAGOS RD, BENIN</t>
  </si>
  <si>
    <t>UGH 873 XA</t>
  </si>
  <si>
    <t>EKY 553 XP</t>
  </si>
  <si>
    <t>AGL 891 XG</t>
  </si>
  <si>
    <t>MM WAY, BENIN</t>
  </si>
  <si>
    <t>EKY 554 XP</t>
  </si>
  <si>
    <t>AGL 890 XG</t>
  </si>
  <si>
    <t>AGBOR RD, BENIN</t>
  </si>
  <si>
    <t>BDG 970 XG</t>
  </si>
  <si>
    <t>NEW LAGOS RD</t>
  </si>
  <si>
    <t>DEKOL</t>
  </si>
  <si>
    <t>AKATA</t>
  </si>
  <si>
    <t>AUC 189 ZH</t>
  </si>
  <si>
    <t>KM 4, OKENE MANDGODO</t>
  </si>
  <si>
    <t>XA 621 AKU</t>
  </si>
  <si>
    <t>CAMATHS</t>
  </si>
  <si>
    <t>AAA 928 XR</t>
  </si>
  <si>
    <t>AGL 889 XG</t>
  </si>
  <si>
    <t>AGL 892 XG</t>
  </si>
  <si>
    <t>BENIN -  AGBOR RD</t>
  </si>
  <si>
    <t>AL-NAMADI</t>
  </si>
  <si>
    <t>JBY 26 XA</t>
  </si>
  <si>
    <t>KANO DEPOT</t>
  </si>
  <si>
    <t>EPE 600 XG</t>
  </si>
  <si>
    <t>UMUAFIA</t>
  </si>
  <si>
    <t>NEW AGBOR RD, BENIN</t>
  </si>
  <si>
    <t xml:space="preserve">F.E &amp; </t>
  </si>
  <si>
    <t>EKY 502 XP</t>
  </si>
  <si>
    <t>ABDULKARIM ARAH</t>
  </si>
  <si>
    <t>(13) INDEPENDENTS</t>
  </si>
  <si>
    <t xml:space="preserve">OVERALL QUANTITY TRUCKED OUT  - </t>
  </si>
  <si>
    <t>9,247,000 LITRES</t>
  </si>
  <si>
    <t>SALES SUPV.</t>
  </si>
  <si>
    <t>MOBILE NIG</t>
  </si>
  <si>
    <t>TOTAL LOADED OUT IN FEBRUARY 2017</t>
  </si>
  <si>
    <t>QUANTITY</t>
  </si>
  <si>
    <t>TOWNS</t>
  </si>
  <si>
    <t>STATIONS</t>
  </si>
  <si>
    <t>METERTICKETS</t>
  </si>
  <si>
    <t>MARKETERS</t>
  </si>
  <si>
    <t>NO LOADING AT NORTHWEST IN FEBRUARY 2017</t>
  </si>
  <si>
    <t>NO LOADING AT NEPAL IN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</si>
</sst>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Bookman Old Style"/>
      <family val="1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8"/>
      <color theme="0"/>
      <name val="Bookman Old Style"/>
      <family val="1"/>
    </font>
    <font>
      <b/>
      <sz val="14"/>
      <color theme="0"/>
      <name val="Calibri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4"/>
      <color theme="0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Bookman Old Style"/>
      <family val="1"/>
    </font>
    <font>
      <b/>
      <sz val="18"/>
      <name val="Footlight MT Light"/>
      <family val="1"/>
    </font>
    <font>
      <b/>
      <sz val="14"/>
      <name val="Footlight MT Light"/>
      <family val="1"/>
    </font>
    <font>
      <b/>
      <sz val="13"/>
      <color theme="1"/>
      <name val="Calibri"/>
      <family val="2"/>
    </font>
    <font>
      <b/>
      <sz val="13"/>
      <name val="Calibri"/>
      <family val="2"/>
    </font>
    <font>
      <b/>
      <sz val="13"/>
      <name val="Calibri"/>
      <family val="2"/>
      <scheme val="minor"/>
    </font>
    <font>
      <sz val="13"/>
      <color theme="1"/>
      <name val="Calibri"/>
      <family val="2"/>
    </font>
    <font>
      <sz val="13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24"/>
      <color theme="1"/>
      <name val="Bookman Old Style"/>
      <family val="1"/>
    </font>
    <font>
      <sz val="28"/>
      <color theme="1"/>
      <name val="Calibri"/>
      <family val="2"/>
      <scheme val="minor"/>
    </font>
    <font>
      <b/>
      <sz val="28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14" fontId="9" fillId="0" borderId="9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14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3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4" fontId="9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1" fontId="4" fillId="0" borderId="2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41" fontId="4" fillId="0" borderId="9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41" fontId="4" fillId="0" borderId="5" xfId="1" applyNumberFormat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top"/>
    </xf>
    <xf numFmtId="41" fontId="4" fillId="2" borderId="9" xfId="1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41" fontId="4" fillId="0" borderId="9" xfId="1" applyNumberFormat="1" applyFont="1" applyBorder="1" applyAlignment="1">
      <alignment horizontal="center"/>
    </xf>
    <xf numFmtId="41" fontId="4" fillId="0" borderId="5" xfId="1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2" fillId="0" borderId="0" xfId="0" applyFont="1"/>
    <xf numFmtId="0" fontId="6" fillId="0" borderId="22" xfId="0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3" fontId="6" fillId="0" borderId="28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0" xfId="0" applyFont="1"/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" fillId="0" borderId="0" xfId="0" applyFont="1"/>
    <xf numFmtId="0" fontId="26" fillId="2" borderId="8" xfId="0" applyFont="1" applyFill="1" applyBorder="1" applyAlignment="1">
      <alignment horizontal="center" vertical="center"/>
    </xf>
    <xf numFmtId="14" fontId="27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3" fontId="26" fillId="2" borderId="9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14" fontId="27" fillId="2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4" fontId="27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3" fontId="27" fillId="2" borderId="9" xfId="0" applyNumberFormat="1" applyFont="1" applyFill="1" applyBorder="1" applyAlignment="1">
      <alignment horizontal="center" vertical="center"/>
    </xf>
    <xf numFmtId="3" fontId="26" fillId="2" borderId="5" xfId="0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vertical="center"/>
    </xf>
    <xf numFmtId="0" fontId="28" fillId="0" borderId="0" xfId="0" applyFont="1" applyBorder="1"/>
    <xf numFmtId="0" fontId="26" fillId="2" borderId="0" xfId="0" applyFont="1" applyFill="1" applyBorder="1" applyAlignment="1">
      <alignment horizontal="center" vertical="center"/>
    </xf>
    <xf numFmtId="14" fontId="27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3" fontId="26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0" fillId="0" borderId="0" xfId="0" applyBorder="1"/>
    <xf numFmtId="0" fontId="26" fillId="2" borderId="0" xfId="0" applyFont="1" applyFill="1" applyBorder="1" applyAlignment="1">
      <alignment vertical="center"/>
    </xf>
    <xf numFmtId="0" fontId="4" fillId="0" borderId="0" xfId="0" applyFont="1" applyBorder="1"/>
    <xf numFmtId="0" fontId="26" fillId="2" borderId="12" xfId="0" applyFont="1" applyFill="1" applyBorder="1" applyAlignment="1">
      <alignment horizontal="center" vertical="center"/>
    </xf>
    <xf numFmtId="14" fontId="27" fillId="2" borderId="13" xfId="0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/>
    </xf>
    <xf numFmtId="3" fontId="26" fillId="2" borderId="13" xfId="0" applyNumberFormat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3" fontId="27" fillId="2" borderId="2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3" fontId="27" fillId="2" borderId="5" xfId="0" applyNumberFormat="1" applyFont="1" applyFill="1" applyBorder="1" applyAlignment="1">
      <alignment horizontal="center" vertical="center"/>
    </xf>
    <xf numFmtId="0" fontId="28" fillId="0" borderId="0" xfId="0" applyFont="1"/>
    <xf numFmtId="0" fontId="27" fillId="2" borderId="0" xfId="0" applyFont="1" applyFill="1" applyBorder="1" applyAlignment="1">
      <alignment horizontal="center" vertical="center"/>
    </xf>
    <xf numFmtId="3" fontId="27" fillId="2" borderId="0" xfId="0" applyNumberFormat="1" applyFont="1" applyFill="1" applyBorder="1" applyAlignment="1">
      <alignment horizontal="center" vertical="center"/>
    </xf>
    <xf numFmtId="0" fontId="29" fillId="0" borderId="0" xfId="0" applyFont="1"/>
    <xf numFmtId="3" fontId="26" fillId="2" borderId="2" xfId="0" applyNumberFormat="1" applyFont="1" applyFill="1" applyBorder="1" applyAlignment="1">
      <alignment horizontal="center" vertical="center" wrapText="1"/>
    </xf>
    <xf numFmtId="0" fontId="29" fillId="0" borderId="0" xfId="0" applyFont="1" applyBorder="1"/>
    <xf numFmtId="0" fontId="26" fillId="0" borderId="0" xfId="0" applyFont="1" applyBorder="1" applyAlignment="1">
      <alignment horizontal="center" vertical="center"/>
    </xf>
    <xf numFmtId="3" fontId="30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1" fillId="2" borderId="0" xfId="0" applyFont="1" applyFill="1" applyBorder="1"/>
    <xf numFmtId="0" fontId="31" fillId="0" borderId="0" xfId="0" applyFont="1" applyBorder="1"/>
    <xf numFmtId="0" fontId="32" fillId="0" borderId="0" xfId="0" applyFont="1" applyBorder="1"/>
    <xf numFmtId="0" fontId="11" fillId="0" borderId="29" xfId="0" applyFont="1" applyBorder="1" applyAlignment="1">
      <alignment horizontal="center" vertical="center"/>
    </xf>
    <xf numFmtId="0" fontId="33" fillId="0" borderId="0" xfId="0" applyFont="1" applyBorder="1"/>
    <xf numFmtId="0" fontId="11" fillId="0" borderId="22" xfId="0" applyFont="1" applyBorder="1" applyAlignment="1">
      <alignment horizontal="center" vertical="center"/>
    </xf>
    <xf numFmtId="0" fontId="34" fillId="0" borderId="0" xfId="0" applyFont="1" applyBorder="1"/>
    <xf numFmtId="3" fontId="11" fillId="0" borderId="32" xfId="0" applyNumberFormat="1" applyFont="1" applyBorder="1" applyAlignment="1">
      <alignment horizontal="center" vertical="center"/>
    </xf>
    <xf numFmtId="0" fontId="35" fillId="0" borderId="0" xfId="0" applyFont="1" applyBorder="1"/>
    <xf numFmtId="0" fontId="36" fillId="0" borderId="0" xfId="0" applyFont="1" applyBorder="1"/>
    <xf numFmtId="0" fontId="36" fillId="0" borderId="0" xfId="0" applyFont="1"/>
    <xf numFmtId="0" fontId="37" fillId="0" borderId="0" xfId="0" applyFont="1"/>
    <xf numFmtId="0" fontId="25" fillId="0" borderId="0" xfId="0" applyFont="1" applyBorder="1"/>
    <xf numFmtId="0" fontId="37" fillId="0" borderId="0" xfId="0" applyFont="1" applyBorder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0" xfId="0" applyFont="1" applyBorder="1" applyAlignment="1"/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0" fontId="0" fillId="0" borderId="0" xfId="0" applyAlignment="1"/>
    <xf numFmtId="0" fontId="43" fillId="0" borderId="0" xfId="0" applyFont="1"/>
    <xf numFmtId="0" fontId="44" fillId="0" borderId="0" xfId="0" applyFont="1"/>
    <xf numFmtId="0" fontId="45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3" fontId="11" fillId="0" borderId="3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10" fillId="2" borderId="11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4" fontId="10" fillId="2" borderId="0" xfId="0" applyNumberFormat="1" applyFont="1" applyFill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4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111920</xdr:rowOff>
    </xdr:from>
    <xdr:to>
      <xdr:col>2</xdr:col>
      <xdr:colOff>381001</xdr:colOff>
      <xdr:row>1</xdr:row>
      <xdr:rowOff>245544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1920"/>
          <a:ext cx="990600" cy="428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81644</xdr:colOff>
      <xdr:row>0</xdr:row>
      <xdr:rowOff>204108</xdr:rowOff>
    </xdr:from>
    <xdr:to>
      <xdr:col>2</xdr:col>
      <xdr:colOff>625931</xdr:colOff>
      <xdr:row>1</xdr:row>
      <xdr:rowOff>408214</xdr:rowOff>
    </xdr:to>
    <xdr:pic>
      <xdr:nvPicPr>
        <xdr:cNvPr id="2" name="Picture 1" descr="nn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4" y="204108"/>
          <a:ext cx="1696812" cy="65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R19"/>
  <sheetViews>
    <sheetView view="pageBreakPreview" zoomScale="60" zoomScaleNormal="100" workbookViewId="0">
      <selection activeCell="B19" sqref="B19:R19"/>
    </sheetView>
  </sheetViews>
  <sheetFormatPr defaultRowHeight="15" x14ac:dyDescent="0.25"/>
  <sheetData>
    <row r="18" spans="2:18" ht="18.75" x14ac:dyDescent="0.3">
      <c r="C18" s="228"/>
      <c r="D18" s="228"/>
      <c r="E18" s="228"/>
      <c r="F18" s="228"/>
      <c r="G18" s="228"/>
      <c r="H18" s="228"/>
      <c r="I18" s="228"/>
    </row>
    <row r="19" spans="2:18" s="241" customFormat="1" ht="36" x14ac:dyDescent="0.55000000000000004">
      <c r="B19" s="242" t="s">
        <v>1332</v>
      </c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</row>
  </sheetData>
  <mergeCells count="1">
    <mergeCell ref="B19:R19"/>
  </mergeCells>
  <pageMargins left="0.7" right="0.7" top="0.75" bottom="0.75" header="0.3" footer="0.3"/>
  <pageSetup paperSize="9" scale="79" orientation="landscape" r:id="rId1"/>
  <colBreaks count="1" manualBreakCount="1">
    <brk id="18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3"/>
  <sheetViews>
    <sheetView view="pageBreakPreview" topLeftCell="A272" zoomScale="60" zoomScaleNormal="100" workbookViewId="0">
      <selection activeCell="G290" sqref="G290"/>
    </sheetView>
  </sheetViews>
  <sheetFormatPr defaultRowHeight="15" x14ac:dyDescent="0.25"/>
  <cols>
    <col min="3" max="3" width="17.140625" customWidth="1"/>
    <col min="4" max="4" width="24.28515625" customWidth="1"/>
    <col min="5" max="5" width="15.85546875" customWidth="1"/>
    <col min="6" max="6" width="15.5703125" customWidth="1"/>
    <col min="7" max="7" width="12.5703125" customWidth="1"/>
    <col min="8" max="8" width="17.85546875" customWidth="1"/>
    <col min="9" max="9" width="16.42578125" customWidth="1"/>
    <col min="10" max="10" width="29.5703125" customWidth="1"/>
    <col min="11" max="11" width="19.28515625" customWidth="1"/>
  </cols>
  <sheetData>
    <row r="1" spans="2:12" ht="23.25" x14ac:dyDescent="0.25"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148"/>
    </row>
    <row r="2" spans="2:12" ht="23.25" thickBot="1" x14ac:dyDescent="0.3">
      <c r="B2" s="274" t="s">
        <v>1011</v>
      </c>
      <c r="C2" s="274"/>
      <c r="D2" s="274"/>
      <c r="E2" s="274"/>
      <c r="F2" s="274"/>
      <c r="G2" s="274"/>
      <c r="H2" s="274"/>
      <c r="I2" s="274"/>
      <c r="J2" s="274"/>
      <c r="K2" s="274"/>
      <c r="L2" s="149"/>
    </row>
    <row r="3" spans="2:12" ht="42.75" customHeight="1" x14ac:dyDescent="0.25">
      <c r="B3" s="150" t="s">
        <v>2</v>
      </c>
      <c r="C3" s="151" t="s">
        <v>3</v>
      </c>
      <c r="D3" s="152" t="s">
        <v>4</v>
      </c>
      <c r="E3" s="152" t="s">
        <v>5</v>
      </c>
      <c r="F3" s="153" t="s">
        <v>6</v>
      </c>
      <c r="G3" s="153" t="s">
        <v>7</v>
      </c>
      <c r="H3" s="152" t="s">
        <v>8</v>
      </c>
      <c r="I3" s="153" t="s">
        <v>9</v>
      </c>
      <c r="J3" s="152" t="s">
        <v>1012</v>
      </c>
      <c r="K3" s="154" t="s">
        <v>11</v>
      </c>
      <c r="L3" s="155"/>
    </row>
    <row r="4" spans="2:12" ht="17.25" x14ac:dyDescent="0.25">
      <c r="B4" s="156">
        <v>1</v>
      </c>
      <c r="C4" s="157">
        <v>42781</v>
      </c>
      <c r="D4" s="158" t="s">
        <v>114</v>
      </c>
      <c r="E4" s="158">
        <v>124338</v>
      </c>
      <c r="F4" s="159">
        <v>125516</v>
      </c>
      <c r="G4" s="159" t="s">
        <v>13</v>
      </c>
      <c r="H4" s="158" t="s">
        <v>1013</v>
      </c>
      <c r="I4" s="160">
        <v>60000</v>
      </c>
      <c r="J4" s="158" t="s">
        <v>15</v>
      </c>
      <c r="K4" s="161" t="str">
        <f t="shared" ref="K4:K77" si="0">IF(OR(D4="MOBIL",D4="CONOIL",D4="FORTE",D4="MRS",D4="OANDO",D4="TOTAL"),"MAJORS","INDEPENDENT")</f>
        <v>MAJORS</v>
      </c>
    </row>
    <row r="5" spans="2:12" ht="17.25" x14ac:dyDescent="0.25">
      <c r="B5" s="156">
        <v>2</v>
      </c>
      <c r="C5" s="157">
        <v>42781</v>
      </c>
      <c r="D5" s="158" t="s">
        <v>114</v>
      </c>
      <c r="E5" s="158">
        <v>124340</v>
      </c>
      <c r="F5" s="159">
        <v>125517</v>
      </c>
      <c r="G5" s="159" t="s">
        <v>13</v>
      </c>
      <c r="H5" s="158" t="s">
        <v>1014</v>
      </c>
      <c r="I5" s="160">
        <v>60000</v>
      </c>
      <c r="J5" s="158" t="s">
        <v>15</v>
      </c>
      <c r="K5" s="161" t="str">
        <f t="shared" si="0"/>
        <v>MAJORS</v>
      </c>
    </row>
    <row r="6" spans="2:12" ht="17.25" x14ac:dyDescent="0.25">
      <c r="B6" s="156">
        <v>3</v>
      </c>
      <c r="C6" s="157">
        <v>42781</v>
      </c>
      <c r="D6" s="158" t="s">
        <v>114</v>
      </c>
      <c r="E6" s="158">
        <v>124337</v>
      </c>
      <c r="F6" s="159">
        <v>125519</v>
      </c>
      <c r="G6" s="159" t="s">
        <v>13</v>
      </c>
      <c r="H6" s="158" t="s">
        <v>1015</v>
      </c>
      <c r="I6" s="160">
        <v>60000</v>
      </c>
      <c r="J6" s="158" t="s">
        <v>15</v>
      </c>
      <c r="K6" s="161" t="str">
        <f t="shared" si="0"/>
        <v>MAJORS</v>
      </c>
    </row>
    <row r="7" spans="2:12" ht="17.25" x14ac:dyDescent="0.25">
      <c r="B7" s="156">
        <v>4</v>
      </c>
      <c r="C7" s="157">
        <v>42781</v>
      </c>
      <c r="D7" s="158" t="s">
        <v>203</v>
      </c>
      <c r="E7" s="158">
        <v>124329</v>
      </c>
      <c r="F7" s="159">
        <v>149007</v>
      </c>
      <c r="G7" s="159" t="s">
        <v>13</v>
      </c>
      <c r="H7" s="158" t="s">
        <v>1016</v>
      </c>
      <c r="I7" s="160">
        <v>33000</v>
      </c>
      <c r="J7" s="158" t="s">
        <v>21</v>
      </c>
      <c r="K7" s="161" t="str">
        <f t="shared" si="0"/>
        <v>MAJORS</v>
      </c>
    </row>
    <row r="8" spans="2:12" ht="17.25" x14ac:dyDescent="0.25">
      <c r="B8" s="156">
        <v>5</v>
      </c>
      <c r="C8" s="157">
        <v>42781</v>
      </c>
      <c r="D8" s="158" t="s">
        <v>114</v>
      </c>
      <c r="E8" s="158">
        <v>124341</v>
      </c>
      <c r="F8" s="159">
        <v>125518</v>
      </c>
      <c r="G8" s="159" t="s">
        <v>13</v>
      </c>
      <c r="H8" s="158" t="s">
        <v>1017</v>
      </c>
      <c r="I8" s="160">
        <v>60000</v>
      </c>
      <c r="J8" s="158" t="s">
        <v>15</v>
      </c>
      <c r="K8" s="161" t="str">
        <f t="shared" si="0"/>
        <v>MAJORS</v>
      </c>
    </row>
    <row r="9" spans="2:12" ht="18" thickBot="1" x14ac:dyDescent="0.3">
      <c r="B9" s="162">
        <v>6</v>
      </c>
      <c r="C9" s="163">
        <v>42781</v>
      </c>
      <c r="D9" s="164" t="s">
        <v>114</v>
      </c>
      <c r="E9" s="164">
        <v>124330</v>
      </c>
      <c r="F9" s="165">
        <v>125515</v>
      </c>
      <c r="G9" s="165" t="s">
        <v>13</v>
      </c>
      <c r="H9" s="164" t="s">
        <v>1018</v>
      </c>
      <c r="I9" s="166">
        <v>33000</v>
      </c>
      <c r="J9" s="164" t="s">
        <v>21</v>
      </c>
      <c r="K9" s="167" t="str">
        <f t="shared" si="0"/>
        <v>MAJORS</v>
      </c>
    </row>
    <row r="10" spans="2:12" ht="15.75" x14ac:dyDescent="0.25">
      <c r="B10" s="262" t="s">
        <v>1019</v>
      </c>
      <c r="C10" s="262"/>
      <c r="D10" s="262"/>
      <c r="E10" s="262"/>
      <c r="F10" s="262"/>
      <c r="G10" s="262"/>
      <c r="H10" s="262"/>
      <c r="I10" s="168">
        <f>SUM(I4:I9)</f>
        <v>306000</v>
      </c>
      <c r="J10" s="275"/>
      <c r="K10" s="275"/>
      <c r="L10" s="1"/>
    </row>
    <row r="11" spans="2:12" ht="16.5" thickBot="1" x14ac:dyDescent="0.3">
      <c r="B11" s="74"/>
      <c r="C11" s="73"/>
      <c r="D11" s="74"/>
      <c r="E11" s="74"/>
      <c r="F11" s="130"/>
      <c r="G11" s="130"/>
      <c r="H11" s="74"/>
      <c r="I11" s="169"/>
      <c r="J11" s="276"/>
      <c r="K11" s="276"/>
      <c r="L11" s="1"/>
    </row>
    <row r="12" spans="2:12" ht="17.25" x14ac:dyDescent="0.25">
      <c r="B12" s="170">
        <v>7</v>
      </c>
      <c r="C12" s="171">
        <v>42781</v>
      </c>
      <c r="D12" s="172" t="s">
        <v>1020</v>
      </c>
      <c r="E12" s="172">
        <v>124293</v>
      </c>
      <c r="F12" s="172">
        <v>3452896</v>
      </c>
      <c r="G12" s="173" t="s">
        <v>13</v>
      </c>
      <c r="H12" s="172" t="s">
        <v>1021</v>
      </c>
      <c r="I12" s="174">
        <v>33000</v>
      </c>
      <c r="J12" s="172" t="s">
        <v>1022</v>
      </c>
      <c r="K12" s="175" t="str">
        <f t="shared" si="0"/>
        <v>INDEPENDENT</v>
      </c>
    </row>
    <row r="13" spans="2:12" ht="17.25" x14ac:dyDescent="0.25">
      <c r="B13" s="156">
        <v>8</v>
      </c>
      <c r="C13" s="157">
        <v>42781</v>
      </c>
      <c r="D13" s="158" t="s">
        <v>1020</v>
      </c>
      <c r="E13" s="158">
        <v>124286</v>
      </c>
      <c r="F13" s="158">
        <v>3452895</v>
      </c>
      <c r="G13" s="159" t="s">
        <v>13</v>
      </c>
      <c r="H13" s="158" t="s">
        <v>1023</v>
      </c>
      <c r="I13" s="176">
        <v>33000</v>
      </c>
      <c r="J13" s="158" t="s">
        <v>1022</v>
      </c>
      <c r="K13" s="161" t="str">
        <f t="shared" si="0"/>
        <v>INDEPENDENT</v>
      </c>
    </row>
    <row r="14" spans="2:12" ht="17.25" x14ac:dyDescent="0.25">
      <c r="B14" s="156">
        <v>9</v>
      </c>
      <c r="C14" s="157">
        <v>42781</v>
      </c>
      <c r="D14" s="158" t="s">
        <v>1020</v>
      </c>
      <c r="E14" s="158">
        <v>124292</v>
      </c>
      <c r="F14" s="158">
        <v>3452833</v>
      </c>
      <c r="G14" s="159" t="s">
        <v>13</v>
      </c>
      <c r="H14" s="158" t="s">
        <v>1024</v>
      </c>
      <c r="I14" s="176">
        <v>33000</v>
      </c>
      <c r="J14" s="158" t="s">
        <v>1022</v>
      </c>
      <c r="K14" s="161" t="str">
        <f t="shared" si="0"/>
        <v>INDEPENDENT</v>
      </c>
    </row>
    <row r="15" spans="2:12" ht="17.25" x14ac:dyDescent="0.25">
      <c r="B15" s="156">
        <v>10</v>
      </c>
      <c r="C15" s="157">
        <v>42781</v>
      </c>
      <c r="D15" s="158" t="s">
        <v>1020</v>
      </c>
      <c r="E15" s="158">
        <v>124294</v>
      </c>
      <c r="F15" s="158">
        <v>3452900</v>
      </c>
      <c r="G15" s="159" t="s">
        <v>13</v>
      </c>
      <c r="H15" s="158" t="s">
        <v>1025</v>
      </c>
      <c r="I15" s="176">
        <v>33000</v>
      </c>
      <c r="J15" s="158" t="s">
        <v>1022</v>
      </c>
      <c r="K15" s="161" t="str">
        <f t="shared" si="0"/>
        <v>INDEPENDENT</v>
      </c>
    </row>
    <row r="16" spans="2:12" ht="17.25" x14ac:dyDescent="0.25">
      <c r="B16" s="156">
        <v>11</v>
      </c>
      <c r="C16" s="157">
        <v>42781</v>
      </c>
      <c r="D16" s="158" t="s">
        <v>1026</v>
      </c>
      <c r="E16" s="158">
        <v>124295</v>
      </c>
      <c r="F16" s="158">
        <v>3452890</v>
      </c>
      <c r="G16" s="159" t="s">
        <v>13</v>
      </c>
      <c r="H16" s="158" t="s">
        <v>1027</v>
      </c>
      <c r="I16" s="176">
        <v>33000</v>
      </c>
      <c r="J16" s="158" t="s">
        <v>1028</v>
      </c>
      <c r="K16" s="161" t="str">
        <f t="shared" si="0"/>
        <v>INDEPENDENT</v>
      </c>
    </row>
    <row r="17" spans="2:12" ht="17.25" x14ac:dyDescent="0.25">
      <c r="B17" s="156">
        <v>12</v>
      </c>
      <c r="C17" s="157">
        <v>42781</v>
      </c>
      <c r="D17" s="177" t="s">
        <v>1026</v>
      </c>
      <c r="E17" s="177">
        <v>124287</v>
      </c>
      <c r="F17" s="177">
        <v>3452892</v>
      </c>
      <c r="G17" s="159" t="s">
        <v>13</v>
      </c>
      <c r="H17" s="177" t="s">
        <v>254</v>
      </c>
      <c r="I17" s="178">
        <v>33000</v>
      </c>
      <c r="J17" s="177" t="s">
        <v>1028</v>
      </c>
      <c r="K17" s="161" t="str">
        <f t="shared" si="0"/>
        <v>INDEPENDENT</v>
      </c>
    </row>
    <row r="18" spans="2:12" ht="17.25" x14ac:dyDescent="0.25">
      <c r="B18" s="156">
        <v>13</v>
      </c>
      <c r="C18" s="157">
        <v>42781</v>
      </c>
      <c r="D18" s="177" t="s">
        <v>1026</v>
      </c>
      <c r="E18" s="177">
        <v>124288</v>
      </c>
      <c r="F18" s="177">
        <v>3452894</v>
      </c>
      <c r="G18" s="159" t="s">
        <v>13</v>
      </c>
      <c r="H18" s="177" t="s">
        <v>1029</v>
      </c>
      <c r="I18" s="178">
        <v>33000</v>
      </c>
      <c r="J18" s="177" t="s">
        <v>1028</v>
      </c>
      <c r="K18" s="161" t="str">
        <f t="shared" si="0"/>
        <v>INDEPENDENT</v>
      </c>
    </row>
    <row r="19" spans="2:12" ht="17.25" x14ac:dyDescent="0.25">
      <c r="B19" s="156">
        <v>14</v>
      </c>
      <c r="C19" s="157">
        <v>42781</v>
      </c>
      <c r="D19" s="177" t="s">
        <v>1026</v>
      </c>
      <c r="E19" s="177">
        <v>124289</v>
      </c>
      <c r="F19" s="177">
        <v>3452893</v>
      </c>
      <c r="G19" s="159" t="s">
        <v>13</v>
      </c>
      <c r="H19" s="177" t="s">
        <v>265</v>
      </c>
      <c r="I19" s="178">
        <v>33000</v>
      </c>
      <c r="J19" s="177" t="s">
        <v>1028</v>
      </c>
      <c r="K19" s="161" t="str">
        <f t="shared" si="0"/>
        <v>INDEPENDENT</v>
      </c>
    </row>
    <row r="20" spans="2:12" ht="17.25" x14ac:dyDescent="0.25">
      <c r="B20" s="156">
        <v>15</v>
      </c>
      <c r="C20" s="157">
        <v>42781</v>
      </c>
      <c r="D20" s="158" t="s">
        <v>92</v>
      </c>
      <c r="E20" s="158">
        <v>124290</v>
      </c>
      <c r="F20" s="158">
        <v>3452885</v>
      </c>
      <c r="G20" s="159" t="s">
        <v>13</v>
      </c>
      <c r="H20" s="158" t="s">
        <v>177</v>
      </c>
      <c r="I20" s="176">
        <v>45000</v>
      </c>
      <c r="J20" s="158" t="s">
        <v>1030</v>
      </c>
      <c r="K20" s="161" t="str">
        <f t="shared" si="0"/>
        <v>INDEPENDENT</v>
      </c>
    </row>
    <row r="21" spans="2:12" ht="17.25" x14ac:dyDescent="0.25">
      <c r="B21" s="156">
        <v>16</v>
      </c>
      <c r="C21" s="157">
        <v>42781</v>
      </c>
      <c r="D21" s="158" t="s">
        <v>92</v>
      </c>
      <c r="E21" s="158">
        <v>124291</v>
      </c>
      <c r="F21" s="158">
        <v>3452886</v>
      </c>
      <c r="G21" s="159" t="s">
        <v>13</v>
      </c>
      <c r="H21" s="158" t="s">
        <v>1031</v>
      </c>
      <c r="I21" s="176">
        <v>45000</v>
      </c>
      <c r="J21" s="158" t="s">
        <v>1032</v>
      </c>
      <c r="K21" s="161" t="str">
        <f t="shared" si="0"/>
        <v>INDEPENDENT</v>
      </c>
    </row>
    <row r="22" spans="2:12" ht="17.25" x14ac:dyDescent="0.25">
      <c r="B22" s="156">
        <v>17</v>
      </c>
      <c r="C22" s="157">
        <v>42781</v>
      </c>
      <c r="D22" s="158" t="s">
        <v>135</v>
      </c>
      <c r="E22" s="158">
        <v>124299</v>
      </c>
      <c r="F22" s="158">
        <v>3424868</v>
      </c>
      <c r="G22" s="159" t="s">
        <v>13</v>
      </c>
      <c r="H22" s="158" t="s">
        <v>136</v>
      </c>
      <c r="I22" s="176">
        <v>30000</v>
      </c>
      <c r="J22" s="158" t="s">
        <v>1033</v>
      </c>
      <c r="K22" s="161" t="str">
        <f t="shared" si="0"/>
        <v>INDEPENDENT</v>
      </c>
    </row>
    <row r="23" spans="2:12" ht="17.25" x14ac:dyDescent="0.25">
      <c r="B23" s="156">
        <v>18</v>
      </c>
      <c r="C23" s="157">
        <v>42781</v>
      </c>
      <c r="D23" s="158" t="s">
        <v>1034</v>
      </c>
      <c r="E23" s="158">
        <v>124301</v>
      </c>
      <c r="F23" s="158">
        <v>3452899</v>
      </c>
      <c r="G23" s="159" t="s">
        <v>13</v>
      </c>
      <c r="H23" s="158" t="s">
        <v>1035</v>
      </c>
      <c r="I23" s="176">
        <v>33000</v>
      </c>
      <c r="J23" s="176" t="s">
        <v>1036</v>
      </c>
      <c r="K23" s="161" t="str">
        <f t="shared" si="0"/>
        <v>INDEPENDENT</v>
      </c>
    </row>
    <row r="24" spans="2:12" ht="17.25" x14ac:dyDescent="0.25">
      <c r="B24" s="156">
        <v>19</v>
      </c>
      <c r="C24" s="157">
        <v>42781</v>
      </c>
      <c r="D24" s="158" t="s">
        <v>558</v>
      </c>
      <c r="E24" s="158">
        <v>124300</v>
      </c>
      <c r="F24" s="158">
        <v>3452888</v>
      </c>
      <c r="G24" s="159" t="s">
        <v>13</v>
      </c>
      <c r="H24" s="158" t="s">
        <v>499</v>
      </c>
      <c r="I24" s="176">
        <v>33000</v>
      </c>
      <c r="J24" s="158" t="s">
        <v>1037</v>
      </c>
      <c r="K24" s="161" t="str">
        <f t="shared" si="0"/>
        <v>INDEPENDENT</v>
      </c>
    </row>
    <row r="25" spans="2:12" ht="17.25" x14ac:dyDescent="0.25">
      <c r="B25" s="156">
        <v>20</v>
      </c>
      <c r="C25" s="157">
        <v>42781</v>
      </c>
      <c r="D25" s="158" t="s">
        <v>558</v>
      </c>
      <c r="E25" s="158">
        <v>124302</v>
      </c>
      <c r="F25" s="158">
        <v>3452889</v>
      </c>
      <c r="G25" s="159" t="s">
        <v>13</v>
      </c>
      <c r="H25" s="158" t="s">
        <v>1038</v>
      </c>
      <c r="I25" s="176">
        <v>33000</v>
      </c>
      <c r="J25" s="158" t="s">
        <v>57</v>
      </c>
      <c r="K25" s="161" t="str">
        <f t="shared" si="0"/>
        <v>INDEPENDENT</v>
      </c>
    </row>
    <row r="26" spans="2:12" ht="17.25" x14ac:dyDescent="0.25">
      <c r="B26" s="156">
        <v>21</v>
      </c>
      <c r="C26" s="157">
        <v>42781</v>
      </c>
      <c r="D26" s="158" t="s">
        <v>292</v>
      </c>
      <c r="E26" s="158">
        <v>124325</v>
      </c>
      <c r="F26" s="78">
        <v>3452882</v>
      </c>
      <c r="G26" s="159" t="s">
        <v>13</v>
      </c>
      <c r="H26" s="158" t="s">
        <v>109</v>
      </c>
      <c r="I26" s="176">
        <v>33000</v>
      </c>
      <c r="J26" s="158" t="s">
        <v>1039</v>
      </c>
      <c r="K26" s="161" t="str">
        <f t="shared" si="0"/>
        <v>INDEPENDENT</v>
      </c>
    </row>
    <row r="27" spans="2:12" ht="17.25" x14ac:dyDescent="0.25">
      <c r="B27" s="156">
        <v>22</v>
      </c>
      <c r="C27" s="157">
        <v>42781</v>
      </c>
      <c r="D27" s="158" t="s">
        <v>292</v>
      </c>
      <c r="E27" s="158">
        <v>124336</v>
      </c>
      <c r="F27" s="158">
        <v>3452898</v>
      </c>
      <c r="G27" s="159" t="s">
        <v>13</v>
      </c>
      <c r="H27" s="158" t="s">
        <v>1040</v>
      </c>
      <c r="I27" s="176">
        <v>33000</v>
      </c>
      <c r="J27" s="158" t="s">
        <v>1041</v>
      </c>
      <c r="K27" s="161" t="str">
        <f t="shared" si="0"/>
        <v>INDEPENDENT</v>
      </c>
    </row>
    <row r="28" spans="2:12" ht="17.25" x14ac:dyDescent="0.25">
      <c r="B28" s="156">
        <v>23</v>
      </c>
      <c r="C28" s="157">
        <v>42781</v>
      </c>
      <c r="D28" s="158" t="s">
        <v>143</v>
      </c>
      <c r="E28" s="158">
        <v>124331</v>
      </c>
      <c r="F28" s="158">
        <v>3452862</v>
      </c>
      <c r="G28" s="159" t="s">
        <v>13</v>
      </c>
      <c r="H28" s="158" t="s">
        <v>299</v>
      </c>
      <c r="I28" s="176">
        <v>33000</v>
      </c>
      <c r="J28" s="158" t="s">
        <v>1042</v>
      </c>
      <c r="K28" s="161" t="str">
        <f t="shared" si="0"/>
        <v>INDEPENDENT</v>
      </c>
    </row>
    <row r="29" spans="2:12" ht="18" thickBot="1" x14ac:dyDescent="0.3">
      <c r="B29" s="162">
        <v>24</v>
      </c>
      <c r="C29" s="163">
        <v>42781</v>
      </c>
      <c r="D29" s="164" t="s">
        <v>92</v>
      </c>
      <c r="E29" s="164">
        <v>124332</v>
      </c>
      <c r="F29" s="164">
        <v>3452887</v>
      </c>
      <c r="G29" s="165" t="s">
        <v>13</v>
      </c>
      <c r="H29" s="164" t="s">
        <v>1043</v>
      </c>
      <c r="I29" s="179">
        <v>45000</v>
      </c>
      <c r="J29" s="164" t="s">
        <v>1044</v>
      </c>
      <c r="K29" s="167" t="str">
        <f t="shared" si="0"/>
        <v>INDEPENDENT</v>
      </c>
    </row>
    <row r="30" spans="2:12" ht="17.25" x14ac:dyDescent="0.25">
      <c r="B30" s="259" t="s">
        <v>542</v>
      </c>
      <c r="C30" s="259"/>
      <c r="D30" s="259"/>
      <c r="E30" s="259"/>
      <c r="F30" s="259"/>
      <c r="G30" s="259"/>
      <c r="H30" s="259"/>
      <c r="I30" s="71">
        <f>SUM(I12:I29)</f>
        <v>627000</v>
      </c>
      <c r="J30" s="180"/>
      <c r="K30" s="180"/>
      <c r="L30" s="181"/>
    </row>
    <row r="31" spans="2:12" ht="18" thickBot="1" x14ac:dyDescent="0.3">
      <c r="B31" s="182"/>
      <c r="C31" s="183"/>
      <c r="D31" s="182"/>
      <c r="E31" s="182"/>
      <c r="F31" s="182"/>
      <c r="G31" s="184"/>
      <c r="H31" s="182"/>
      <c r="I31" s="185"/>
      <c r="J31" s="186"/>
      <c r="K31" s="186"/>
      <c r="L31" s="187"/>
    </row>
    <row r="32" spans="2:12" ht="17.25" x14ac:dyDescent="0.25">
      <c r="B32" s="170">
        <v>25</v>
      </c>
      <c r="C32" s="171">
        <v>42782</v>
      </c>
      <c r="D32" s="172" t="s">
        <v>114</v>
      </c>
      <c r="E32" s="172">
        <v>124378</v>
      </c>
      <c r="F32" s="172">
        <v>125514</v>
      </c>
      <c r="G32" s="172" t="s">
        <v>13</v>
      </c>
      <c r="H32" s="172" t="s">
        <v>1045</v>
      </c>
      <c r="I32" s="174">
        <v>33000</v>
      </c>
      <c r="J32" s="172" t="s">
        <v>429</v>
      </c>
      <c r="K32" s="175" t="str">
        <f t="shared" si="0"/>
        <v>MAJORS</v>
      </c>
    </row>
    <row r="33" spans="2:12" ht="17.25" x14ac:dyDescent="0.25">
      <c r="B33" s="156">
        <v>26</v>
      </c>
      <c r="C33" s="157">
        <v>42782</v>
      </c>
      <c r="D33" s="158" t="s">
        <v>12</v>
      </c>
      <c r="E33" s="158">
        <v>124373</v>
      </c>
      <c r="F33" s="158">
        <v>154268</v>
      </c>
      <c r="G33" s="158" t="s">
        <v>13</v>
      </c>
      <c r="H33" s="158" t="s">
        <v>84</v>
      </c>
      <c r="I33" s="176">
        <v>33000</v>
      </c>
      <c r="J33" s="158" t="s">
        <v>1046</v>
      </c>
      <c r="K33" s="161" t="str">
        <f t="shared" si="0"/>
        <v>MAJORS</v>
      </c>
    </row>
    <row r="34" spans="2:12" ht="17.25" x14ac:dyDescent="0.25">
      <c r="B34" s="156">
        <v>27</v>
      </c>
      <c r="C34" s="157">
        <v>42782</v>
      </c>
      <c r="D34" s="158" t="s">
        <v>12</v>
      </c>
      <c r="E34" s="158">
        <v>124377</v>
      </c>
      <c r="F34" s="158">
        <v>154269</v>
      </c>
      <c r="G34" s="158" t="s">
        <v>13</v>
      </c>
      <c r="H34" s="158" t="s">
        <v>1047</v>
      </c>
      <c r="I34" s="176">
        <v>33000</v>
      </c>
      <c r="J34" s="158" t="s">
        <v>38</v>
      </c>
      <c r="K34" s="161" t="str">
        <f t="shared" si="0"/>
        <v>MAJORS</v>
      </c>
    </row>
    <row r="35" spans="2:12" ht="17.25" x14ac:dyDescent="0.25">
      <c r="B35" s="156">
        <v>28</v>
      </c>
      <c r="C35" s="157">
        <v>42782</v>
      </c>
      <c r="D35" s="158" t="s">
        <v>12</v>
      </c>
      <c r="E35" s="158">
        <v>124374</v>
      </c>
      <c r="F35" s="158">
        <v>154272</v>
      </c>
      <c r="G35" s="158" t="s">
        <v>13</v>
      </c>
      <c r="H35" s="158" t="s">
        <v>607</v>
      </c>
      <c r="I35" s="176">
        <v>33000</v>
      </c>
      <c r="J35" s="158" t="s">
        <v>1046</v>
      </c>
      <c r="K35" s="161" t="str">
        <f t="shared" si="0"/>
        <v>MAJORS</v>
      </c>
    </row>
    <row r="36" spans="2:12" ht="17.25" x14ac:dyDescent="0.25">
      <c r="B36" s="156">
        <v>29</v>
      </c>
      <c r="C36" s="157">
        <v>42782</v>
      </c>
      <c r="D36" s="158" t="s">
        <v>12</v>
      </c>
      <c r="E36" s="177">
        <v>124370</v>
      </c>
      <c r="F36" s="177">
        <v>154270</v>
      </c>
      <c r="G36" s="158" t="s">
        <v>13</v>
      </c>
      <c r="H36" s="177" t="s">
        <v>1048</v>
      </c>
      <c r="I36" s="178">
        <v>33000</v>
      </c>
      <c r="J36" s="177" t="s">
        <v>139</v>
      </c>
      <c r="K36" s="161" t="str">
        <f t="shared" si="0"/>
        <v>MAJORS</v>
      </c>
    </row>
    <row r="37" spans="2:12" ht="17.25" x14ac:dyDescent="0.25">
      <c r="B37" s="156">
        <v>30</v>
      </c>
      <c r="C37" s="157">
        <v>42782</v>
      </c>
      <c r="D37" s="158" t="s">
        <v>12</v>
      </c>
      <c r="E37" s="177">
        <v>124376</v>
      </c>
      <c r="F37" s="177">
        <v>154275</v>
      </c>
      <c r="G37" s="158" t="s">
        <v>13</v>
      </c>
      <c r="H37" s="177" t="s">
        <v>1049</v>
      </c>
      <c r="I37" s="178">
        <v>33000</v>
      </c>
      <c r="J37" s="177" t="s">
        <v>38</v>
      </c>
      <c r="K37" s="161" t="str">
        <f t="shared" si="0"/>
        <v>MAJORS</v>
      </c>
    </row>
    <row r="38" spans="2:12" ht="17.25" x14ac:dyDescent="0.25">
      <c r="B38" s="156">
        <v>31</v>
      </c>
      <c r="C38" s="157">
        <v>42782</v>
      </c>
      <c r="D38" s="158" t="s">
        <v>12</v>
      </c>
      <c r="E38" s="177">
        <v>124375</v>
      </c>
      <c r="F38" s="177">
        <v>154273</v>
      </c>
      <c r="G38" s="158" t="s">
        <v>13</v>
      </c>
      <c r="H38" s="177" t="s">
        <v>1050</v>
      </c>
      <c r="I38" s="178">
        <v>33000</v>
      </c>
      <c r="J38" s="177" t="s">
        <v>1051</v>
      </c>
      <c r="K38" s="161" t="str">
        <f t="shared" si="0"/>
        <v>MAJORS</v>
      </c>
    </row>
    <row r="39" spans="2:12" ht="17.25" x14ac:dyDescent="0.25">
      <c r="B39" s="156">
        <v>32</v>
      </c>
      <c r="C39" s="157">
        <v>42782</v>
      </c>
      <c r="D39" s="158" t="s">
        <v>79</v>
      </c>
      <c r="E39" s="158">
        <v>124401</v>
      </c>
      <c r="F39" s="158">
        <v>144754</v>
      </c>
      <c r="G39" s="158" t="s">
        <v>13</v>
      </c>
      <c r="H39" s="158" t="s">
        <v>1052</v>
      </c>
      <c r="I39" s="176">
        <v>36000</v>
      </c>
      <c r="J39" s="158" t="s">
        <v>21</v>
      </c>
      <c r="K39" s="161" t="str">
        <f>IF(OR(D39="MOBIL",D39="CONOIL",D39="FORTE",D39="MRS",D39="OANDO",D39="TOTAL"),"MAJORS","INDEPENDENT")</f>
        <v>MAJORS</v>
      </c>
    </row>
    <row r="40" spans="2:12" ht="18" thickBot="1" x14ac:dyDescent="0.3">
      <c r="B40" s="162">
        <v>33</v>
      </c>
      <c r="C40" s="163">
        <v>42782</v>
      </c>
      <c r="D40" s="164" t="s">
        <v>79</v>
      </c>
      <c r="E40" s="164">
        <v>124402</v>
      </c>
      <c r="F40" s="164">
        <v>144755</v>
      </c>
      <c r="G40" s="164" t="s">
        <v>13</v>
      </c>
      <c r="H40" s="164" t="s">
        <v>1053</v>
      </c>
      <c r="I40" s="179">
        <v>40000</v>
      </c>
      <c r="J40" s="164" t="s">
        <v>139</v>
      </c>
      <c r="K40" s="167" t="str">
        <f t="shared" si="0"/>
        <v>MAJORS</v>
      </c>
    </row>
    <row r="41" spans="2:12" ht="17.25" x14ac:dyDescent="0.25">
      <c r="B41" s="262" t="s">
        <v>396</v>
      </c>
      <c r="C41" s="262"/>
      <c r="D41" s="262"/>
      <c r="E41" s="262"/>
      <c r="F41" s="262"/>
      <c r="G41" s="262"/>
      <c r="H41" s="262"/>
      <c r="I41" s="71">
        <f>SUM(I32:I40)</f>
        <v>307000</v>
      </c>
      <c r="J41" s="188"/>
      <c r="K41" s="188"/>
      <c r="L41" s="189"/>
    </row>
    <row r="42" spans="2:12" ht="18" thickBot="1" x14ac:dyDescent="0.3">
      <c r="B42" s="131"/>
      <c r="C42" s="131"/>
      <c r="D42" s="131"/>
      <c r="E42" s="131"/>
      <c r="F42" s="131"/>
      <c r="G42" s="131"/>
      <c r="H42" s="131"/>
      <c r="I42" s="71"/>
      <c r="J42" s="188"/>
      <c r="K42" s="188"/>
      <c r="L42" s="189"/>
    </row>
    <row r="43" spans="2:12" ht="17.25" x14ac:dyDescent="0.25">
      <c r="B43" s="63">
        <v>34</v>
      </c>
      <c r="C43" s="171">
        <v>42782</v>
      </c>
      <c r="D43" s="65" t="s">
        <v>1020</v>
      </c>
      <c r="E43" s="65">
        <v>124367</v>
      </c>
      <c r="F43" s="65">
        <v>3452897</v>
      </c>
      <c r="G43" s="65" t="s">
        <v>13</v>
      </c>
      <c r="H43" s="65" t="s">
        <v>1054</v>
      </c>
      <c r="I43" s="65">
        <v>33000</v>
      </c>
      <c r="J43" s="65" t="s">
        <v>38</v>
      </c>
      <c r="K43" s="175" t="str">
        <f t="shared" si="0"/>
        <v>INDEPENDENT</v>
      </c>
      <c r="L43" s="189"/>
    </row>
    <row r="44" spans="2:12" ht="18" thickBot="1" x14ac:dyDescent="0.3">
      <c r="B44" s="67">
        <v>35</v>
      </c>
      <c r="C44" s="163">
        <v>42782</v>
      </c>
      <c r="D44" s="69" t="s">
        <v>140</v>
      </c>
      <c r="E44" s="69">
        <v>124368</v>
      </c>
      <c r="F44" s="69">
        <v>3452884</v>
      </c>
      <c r="G44" s="69" t="s">
        <v>13</v>
      </c>
      <c r="H44" s="69" t="s">
        <v>165</v>
      </c>
      <c r="I44" s="69">
        <v>33000</v>
      </c>
      <c r="J44" s="69" t="s">
        <v>1055</v>
      </c>
      <c r="K44" s="167" t="str">
        <f t="shared" si="0"/>
        <v>INDEPENDENT</v>
      </c>
      <c r="L44" s="189"/>
    </row>
    <row r="45" spans="2:12" ht="15.75" x14ac:dyDescent="0.25">
      <c r="B45" s="74"/>
      <c r="C45" s="74"/>
      <c r="D45" s="74"/>
      <c r="E45" s="277" t="s">
        <v>480</v>
      </c>
      <c r="F45" s="277"/>
      <c r="G45" s="277"/>
      <c r="H45" s="277"/>
      <c r="I45" s="71">
        <f>SUM(I43:I44)</f>
        <v>66000</v>
      </c>
      <c r="J45" s="74"/>
      <c r="K45" s="74"/>
      <c r="L45" s="189"/>
    </row>
    <row r="46" spans="2:12" ht="18" thickBot="1" x14ac:dyDescent="0.3">
      <c r="B46" s="74"/>
      <c r="C46" s="73"/>
      <c r="D46" s="74"/>
      <c r="E46" s="74"/>
      <c r="F46" s="74"/>
      <c r="G46" s="74"/>
      <c r="H46" s="74"/>
      <c r="I46" s="75"/>
      <c r="J46" s="188"/>
      <c r="K46" s="188"/>
      <c r="L46" s="189"/>
    </row>
    <row r="47" spans="2:12" ht="17.25" x14ac:dyDescent="0.25">
      <c r="B47" s="170">
        <v>36</v>
      </c>
      <c r="C47" s="171">
        <v>42783</v>
      </c>
      <c r="D47" s="172" t="s">
        <v>1026</v>
      </c>
      <c r="E47" s="172">
        <v>124425</v>
      </c>
      <c r="F47" s="172">
        <v>3452891</v>
      </c>
      <c r="G47" s="172" t="s">
        <v>13</v>
      </c>
      <c r="H47" s="172" t="s">
        <v>1056</v>
      </c>
      <c r="I47" s="174">
        <v>33000</v>
      </c>
      <c r="J47" s="172" t="s">
        <v>1057</v>
      </c>
      <c r="K47" s="175" t="str">
        <f t="shared" si="0"/>
        <v>INDEPENDENT</v>
      </c>
    </row>
    <row r="48" spans="2:12" ht="17.25" x14ac:dyDescent="0.25">
      <c r="B48" s="156">
        <v>37</v>
      </c>
      <c r="C48" s="157">
        <v>42783</v>
      </c>
      <c r="D48" s="158" t="s">
        <v>143</v>
      </c>
      <c r="E48" s="158">
        <v>124433</v>
      </c>
      <c r="F48" s="158">
        <v>3452901</v>
      </c>
      <c r="G48" s="158" t="s">
        <v>13</v>
      </c>
      <c r="H48" s="158" t="s">
        <v>103</v>
      </c>
      <c r="I48" s="176">
        <v>33000</v>
      </c>
      <c r="J48" s="158" t="s">
        <v>1042</v>
      </c>
      <c r="K48" s="161" t="str">
        <f t="shared" si="0"/>
        <v>INDEPENDENT</v>
      </c>
    </row>
    <row r="49" spans="2:11" ht="17.25" x14ac:dyDescent="0.25">
      <c r="B49" s="156">
        <v>38</v>
      </c>
      <c r="C49" s="157">
        <v>42783</v>
      </c>
      <c r="D49" s="158" t="s">
        <v>143</v>
      </c>
      <c r="E49" s="158">
        <v>124426</v>
      </c>
      <c r="F49" s="158">
        <v>3452883</v>
      </c>
      <c r="G49" s="158" t="s">
        <v>13</v>
      </c>
      <c r="H49" s="158" t="s">
        <v>1058</v>
      </c>
      <c r="I49" s="176">
        <v>33000</v>
      </c>
      <c r="J49" s="158" t="s">
        <v>1042</v>
      </c>
      <c r="K49" s="161" t="str">
        <f t="shared" si="0"/>
        <v>INDEPENDENT</v>
      </c>
    </row>
    <row r="50" spans="2:11" ht="17.25" x14ac:dyDescent="0.25">
      <c r="B50" s="156">
        <v>39</v>
      </c>
      <c r="C50" s="157">
        <v>42783</v>
      </c>
      <c r="D50" s="158" t="s">
        <v>1059</v>
      </c>
      <c r="E50" s="158">
        <v>124460</v>
      </c>
      <c r="F50" s="158">
        <v>422246</v>
      </c>
      <c r="G50" s="158" t="s">
        <v>13</v>
      </c>
      <c r="H50" s="158" t="s">
        <v>1060</v>
      </c>
      <c r="I50" s="176">
        <v>40000</v>
      </c>
      <c r="J50" s="158" t="s">
        <v>1061</v>
      </c>
      <c r="K50" s="161" t="str">
        <f t="shared" si="0"/>
        <v>INDEPENDENT</v>
      </c>
    </row>
    <row r="51" spans="2:11" ht="17.25" x14ac:dyDescent="0.25">
      <c r="B51" s="156">
        <v>40</v>
      </c>
      <c r="C51" s="157">
        <v>42783</v>
      </c>
      <c r="D51" s="158" t="s">
        <v>1062</v>
      </c>
      <c r="E51" s="158">
        <v>124455</v>
      </c>
      <c r="F51" s="158">
        <v>3452917</v>
      </c>
      <c r="G51" s="158" t="s">
        <v>13</v>
      </c>
      <c r="H51" s="158" t="s">
        <v>1063</v>
      </c>
      <c r="I51" s="176">
        <v>33000</v>
      </c>
      <c r="J51" s="158" t="s">
        <v>1064</v>
      </c>
      <c r="K51" s="161" t="str">
        <f t="shared" si="0"/>
        <v>INDEPENDENT</v>
      </c>
    </row>
    <row r="52" spans="2:11" ht="17.25" x14ac:dyDescent="0.25">
      <c r="B52" s="156">
        <v>41</v>
      </c>
      <c r="C52" s="157">
        <v>42783</v>
      </c>
      <c r="D52" s="158" t="s">
        <v>1062</v>
      </c>
      <c r="E52" s="158">
        <v>124456</v>
      </c>
      <c r="F52" s="158">
        <v>3452920</v>
      </c>
      <c r="G52" s="158" t="s">
        <v>13</v>
      </c>
      <c r="H52" s="158" t="s">
        <v>149</v>
      </c>
      <c r="I52" s="176">
        <v>33000</v>
      </c>
      <c r="J52" s="158" t="s">
        <v>1064</v>
      </c>
      <c r="K52" s="161" t="str">
        <f t="shared" si="0"/>
        <v>INDEPENDENT</v>
      </c>
    </row>
    <row r="53" spans="2:11" ht="17.25" x14ac:dyDescent="0.25">
      <c r="B53" s="156">
        <v>42</v>
      </c>
      <c r="C53" s="157">
        <v>42783</v>
      </c>
      <c r="D53" s="158" t="s">
        <v>1062</v>
      </c>
      <c r="E53" s="158">
        <v>124453</v>
      </c>
      <c r="F53" s="158">
        <v>3452925</v>
      </c>
      <c r="G53" s="158" t="s">
        <v>13</v>
      </c>
      <c r="H53" s="158" t="s">
        <v>152</v>
      </c>
      <c r="I53" s="176">
        <v>33000</v>
      </c>
      <c r="J53" s="158" t="s">
        <v>21</v>
      </c>
      <c r="K53" s="161" t="str">
        <f t="shared" si="0"/>
        <v>INDEPENDENT</v>
      </c>
    </row>
    <row r="54" spans="2:11" ht="17.25" x14ac:dyDescent="0.25">
      <c r="B54" s="156">
        <v>43</v>
      </c>
      <c r="C54" s="157">
        <v>42783</v>
      </c>
      <c r="D54" s="158" t="s">
        <v>1062</v>
      </c>
      <c r="E54" s="158">
        <v>124457</v>
      </c>
      <c r="F54" s="158">
        <v>3452919</v>
      </c>
      <c r="G54" s="158" t="s">
        <v>13</v>
      </c>
      <c r="H54" s="158" t="s">
        <v>1065</v>
      </c>
      <c r="I54" s="176">
        <v>33000</v>
      </c>
      <c r="J54" s="158" t="s">
        <v>15</v>
      </c>
      <c r="K54" s="161" t="str">
        <f t="shared" si="0"/>
        <v>INDEPENDENT</v>
      </c>
    </row>
    <row r="55" spans="2:11" ht="17.25" x14ac:dyDescent="0.25">
      <c r="B55" s="156">
        <v>44</v>
      </c>
      <c r="C55" s="157">
        <v>42783</v>
      </c>
      <c r="D55" s="158" t="s">
        <v>1062</v>
      </c>
      <c r="E55" s="158">
        <v>124454</v>
      </c>
      <c r="F55" s="158">
        <v>3452918</v>
      </c>
      <c r="G55" s="158" t="s">
        <v>13</v>
      </c>
      <c r="H55" s="158" t="s">
        <v>1066</v>
      </c>
      <c r="I55" s="176">
        <v>33000</v>
      </c>
      <c r="J55" s="158" t="s">
        <v>15</v>
      </c>
      <c r="K55" s="161" t="str">
        <f t="shared" si="0"/>
        <v>INDEPENDENT</v>
      </c>
    </row>
    <row r="56" spans="2:11" ht="17.25" x14ac:dyDescent="0.25">
      <c r="B56" s="156">
        <v>45</v>
      </c>
      <c r="C56" s="157">
        <v>42783</v>
      </c>
      <c r="D56" s="158" t="s">
        <v>1067</v>
      </c>
      <c r="E56" s="158">
        <v>124459</v>
      </c>
      <c r="F56" s="158">
        <v>3452905</v>
      </c>
      <c r="G56" s="158" t="s">
        <v>13</v>
      </c>
      <c r="H56" s="158" t="s">
        <v>1068</v>
      </c>
      <c r="I56" s="176">
        <v>33000</v>
      </c>
      <c r="J56" s="158" t="s">
        <v>332</v>
      </c>
      <c r="K56" s="161" t="str">
        <f t="shared" si="0"/>
        <v>INDEPENDENT</v>
      </c>
    </row>
    <row r="57" spans="2:11" ht="17.25" x14ac:dyDescent="0.25">
      <c r="B57" s="156">
        <v>46</v>
      </c>
      <c r="C57" s="157">
        <v>42783</v>
      </c>
      <c r="D57" s="158" t="s">
        <v>140</v>
      </c>
      <c r="E57" s="158">
        <v>124463</v>
      </c>
      <c r="F57" s="158">
        <v>3452903</v>
      </c>
      <c r="G57" s="158" t="s">
        <v>13</v>
      </c>
      <c r="H57" s="158" t="s">
        <v>165</v>
      </c>
      <c r="I57" s="176">
        <v>33000</v>
      </c>
      <c r="J57" s="158" t="s">
        <v>1069</v>
      </c>
      <c r="K57" s="161" t="str">
        <f t="shared" si="0"/>
        <v>INDEPENDENT</v>
      </c>
    </row>
    <row r="58" spans="2:11" ht="17.25" x14ac:dyDescent="0.25">
      <c r="B58" s="156">
        <v>47</v>
      </c>
      <c r="C58" s="157">
        <v>42783</v>
      </c>
      <c r="D58" s="158" t="s">
        <v>64</v>
      </c>
      <c r="E58" s="158">
        <v>124464</v>
      </c>
      <c r="F58" s="158">
        <v>3452904</v>
      </c>
      <c r="G58" s="158" t="s">
        <v>13</v>
      </c>
      <c r="H58" s="158" t="s">
        <v>74</v>
      </c>
      <c r="I58" s="176">
        <v>33000</v>
      </c>
      <c r="J58" s="158" t="s">
        <v>41</v>
      </c>
      <c r="K58" s="161" t="str">
        <f t="shared" si="0"/>
        <v>INDEPENDENT</v>
      </c>
    </row>
    <row r="59" spans="2:11" ht="17.25" x14ac:dyDescent="0.25">
      <c r="B59" s="156">
        <v>48</v>
      </c>
      <c r="C59" s="157">
        <v>42783</v>
      </c>
      <c r="D59" s="158" t="s">
        <v>143</v>
      </c>
      <c r="E59" s="158">
        <v>124432</v>
      </c>
      <c r="F59" s="158">
        <v>3452992</v>
      </c>
      <c r="G59" s="158" t="s">
        <v>13</v>
      </c>
      <c r="H59" s="158" t="s">
        <v>1070</v>
      </c>
      <c r="I59" s="176">
        <v>33000</v>
      </c>
      <c r="J59" s="158" t="s">
        <v>1071</v>
      </c>
      <c r="K59" s="161" t="str">
        <f t="shared" si="0"/>
        <v>INDEPENDENT</v>
      </c>
    </row>
    <row r="60" spans="2:11" ht="17.25" x14ac:dyDescent="0.25">
      <c r="B60" s="156">
        <v>49</v>
      </c>
      <c r="C60" s="157">
        <v>42783</v>
      </c>
      <c r="D60" s="158" t="s">
        <v>108</v>
      </c>
      <c r="E60" s="158">
        <v>124473</v>
      </c>
      <c r="F60" s="158">
        <v>3452913</v>
      </c>
      <c r="G60" s="158" t="s">
        <v>13</v>
      </c>
      <c r="H60" s="158" t="s">
        <v>1072</v>
      </c>
      <c r="I60" s="176">
        <v>40000</v>
      </c>
      <c r="J60" s="158" t="s">
        <v>147</v>
      </c>
      <c r="K60" s="161" t="str">
        <f t="shared" si="0"/>
        <v>INDEPENDENT</v>
      </c>
    </row>
    <row r="61" spans="2:11" ht="17.25" x14ac:dyDescent="0.25">
      <c r="B61" s="156">
        <v>50</v>
      </c>
      <c r="C61" s="157">
        <v>42783</v>
      </c>
      <c r="D61" s="158" t="s">
        <v>75</v>
      </c>
      <c r="E61" s="158">
        <v>124461</v>
      </c>
      <c r="F61" s="158">
        <v>3452906</v>
      </c>
      <c r="G61" s="158" t="s">
        <v>13</v>
      </c>
      <c r="H61" s="158" t="s">
        <v>76</v>
      </c>
      <c r="I61" s="176">
        <v>33000</v>
      </c>
      <c r="J61" s="158" t="s">
        <v>15</v>
      </c>
      <c r="K61" s="161" t="str">
        <f t="shared" si="0"/>
        <v>INDEPENDENT</v>
      </c>
    </row>
    <row r="62" spans="2:11" ht="17.25" x14ac:dyDescent="0.25">
      <c r="B62" s="156">
        <v>51</v>
      </c>
      <c r="C62" s="157">
        <v>42783</v>
      </c>
      <c r="D62" s="158" t="s">
        <v>1073</v>
      </c>
      <c r="E62" s="158">
        <v>124466</v>
      </c>
      <c r="F62" s="158">
        <v>422257</v>
      </c>
      <c r="G62" s="158" t="s">
        <v>13</v>
      </c>
      <c r="H62" s="158" t="s">
        <v>1074</v>
      </c>
      <c r="I62" s="176">
        <v>40000</v>
      </c>
      <c r="J62" s="158" t="s">
        <v>1061</v>
      </c>
      <c r="K62" s="161" t="str">
        <f t="shared" si="0"/>
        <v>INDEPENDENT</v>
      </c>
    </row>
    <row r="63" spans="2:11" ht="17.25" x14ac:dyDescent="0.25">
      <c r="B63" s="156">
        <v>52</v>
      </c>
      <c r="C63" s="157">
        <v>42783</v>
      </c>
      <c r="D63" s="158" t="s">
        <v>1073</v>
      </c>
      <c r="E63" s="158">
        <v>124467</v>
      </c>
      <c r="F63" s="158">
        <v>422258</v>
      </c>
      <c r="G63" s="158" t="s">
        <v>13</v>
      </c>
      <c r="H63" s="158" t="s">
        <v>1075</v>
      </c>
      <c r="I63" s="176">
        <v>40000</v>
      </c>
      <c r="J63" s="158" t="s">
        <v>1061</v>
      </c>
      <c r="K63" s="161" t="str">
        <f t="shared" si="0"/>
        <v>INDEPENDENT</v>
      </c>
    </row>
    <row r="64" spans="2:11" ht="17.25" x14ac:dyDescent="0.25">
      <c r="B64" s="156">
        <v>53</v>
      </c>
      <c r="C64" s="157">
        <v>42783</v>
      </c>
      <c r="D64" s="158" t="s">
        <v>1073</v>
      </c>
      <c r="E64" s="158">
        <v>124468</v>
      </c>
      <c r="F64" s="158">
        <v>422259</v>
      </c>
      <c r="G64" s="158" t="s">
        <v>13</v>
      </c>
      <c r="H64" s="158" t="s">
        <v>1076</v>
      </c>
      <c r="I64" s="176">
        <v>40000</v>
      </c>
      <c r="J64" s="158" t="s">
        <v>1061</v>
      </c>
      <c r="K64" s="161" t="str">
        <f t="shared" si="0"/>
        <v>INDEPENDENT</v>
      </c>
    </row>
    <row r="65" spans="2:11" ht="17.25" x14ac:dyDescent="0.25">
      <c r="B65" s="156">
        <v>54</v>
      </c>
      <c r="C65" s="157">
        <v>42783</v>
      </c>
      <c r="D65" s="158" t="s">
        <v>1073</v>
      </c>
      <c r="E65" s="177">
        <v>124469</v>
      </c>
      <c r="F65" s="177">
        <v>422260</v>
      </c>
      <c r="G65" s="158" t="s">
        <v>13</v>
      </c>
      <c r="H65" s="177" t="s">
        <v>1077</v>
      </c>
      <c r="I65" s="178">
        <v>40000</v>
      </c>
      <c r="J65" s="177" t="s">
        <v>1061</v>
      </c>
      <c r="K65" s="161" t="str">
        <f t="shared" si="0"/>
        <v>INDEPENDENT</v>
      </c>
    </row>
    <row r="66" spans="2:11" ht="17.25" x14ac:dyDescent="0.25">
      <c r="B66" s="156">
        <v>55</v>
      </c>
      <c r="C66" s="157">
        <v>42783</v>
      </c>
      <c r="D66" s="158" t="s">
        <v>106</v>
      </c>
      <c r="E66" s="177">
        <v>124506</v>
      </c>
      <c r="F66" s="177">
        <v>3452922</v>
      </c>
      <c r="G66" s="158" t="s">
        <v>13</v>
      </c>
      <c r="H66" s="177" t="s">
        <v>1078</v>
      </c>
      <c r="I66" s="178">
        <v>33000</v>
      </c>
      <c r="J66" s="177" t="s">
        <v>469</v>
      </c>
      <c r="K66" s="161" t="str">
        <f t="shared" si="0"/>
        <v>INDEPENDENT</v>
      </c>
    </row>
    <row r="67" spans="2:11" ht="17.25" x14ac:dyDescent="0.25">
      <c r="B67" s="156">
        <v>56</v>
      </c>
      <c r="C67" s="157">
        <v>42783</v>
      </c>
      <c r="D67" s="158" t="s">
        <v>106</v>
      </c>
      <c r="E67" s="177">
        <v>124521</v>
      </c>
      <c r="F67" s="177">
        <v>3452923</v>
      </c>
      <c r="G67" s="158" t="s">
        <v>13</v>
      </c>
      <c r="H67" s="177" t="s">
        <v>1079</v>
      </c>
      <c r="I67" s="178">
        <v>33000</v>
      </c>
      <c r="J67" s="177" t="s">
        <v>469</v>
      </c>
      <c r="K67" s="161" t="str">
        <f t="shared" si="0"/>
        <v>INDEPENDENT</v>
      </c>
    </row>
    <row r="68" spans="2:11" ht="17.25" x14ac:dyDescent="0.25">
      <c r="B68" s="156">
        <v>57</v>
      </c>
      <c r="C68" s="157">
        <v>42783</v>
      </c>
      <c r="D68" s="158" t="s">
        <v>100</v>
      </c>
      <c r="E68" s="158">
        <v>124510</v>
      </c>
      <c r="F68" s="158">
        <v>3452915</v>
      </c>
      <c r="G68" s="158" t="s">
        <v>13</v>
      </c>
      <c r="H68" s="158" t="s">
        <v>1080</v>
      </c>
      <c r="I68" s="176">
        <v>33000</v>
      </c>
      <c r="J68" s="158" t="s">
        <v>15</v>
      </c>
      <c r="K68" s="161" t="str">
        <f t="shared" si="0"/>
        <v>INDEPENDENT</v>
      </c>
    </row>
    <row r="69" spans="2:11" ht="17.25" x14ac:dyDescent="0.25">
      <c r="B69" s="156">
        <v>58</v>
      </c>
      <c r="C69" s="157">
        <v>42783</v>
      </c>
      <c r="D69" s="158" t="s">
        <v>100</v>
      </c>
      <c r="E69" s="158">
        <v>124489</v>
      </c>
      <c r="F69" s="158">
        <v>3452916</v>
      </c>
      <c r="G69" s="158" t="s">
        <v>13</v>
      </c>
      <c r="H69" s="158" t="s">
        <v>1081</v>
      </c>
      <c r="I69" s="176">
        <v>33000</v>
      </c>
      <c r="J69" s="158" t="s">
        <v>15</v>
      </c>
      <c r="K69" s="161" t="str">
        <f t="shared" si="0"/>
        <v>INDEPENDENT</v>
      </c>
    </row>
    <row r="70" spans="2:11" ht="17.25" x14ac:dyDescent="0.25">
      <c r="B70" s="156">
        <v>59</v>
      </c>
      <c r="C70" s="157">
        <v>42783</v>
      </c>
      <c r="D70" s="158" t="s">
        <v>1082</v>
      </c>
      <c r="E70" s="158">
        <v>124526</v>
      </c>
      <c r="F70" s="158">
        <v>3452927</v>
      </c>
      <c r="G70" s="158" t="s">
        <v>13</v>
      </c>
      <c r="H70" s="158" t="s">
        <v>1083</v>
      </c>
      <c r="I70" s="176">
        <v>33000</v>
      </c>
      <c r="J70" s="158" t="s">
        <v>38</v>
      </c>
      <c r="K70" s="161" t="str">
        <f t="shared" si="0"/>
        <v>INDEPENDENT</v>
      </c>
    </row>
    <row r="71" spans="2:11" ht="17.25" x14ac:dyDescent="0.25">
      <c r="B71" s="156">
        <v>60</v>
      </c>
      <c r="C71" s="157">
        <v>42783</v>
      </c>
      <c r="D71" s="158" t="s">
        <v>1082</v>
      </c>
      <c r="E71" s="158">
        <v>124533</v>
      </c>
      <c r="F71" s="158">
        <v>3452928</v>
      </c>
      <c r="G71" s="158" t="s">
        <v>13</v>
      </c>
      <c r="H71" s="158" t="s">
        <v>1084</v>
      </c>
      <c r="I71" s="176">
        <v>33000</v>
      </c>
      <c r="J71" s="158" t="s">
        <v>38</v>
      </c>
      <c r="K71" s="161" t="str">
        <f t="shared" si="0"/>
        <v>INDEPENDENT</v>
      </c>
    </row>
    <row r="72" spans="2:11" ht="17.25" x14ac:dyDescent="0.25">
      <c r="B72" s="156">
        <v>61</v>
      </c>
      <c r="C72" s="157">
        <v>42783</v>
      </c>
      <c r="D72" s="158" t="s">
        <v>1085</v>
      </c>
      <c r="E72" s="158">
        <v>124520</v>
      </c>
      <c r="F72" s="158">
        <v>3452921</v>
      </c>
      <c r="G72" s="158" t="s">
        <v>13</v>
      </c>
      <c r="H72" s="158" t="s">
        <v>1086</v>
      </c>
      <c r="I72" s="176">
        <v>33000</v>
      </c>
      <c r="J72" s="158" t="s">
        <v>147</v>
      </c>
      <c r="K72" s="161" t="str">
        <f t="shared" si="0"/>
        <v>INDEPENDENT</v>
      </c>
    </row>
    <row r="73" spans="2:11" ht="17.25" x14ac:dyDescent="0.25">
      <c r="B73" s="156">
        <v>62</v>
      </c>
      <c r="C73" s="157">
        <v>42783</v>
      </c>
      <c r="D73" s="158" t="s">
        <v>1087</v>
      </c>
      <c r="E73" s="158">
        <v>124505</v>
      </c>
      <c r="F73" s="158">
        <v>422262</v>
      </c>
      <c r="G73" s="158" t="s">
        <v>13</v>
      </c>
      <c r="H73" s="158" t="s">
        <v>1088</v>
      </c>
      <c r="I73" s="176">
        <v>40000</v>
      </c>
      <c r="J73" s="158" t="s">
        <v>1061</v>
      </c>
      <c r="K73" s="161" t="str">
        <f t="shared" si="0"/>
        <v>INDEPENDENT</v>
      </c>
    </row>
    <row r="74" spans="2:11" ht="17.25" x14ac:dyDescent="0.25">
      <c r="B74" s="156">
        <v>63</v>
      </c>
      <c r="C74" s="157">
        <v>42783</v>
      </c>
      <c r="D74" s="158" t="s">
        <v>1087</v>
      </c>
      <c r="E74" s="158">
        <v>124517</v>
      </c>
      <c r="F74" s="158">
        <v>422261</v>
      </c>
      <c r="G74" s="158" t="s">
        <v>13</v>
      </c>
      <c r="H74" s="158" t="s">
        <v>1089</v>
      </c>
      <c r="I74" s="176">
        <v>40000</v>
      </c>
      <c r="J74" s="158" t="s">
        <v>1061</v>
      </c>
      <c r="K74" s="161" t="str">
        <f t="shared" si="0"/>
        <v>INDEPENDENT</v>
      </c>
    </row>
    <row r="75" spans="2:11" ht="17.25" x14ac:dyDescent="0.25">
      <c r="B75" s="156">
        <v>64</v>
      </c>
      <c r="C75" s="157">
        <v>42783</v>
      </c>
      <c r="D75" s="158" t="s">
        <v>1090</v>
      </c>
      <c r="E75" s="158">
        <v>124532</v>
      </c>
      <c r="F75" s="158">
        <v>3442613</v>
      </c>
      <c r="G75" s="158" t="s">
        <v>13</v>
      </c>
      <c r="H75" s="158" t="s">
        <v>1091</v>
      </c>
      <c r="I75" s="176">
        <v>33000</v>
      </c>
      <c r="J75" s="158" t="s">
        <v>38</v>
      </c>
      <c r="K75" s="161" t="str">
        <f t="shared" si="0"/>
        <v>INDEPENDENT</v>
      </c>
    </row>
    <row r="76" spans="2:11" ht="17.25" x14ac:dyDescent="0.25">
      <c r="B76" s="156">
        <v>65</v>
      </c>
      <c r="C76" s="157">
        <v>42783</v>
      </c>
      <c r="D76" s="158" t="s">
        <v>1092</v>
      </c>
      <c r="E76" s="158">
        <v>124534</v>
      </c>
      <c r="F76" s="158">
        <v>3452938</v>
      </c>
      <c r="G76" s="158" t="s">
        <v>13</v>
      </c>
      <c r="H76" s="158" t="s">
        <v>1093</v>
      </c>
      <c r="I76" s="176">
        <v>33000</v>
      </c>
      <c r="J76" s="158" t="s">
        <v>1094</v>
      </c>
      <c r="K76" s="161" t="str">
        <f t="shared" si="0"/>
        <v>INDEPENDENT</v>
      </c>
    </row>
    <row r="77" spans="2:11" ht="17.25" x14ac:dyDescent="0.25">
      <c r="B77" s="156">
        <v>66</v>
      </c>
      <c r="C77" s="157">
        <v>42783</v>
      </c>
      <c r="D77" s="158" t="s">
        <v>1095</v>
      </c>
      <c r="E77" s="158">
        <v>124518</v>
      </c>
      <c r="F77" s="158">
        <v>3452908</v>
      </c>
      <c r="G77" s="158" t="s">
        <v>13</v>
      </c>
      <c r="H77" s="158" t="s">
        <v>85</v>
      </c>
      <c r="I77" s="176">
        <v>33000</v>
      </c>
      <c r="J77" s="158" t="s">
        <v>21</v>
      </c>
      <c r="K77" s="161" t="str">
        <f t="shared" si="0"/>
        <v>INDEPENDENT</v>
      </c>
    </row>
    <row r="78" spans="2:11" ht="17.25" x14ac:dyDescent="0.25">
      <c r="B78" s="156">
        <v>67</v>
      </c>
      <c r="C78" s="157">
        <v>42783</v>
      </c>
      <c r="D78" s="158" t="s">
        <v>1095</v>
      </c>
      <c r="E78" s="158">
        <v>124519</v>
      </c>
      <c r="F78" s="158">
        <v>3452909</v>
      </c>
      <c r="G78" s="158" t="s">
        <v>13</v>
      </c>
      <c r="H78" s="158" t="s">
        <v>1096</v>
      </c>
      <c r="I78" s="176">
        <v>33000</v>
      </c>
      <c r="J78" s="158" t="s">
        <v>21</v>
      </c>
      <c r="K78" s="161" t="str">
        <f t="shared" ref="K78:K155" si="1">IF(OR(D78="MOBIL",D78="CONOIL",D78="FORTE",D78="MRS",D78="OANDO",D78="TOTAL"),"MAJORS","INDEPENDENT")</f>
        <v>INDEPENDENT</v>
      </c>
    </row>
    <row r="79" spans="2:11" ht="17.25" x14ac:dyDescent="0.25">
      <c r="B79" s="156">
        <v>68</v>
      </c>
      <c r="C79" s="157">
        <v>42783</v>
      </c>
      <c r="D79" s="158" t="s">
        <v>1097</v>
      </c>
      <c r="E79" s="158">
        <v>124525</v>
      </c>
      <c r="F79" s="158">
        <v>3452940</v>
      </c>
      <c r="G79" s="158" t="s">
        <v>13</v>
      </c>
      <c r="H79" s="158" t="s">
        <v>1098</v>
      </c>
      <c r="I79" s="176">
        <v>33000</v>
      </c>
      <c r="J79" s="158" t="s">
        <v>52</v>
      </c>
      <c r="K79" s="161" t="str">
        <f t="shared" si="1"/>
        <v>INDEPENDENT</v>
      </c>
    </row>
    <row r="80" spans="2:11" ht="17.25" x14ac:dyDescent="0.25">
      <c r="B80" s="156">
        <v>69</v>
      </c>
      <c r="C80" s="157">
        <v>42783</v>
      </c>
      <c r="D80" s="158" t="s">
        <v>1097</v>
      </c>
      <c r="E80" s="158">
        <v>124529</v>
      </c>
      <c r="F80" s="158">
        <v>3452941</v>
      </c>
      <c r="G80" s="158" t="s">
        <v>13</v>
      </c>
      <c r="H80" s="158" t="s">
        <v>120</v>
      </c>
      <c r="I80" s="176">
        <v>33000</v>
      </c>
      <c r="J80" s="158" t="s">
        <v>1099</v>
      </c>
      <c r="K80" s="161" t="str">
        <f t="shared" si="1"/>
        <v>INDEPENDENT</v>
      </c>
    </row>
    <row r="81" spans="2:12" ht="17.25" x14ac:dyDescent="0.25">
      <c r="B81" s="156">
        <v>70</v>
      </c>
      <c r="C81" s="157">
        <v>42783</v>
      </c>
      <c r="D81" s="158" t="s">
        <v>1073</v>
      </c>
      <c r="E81" s="158">
        <v>124530</v>
      </c>
      <c r="F81" s="158">
        <v>422256</v>
      </c>
      <c r="G81" s="158" t="s">
        <v>13</v>
      </c>
      <c r="H81" s="158" t="s">
        <v>1100</v>
      </c>
      <c r="I81" s="176">
        <v>40000</v>
      </c>
      <c r="J81" s="158" t="s">
        <v>1061</v>
      </c>
      <c r="K81" s="161" t="str">
        <f t="shared" si="1"/>
        <v>INDEPENDENT</v>
      </c>
    </row>
    <row r="82" spans="2:12" ht="18" thickBot="1" x14ac:dyDescent="0.3">
      <c r="B82" s="162">
        <v>71</v>
      </c>
      <c r="C82" s="163">
        <v>42783</v>
      </c>
      <c r="D82" s="164" t="s">
        <v>1059</v>
      </c>
      <c r="E82" s="164">
        <v>124452</v>
      </c>
      <c r="F82" s="164">
        <v>422247</v>
      </c>
      <c r="G82" s="164" t="s">
        <v>13</v>
      </c>
      <c r="H82" s="164" t="s">
        <v>1101</v>
      </c>
      <c r="I82" s="179">
        <v>40000</v>
      </c>
      <c r="J82" s="164" t="s">
        <v>1061</v>
      </c>
      <c r="K82" s="167" t="str">
        <f t="shared" si="1"/>
        <v>INDEPENDENT</v>
      </c>
    </row>
    <row r="83" spans="2:12" ht="15.75" x14ac:dyDescent="0.25">
      <c r="B83" s="262" t="s">
        <v>1102</v>
      </c>
      <c r="C83" s="262"/>
      <c r="D83" s="262"/>
      <c r="E83" s="262"/>
      <c r="F83" s="262"/>
      <c r="G83" s="262"/>
      <c r="H83" s="262"/>
      <c r="I83" s="71">
        <f>SUM(I47:I82)</f>
        <v>1258000</v>
      </c>
      <c r="J83" s="261"/>
      <c r="K83" s="261"/>
      <c r="L83" s="181"/>
    </row>
    <row r="84" spans="2:12" ht="16.5" thickBot="1" x14ac:dyDescent="0.3">
      <c r="B84" s="74"/>
      <c r="C84" s="73"/>
      <c r="D84" s="74"/>
      <c r="E84" s="74"/>
      <c r="F84" s="74"/>
      <c r="G84" s="74"/>
      <c r="H84" s="74"/>
      <c r="I84" s="75"/>
      <c r="J84" s="261"/>
      <c r="K84" s="261"/>
      <c r="L84" s="189"/>
    </row>
    <row r="85" spans="2:12" ht="17.25" x14ac:dyDescent="0.25">
      <c r="B85" s="170">
        <v>72</v>
      </c>
      <c r="C85" s="171">
        <v>42784</v>
      </c>
      <c r="D85" s="172" t="s">
        <v>1103</v>
      </c>
      <c r="E85" s="172">
        <v>124536</v>
      </c>
      <c r="F85" s="172">
        <v>422249</v>
      </c>
      <c r="G85" s="172" t="s">
        <v>13</v>
      </c>
      <c r="H85" s="172" t="s">
        <v>1104</v>
      </c>
      <c r="I85" s="174">
        <v>40000</v>
      </c>
      <c r="J85" s="172" t="s">
        <v>1061</v>
      </c>
      <c r="K85" s="175" t="str">
        <f t="shared" si="1"/>
        <v>INDEPENDENT</v>
      </c>
    </row>
    <row r="86" spans="2:12" ht="17.25" x14ac:dyDescent="0.25">
      <c r="B86" s="156">
        <v>73</v>
      </c>
      <c r="C86" s="157">
        <v>42784</v>
      </c>
      <c r="D86" s="158" t="s">
        <v>1105</v>
      </c>
      <c r="E86" s="158">
        <v>124535</v>
      </c>
      <c r="F86" s="158">
        <v>422254</v>
      </c>
      <c r="G86" s="158" t="s">
        <v>13</v>
      </c>
      <c r="H86" s="158" t="s">
        <v>1106</v>
      </c>
      <c r="I86" s="176">
        <v>40000</v>
      </c>
      <c r="J86" s="158" t="s">
        <v>1061</v>
      </c>
      <c r="K86" s="161" t="str">
        <f t="shared" si="1"/>
        <v>INDEPENDENT</v>
      </c>
    </row>
    <row r="87" spans="2:12" ht="17.25" x14ac:dyDescent="0.25">
      <c r="B87" s="156">
        <v>74</v>
      </c>
      <c r="C87" s="157">
        <v>42784</v>
      </c>
      <c r="D87" s="158" t="s">
        <v>1107</v>
      </c>
      <c r="E87" s="158">
        <v>124537</v>
      </c>
      <c r="F87" s="158">
        <v>3442614</v>
      </c>
      <c r="G87" s="158" t="s">
        <v>13</v>
      </c>
      <c r="H87" s="158" t="s">
        <v>1108</v>
      </c>
      <c r="I87" s="176">
        <v>33000</v>
      </c>
      <c r="J87" s="158" t="s">
        <v>38</v>
      </c>
      <c r="K87" s="161" t="str">
        <f t="shared" si="1"/>
        <v>INDEPENDENT</v>
      </c>
    </row>
    <row r="88" spans="2:12" ht="17.25" x14ac:dyDescent="0.25">
      <c r="B88" s="156">
        <v>75</v>
      </c>
      <c r="C88" s="157">
        <v>42784</v>
      </c>
      <c r="D88" s="158" t="s">
        <v>1087</v>
      </c>
      <c r="E88" s="158">
        <v>124545</v>
      </c>
      <c r="F88" s="158">
        <v>422263</v>
      </c>
      <c r="G88" s="158" t="s">
        <v>13</v>
      </c>
      <c r="H88" s="158" t="s">
        <v>1109</v>
      </c>
      <c r="I88" s="176">
        <v>40000</v>
      </c>
      <c r="J88" s="158" t="s">
        <v>1061</v>
      </c>
      <c r="K88" s="161" t="str">
        <f t="shared" si="1"/>
        <v>INDEPENDENT</v>
      </c>
    </row>
    <row r="89" spans="2:12" ht="17.25" x14ac:dyDescent="0.25">
      <c r="B89" s="156">
        <v>76</v>
      </c>
      <c r="C89" s="157">
        <v>42784</v>
      </c>
      <c r="D89" s="158" t="s">
        <v>102</v>
      </c>
      <c r="E89" s="158">
        <v>124542</v>
      </c>
      <c r="F89" s="158">
        <v>3452930</v>
      </c>
      <c r="G89" s="158" t="s">
        <v>13</v>
      </c>
      <c r="H89" s="158" t="s">
        <v>299</v>
      </c>
      <c r="I89" s="176">
        <v>33000</v>
      </c>
      <c r="J89" s="158" t="s">
        <v>1110</v>
      </c>
      <c r="K89" s="161" t="str">
        <f t="shared" si="1"/>
        <v>INDEPENDENT</v>
      </c>
    </row>
    <row r="90" spans="2:12" ht="17.25" x14ac:dyDescent="0.25">
      <c r="B90" s="156">
        <v>77</v>
      </c>
      <c r="C90" s="157">
        <v>42784</v>
      </c>
      <c r="D90" s="177" t="s">
        <v>1092</v>
      </c>
      <c r="E90" s="177">
        <v>124547</v>
      </c>
      <c r="F90" s="177">
        <v>3452942</v>
      </c>
      <c r="G90" s="177" t="s">
        <v>13</v>
      </c>
      <c r="H90" s="177" t="s">
        <v>1111</v>
      </c>
      <c r="I90" s="178">
        <v>33000</v>
      </c>
      <c r="J90" s="177" t="s">
        <v>1094</v>
      </c>
      <c r="K90" s="161" t="str">
        <f t="shared" si="1"/>
        <v>INDEPENDENT</v>
      </c>
    </row>
    <row r="91" spans="2:12" ht="17.25" x14ac:dyDescent="0.25">
      <c r="B91" s="156">
        <v>78</v>
      </c>
      <c r="C91" s="157">
        <v>42784</v>
      </c>
      <c r="D91" s="177" t="s">
        <v>1092</v>
      </c>
      <c r="E91" s="177">
        <v>124558</v>
      </c>
      <c r="F91" s="177">
        <v>3452943</v>
      </c>
      <c r="G91" s="177" t="s">
        <v>13</v>
      </c>
      <c r="H91" s="177" t="s">
        <v>269</v>
      </c>
      <c r="I91" s="178">
        <v>33000</v>
      </c>
      <c r="J91" s="177" t="s">
        <v>1094</v>
      </c>
      <c r="K91" s="161" t="str">
        <f t="shared" si="1"/>
        <v>INDEPENDENT</v>
      </c>
    </row>
    <row r="92" spans="2:12" ht="17.25" x14ac:dyDescent="0.25">
      <c r="B92" s="156">
        <v>79</v>
      </c>
      <c r="C92" s="157">
        <v>42784</v>
      </c>
      <c r="D92" s="177" t="s">
        <v>1112</v>
      </c>
      <c r="E92" s="177">
        <v>124554</v>
      </c>
      <c r="F92" s="177">
        <v>422250</v>
      </c>
      <c r="G92" s="177" t="s">
        <v>13</v>
      </c>
      <c r="H92" s="177" t="s">
        <v>1113</v>
      </c>
      <c r="I92" s="178">
        <v>40000</v>
      </c>
      <c r="J92" s="177" t="s">
        <v>1061</v>
      </c>
      <c r="K92" s="161" t="str">
        <f t="shared" si="1"/>
        <v>INDEPENDENT</v>
      </c>
    </row>
    <row r="93" spans="2:12" ht="17.25" x14ac:dyDescent="0.25">
      <c r="B93" s="156">
        <v>80</v>
      </c>
      <c r="C93" s="157">
        <v>42784</v>
      </c>
      <c r="D93" s="158" t="s">
        <v>1112</v>
      </c>
      <c r="E93" s="158">
        <v>124555</v>
      </c>
      <c r="F93" s="158">
        <v>422252</v>
      </c>
      <c r="G93" s="158" t="s">
        <v>13</v>
      </c>
      <c r="H93" s="158" t="s">
        <v>1114</v>
      </c>
      <c r="I93" s="176">
        <v>40000</v>
      </c>
      <c r="J93" s="158" t="s">
        <v>1061</v>
      </c>
      <c r="K93" s="161" t="str">
        <f t="shared" si="1"/>
        <v>INDEPENDENT</v>
      </c>
    </row>
    <row r="94" spans="2:12" ht="17.25" x14ac:dyDescent="0.25">
      <c r="B94" s="156">
        <v>81</v>
      </c>
      <c r="C94" s="157">
        <v>42784</v>
      </c>
      <c r="D94" s="158" t="s">
        <v>1112</v>
      </c>
      <c r="E94" s="158">
        <v>124551</v>
      </c>
      <c r="F94" s="158">
        <v>422253</v>
      </c>
      <c r="G94" s="158" t="s">
        <v>13</v>
      </c>
      <c r="H94" s="158" t="s">
        <v>1115</v>
      </c>
      <c r="I94" s="176">
        <v>40000</v>
      </c>
      <c r="J94" s="158" t="s">
        <v>1061</v>
      </c>
      <c r="K94" s="161" t="str">
        <f t="shared" si="1"/>
        <v>INDEPENDENT</v>
      </c>
    </row>
    <row r="95" spans="2:12" ht="17.25" x14ac:dyDescent="0.25">
      <c r="B95" s="156">
        <v>82</v>
      </c>
      <c r="C95" s="157">
        <v>42784</v>
      </c>
      <c r="D95" s="158" t="s">
        <v>1116</v>
      </c>
      <c r="E95" s="158">
        <v>124556</v>
      </c>
      <c r="F95" s="158">
        <v>3452907</v>
      </c>
      <c r="G95" s="158" t="s">
        <v>13</v>
      </c>
      <c r="H95" s="158" t="s">
        <v>1117</v>
      </c>
      <c r="I95" s="176">
        <v>33000</v>
      </c>
      <c r="J95" s="158" t="s">
        <v>1118</v>
      </c>
      <c r="K95" s="161" t="str">
        <f t="shared" si="1"/>
        <v>INDEPENDENT</v>
      </c>
    </row>
    <row r="96" spans="2:12" ht="17.25" x14ac:dyDescent="0.25">
      <c r="B96" s="156">
        <v>83</v>
      </c>
      <c r="C96" s="157">
        <v>42784</v>
      </c>
      <c r="D96" s="158" t="s">
        <v>108</v>
      </c>
      <c r="E96" s="158">
        <v>124557</v>
      </c>
      <c r="F96" s="158">
        <v>3452933</v>
      </c>
      <c r="G96" s="158" t="s">
        <v>13</v>
      </c>
      <c r="H96" s="158" t="s">
        <v>1119</v>
      </c>
      <c r="I96" s="176">
        <v>40000</v>
      </c>
      <c r="J96" s="158" t="s">
        <v>147</v>
      </c>
      <c r="K96" s="161" t="str">
        <f t="shared" si="1"/>
        <v>INDEPENDENT</v>
      </c>
    </row>
    <row r="97" spans="2:12" ht="17.25" x14ac:dyDescent="0.25">
      <c r="B97" s="156">
        <v>84</v>
      </c>
      <c r="C97" s="157">
        <v>42784</v>
      </c>
      <c r="D97" s="158" t="s">
        <v>102</v>
      </c>
      <c r="E97" s="158">
        <v>124559</v>
      </c>
      <c r="F97" s="158">
        <v>3452932</v>
      </c>
      <c r="G97" s="158" t="s">
        <v>13</v>
      </c>
      <c r="H97" s="158" t="s">
        <v>188</v>
      </c>
      <c r="I97" s="176">
        <v>33000</v>
      </c>
      <c r="J97" s="158" t="s">
        <v>1110</v>
      </c>
      <c r="K97" s="161" t="str">
        <f t="shared" si="1"/>
        <v>INDEPENDENT</v>
      </c>
    </row>
    <row r="98" spans="2:12" ht="17.25" x14ac:dyDescent="0.25">
      <c r="B98" s="156">
        <v>85</v>
      </c>
      <c r="C98" s="157">
        <v>42784</v>
      </c>
      <c r="D98" s="158" t="s">
        <v>245</v>
      </c>
      <c r="E98" s="158">
        <v>124562</v>
      </c>
      <c r="F98" s="158">
        <v>3452926</v>
      </c>
      <c r="G98" s="158" t="s">
        <v>13</v>
      </c>
      <c r="H98" s="158" t="s">
        <v>246</v>
      </c>
      <c r="I98" s="176">
        <v>40000</v>
      </c>
      <c r="J98" s="158" t="s">
        <v>15</v>
      </c>
      <c r="K98" s="161" t="str">
        <f t="shared" si="1"/>
        <v>INDEPENDENT</v>
      </c>
    </row>
    <row r="99" spans="2:12" ht="17.25" x14ac:dyDescent="0.25">
      <c r="B99" s="156">
        <v>86</v>
      </c>
      <c r="C99" s="157">
        <v>42784</v>
      </c>
      <c r="D99" s="158" t="s">
        <v>1120</v>
      </c>
      <c r="E99" s="158">
        <v>124550</v>
      </c>
      <c r="F99" s="158">
        <v>422240</v>
      </c>
      <c r="G99" s="158" t="s">
        <v>13</v>
      </c>
      <c r="H99" s="158" t="s">
        <v>1121</v>
      </c>
      <c r="I99" s="176">
        <v>40000</v>
      </c>
      <c r="J99" s="158" t="s">
        <v>1061</v>
      </c>
      <c r="K99" s="161" t="str">
        <f t="shared" si="1"/>
        <v>INDEPENDENT</v>
      </c>
    </row>
    <row r="100" spans="2:12" ht="17.25" x14ac:dyDescent="0.25">
      <c r="B100" s="156">
        <v>87</v>
      </c>
      <c r="C100" s="157">
        <v>42784</v>
      </c>
      <c r="D100" s="158" t="s">
        <v>1120</v>
      </c>
      <c r="E100" s="158">
        <v>124552</v>
      </c>
      <c r="F100" s="158">
        <v>422241</v>
      </c>
      <c r="G100" s="158" t="s">
        <v>13</v>
      </c>
      <c r="H100" s="158" t="s">
        <v>1122</v>
      </c>
      <c r="I100" s="176">
        <v>40000</v>
      </c>
      <c r="J100" s="158" t="s">
        <v>1061</v>
      </c>
      <c r="K100" s="161" t="str">
        <f t="shared" si="1"/>
        <v>INDEPENDENT</v>
      </c>
    </row>
    <row r="101" spans="2:12" ht="17.25" x14ac:dyDescent="0.25">
      <c r="B101" s="156">
        <v>88</v>
      </c>
      <c r="C101" s="157">
        <v>42784</v>
      </c>
      <c r="D101" s="158" t="s">
        <v>1120</v>
      </c>
      <c r="E101" s="158">
        <v>124553</v>
      </c>
      <c r="F101" s="158">
        <v>422243</v>
      </c>
      <c r="G101" s="158" t="s">
        <v>13</v>
      </c>
      <c r="H101" s="158" t="s">
        <v>1123</v>
      </c>
      <c r="I101" s="176">
        <v>40000</v>
      </c>
      <c r="J101" s="158" t="s">
        <v>1061</v>
      </c>
      <c r="K101" s="161" t="str">
        <f t="shared" si="1"/>
        <v>INDEPENDENT</v>
      </c>
    </row>
    <row r="102" spans="2:12" ht="17.25" x14ac:dyDescent="0.25">
      <c r="B102" s="156">
        <v>89</v>
      </c>
      <c r="C102" s="157">
        <v>42784</v>
      </c>
      <c r="D102" s="158" t="s">
        <v>1124</v>
      </c>
      <c r="E102" s="158">
        <v>124560</v>
      </c>
      <c r="F102" s="158">
        <v>422244</v>
      </c>
      <c r="G102" s="158" t="s">
        <v>13</v>
      </c>
      <c r="H102" s="158" t="s">
        <v>1125</v>
      </c>
      <c r="I102" s="176">
        <v>40000</v>
      </c>
      <c r="J102" s="158" t="s">
        <v>1061</v>
      </c>
      <c r="K102" s="161" t="str">
        <f t="shared" si="1"/>
        <v>INDEPENDENT</v>
      </c>
    </row>
    <row r="103" spans="2:12" ht="17.25" x14ac:dyDescent="0.25">
      <c r="B103" s="156">
        <v>90</v>
      </c>
      <c r="C103" s="157">
        <v>42784</v>
      </c>
      <c r="D103" s="158" t="s">
        <v>1124</v>
      </c>
      <c r="E103" s="158">
        <v>124561</v>
      </c>
      <c r="F103" s="158">
        <v>422245</v>
      </c>
      <c r="G103" s="158" t="s">
        <v>13</v>
      </c>
      <c r="H103" s="158" t="s">
        <v>1126</v>
      </c>
      <c r="I103" s="176">
        <v>40000</v>
      </c>
      <c r="J103" s="158" t="s">
        <v>1061</v>
      </c>
      <c r="K103" s="161" t="str">
        <f t="shared" si="1"/>
        <v>INDEPENDENT</v>
      </c>
    </row>
    <row r="104" spans="2:12" ht="17.25" x14ac:dyDescent="0.25">
      <c r="B104" s="156">
        <v>91</v>
      </c>
      <c r="C104" s="157">
        <v>42784</v>
      </c>
      <c r="D104" s="158" t="s">
        <v>240</v>
      </c>
      <c r="E104" s="158">
        <v>124540</v>
      </c>
      <c r="F104" s="158">
        <v>3452936</v>
      </c>
      <c r="G104" s="158" t="s">
        <v>13</v>
      </c>
      <c r="H104" s="158" t="s">
        <v>74</v>
      </c>
      <c r="I104" s="176">
        <v>33000</v>
      </c>
      <c r="J104" s="158" t="s">
        <v>21</v>
      </c>
      <c r="K104" s="161" t="str">
        <f t="shared" si="1"/>
        <v>INDEPENDENT</v>
      </c>
    </row>
    <row r="105" spans="2:12" ht="17.25" x14ac:dyDescent="0.25">
      <c r="B105" s="156">
        <v>92</v>
      </c>
      <c r="C105" s="157">
        <v>42784</v>
      </c>
      <c r="D105" s="158" t="s">
        <v>102</v>
      </c>
      <c r="E105" s="158">
        <v>124563</v>
      </c>
      <c r="F105" s="158">
        <v>3452931</v>
      </c>
      <c r="G105" s="158" t="s">
        <v>13</v>
      </c>
      <c r="H105" s="158" t="s">
        <v>1127</v>
      </c>
      <c r="I105" s="176">
        <v>33000</v>
      </c>
      <c r="J105" s="158" t="s">
        <v>1110</v>
      </c>
      <c r="K105" s="161" t="str">
        <f t="shared" si="1"/>
        <v>INDEPENDENT</v>
      </c>
    </row>
    <row r="106" spans="2:12" ht="18" thickBot="1" x14ac:dyDescent="0.3">
      <c r="B106" s="162">
        <v>93</v>
      </c>
      <c r="C106" s="163">
        <v>42784</v>
      </c>
      <c r="D106" s="164" t="s">
        <v>240</v>
      </c>
      <c r="E106" s="164">
        <v>124538</v>
      </c>
      <c r="F106" s="164">
        <v>3442641</v>
      </c>
      <c r="G106" s="164" t="s">
        <v>13</v>
      </c>
      <c r="H106" s="164" t="s">
        <v>241</v>
      </c>
      <c r="I106" s="179">
        <v>33000</v>
      </c>
      <c r="J106" s="164" t="s">
        <v>38</v>
      </c>
      <c r="K106" s="167" t="str">
        <f t="shared" si="1"/>
        <v>INDEPENDENT</v>
      </c>
    </row>
    <row r="107" spans="2:12" ht="15.75" x14ac:dyDescent="0.25">
      <c r="B107" s="262" t="s">
        <v>1128</v>
      </c>
      <c r="C107" s="262"/>
      <c r="D107" s="262"/>
      <c r="E107" s="262"/>
      <c r="F107" s="262"/>
      <c r="G107" s="262"/>
      <c r="H107" s="262"/>
      <c r="I107" s="71">
        <f>SUM(I85:I106)</f>
        <v>817000</v>
      </c>
      <c r="J107" s="263"/>
      <c r="K107" s="263"/>
      <c r="L107" s="181"/>
    </row>
    <row r="108" spans="2:12" ht="16.5" thickBot="1" x14ac:dyDescent="0.3">
      <c r="B108" s="74"/>
      <c r="C108" s="73"/>
      <c r="D108" s="74"/>
      <c r="E108" s="74"/>
      <c r="F108" s="74"/>
      <c r="G108" s="74"/>
      <c r="H108" s="74"/>
      <c r="I108" s="75"/>
      <c r="J108" s="278"/>
      <c r="K108" s="278"/>
      <c r="L108" s="189"/>
    </row>
    <row r="109" spans="2:12" ht="18" thickBot="1" x14ac:dyDescent="0.3">
      <c r="B109" s="190">
        <v>94</v>
      </c>
      <c r="C109" s="191">
        <v>42786</v>
      </c>
      <c r="D109" s="192" t="s">
        <v>12</v>
      </c>
      <c r="E109" s="192">
        <v>124588</v>
      </c>
      <c r="F109" s="193">
        <v>154271</v>
      </c>
      <c r="G109" s="194" t="s">
        <v>13</v>
      </c>
      <c r="H109" s="192" t="s">
        <v>85</v>
      </c>
      <c r="I109" s="195">
        <v>33000</v>
      </c>
      <c r="J109" s="192" t="s">
        <v>1129</v>
      </c>
      <c r="K109" s="196" t="str">
        <f t="shared" si="1"/>
        <v>MAJORS</v>
      </c>
    </row>
    <row r="110" spans="2:12" ht="15.75" x14ac:dyDescent="0.25">
      <c r="B110" s="259" t="s">
        <v>16</v>
      </c>
      <c r="C110" s="259"/>
      <c r="D110" s="259"/>
      <c r="E110" s="259"/>
      <c r="F110" s="259"/>
      <c r="G110" s="259"/>
      <c r="H110" s="259"/>
      <c r="I110" s="168">
        <f>SUM(I109)</f>
        <v>33000</v>
      </c>
      <c r="J110" s="260"/>
      <c r="K110" s="260"/>
      <c r="L110" s="181"/>
    </row>
    <row r="111" spans="2:12" ht="16.5" thickBot="1" x14ac:dyDescent="0.3">
      <c r="B111" s="74"/>
      <c r="C111" s="73"/>
      <c r="D111" s="74"/>
      <c r="E111" s="74"/>
      <c r="F111" s="130"/>
      <c r="G111" s="85"/>
      <c r="H111" s="74"/>
      <c r="I111" s="169"/>
      <c r="J111" s="261"/>
      <c r="K111" s="261"/>
      <c r="L111" s="189"/>
    </row>
    <row r="112" spans="2:12" ht="17.25" x14ac:dyDescent="0.25">
      <c r="B112" s="170">
        <v>95</v>
      </c>
      <c r="C112" s="171">
        <v>42786</v>
      </c>
      <c r="D112" s="197" t="s">
        <v>140</v>
      </c>
      <c r="E112" s="197">
        <v>124605</v>
      </c>
      <c r="F112" s="197">
        <v>3452935</v>
      </c>
      <c r="G112" s="197" t="s">
        <v>13</v>
      </c>
      <c r="H112" s="197" t="s">
        <v>1130</v>
      </c>
      <c r="I112" s="198">
        <v>33000</v>
      </c>
      <c r="J112" s="197" t="s">
        <v>147</v>
      </c>
      <c r="K112" s="175" t="str">
        <f t="shared" si="1"/>
        <v>INDEPENDENT</v>
      </c>
    </row>
    <row r="113" spans="2:12" ht="17.25" x14ac:dyDescent="0.25">
      <c r="B113" s="156">
        <v>96</v>
      </c>
      <c r="C113" s="157">
        <v>42786</v>
      </c>
      <c r="D113" s="177" t="s">
        <v>1131</v>
      </c>
      <c r="E113" s="177">
        <v>124581</v>
      </c>
      <c r="F113" s="177">
        <v>3452929</v>
      </c>
      <c r="G113" s="177" t="s">
        <v>13</v>
      </c>
      <c r="H113" s="177" t="s">
        <v>74</v>
      </c>
      <c r="I113" s="178">
        <v>33000</v>
      </c>
      <c r="J113" s="177" t="s">
        <v>139</v>
      </c>
      <c r="K113" s="161" t="str">
        <f t="shared" si="1"/>
        <v>INDEPENDENT</v>
      </c>
    </row>
    <row r="114" spans="2:12" ht="17.25" x14ac:dyDescent="0.25">
      <c r="B114" s="156">
        <v>97</v>
      </c>
      <c r="C114" s="157">
        <v>42786</v>
      </c>
      <c r="D114" s="177" t="s">
        <v>64</v>
      </c>
      <c r="E114" s="177">
        <v>124604</v>
      </c>
      <c r="F114" s="177">
        <v>98464</v>
      </c>
      <c r="G114" s="177" t="s">
        <v>13</v>
      </c>
      <c r="H114" s="177" t="s">
        <v>1132</v>
      </c>
      <c r="I114" s="178">
        <v>33000</v>
      </c>
      <c r="J114" s="177" t="s">
        <v>38</v>
      </c>
      <c r="K114" s="161" t="str">
        <f t="shared" si="1"/>
        <v>INDEPENDENT</v>
      </c>
    </row>
    <row r="115" spans="2:12" ht="17.25" x14ac:dyDescent="0.25">
      <c r="B115" s="156">
        <v>98</v>
      </c>
      <c r="C115" s="157">
        <v>42786</v>
      </c>
      <c r="D115" s="177" t="s">
        <v>1120</v>
      </c>
      <c r="E115" s="177">
        <v>124579</v>
      </c>
      <c r="F115" s="177">
        <v>422242</v>
      </c>
      <c r="G115" s="177" t="s">
        <v>13</v>
      </c>
      <c r="H115" s="177" t="s">
        <v>1133</v>
      </c>
      <c r="I115" s="178">
        <v>40000</v>
      </c>
      <c r="J115" s="177" t="s">
        <v>1134</v>
      </c>
      <c r="K115" s="161" t="str">
        <f t="shared" si="1"/>
        <v>INDEPENDENT</v>
      </c>
    </row>
    <row r="116" spans="2:12" ht="17.25" x14ac:dyDescent="0.25">
      <c r="B116" s="156">
        <v>99</v>
      </c>
      <c r="C116" s="157">
        <v>42786</v>
      </c>
      <c r="D116" s="177" t="s">
        <v>1112</v>
      </c>
      <c r="E116" s="177">
        <v>124583</v>
      </c>
      <c r="F116" s="177">
        <v>422251</v>
      </c>
      <c r="G116" s="177" t="s">
        <v>13</v>
      </c>
      <c r="H116" s="177" t="s">
        <v>1135</v>
      </c>
      <c r="I116" s="178">
        <v>40000</v>
      </c>
      <c r="J116" s="177" t="s">
        <v>1134</v>
      </c>
      <c r="K116" s="161" t="str">
        <f t="shared" si="1"/>
        <v>INDEPENDENT</v>
      </c>
    </row>
    <row r="117" spans="2:12" ht="17.25" x14ac:dyDescent="0.25">
      <c r="B117" s="156">
        <v>100</v>
      </c>
      <c r="C117" s="157">
        <v>42786</v>
      </c>
      <c r="D117" s="177" t="s">
        <v>1136</v>
      </c>
      <c r="E117" s="177">
        <v>124580</v>
      </c>
      <c r="F117" s="177">
        <v>3452934</v>
      </c>
      <c r="G117" s="177" t="s">
        <v>13</v>
      </c>
      <c r="H117" s="177" t="s">
        <v>241</v>
      </c>
      <c r="I117" s="178">
        <v>33000</v>
      </c>
      <c r="J117" s="177" t="s">
        <v>437</v>
      </c>
      <c r="K117" s="161" t="str">
        <f t="shared" si="1"/>
        <v>INDEPENDENT</v>
      </c>
    </row>
    <row r="118" spans="2:12" ht="17.25" x14ac:dyDescent="0.25">
      <c r="B118" s="156">
        <v>101</v>
      </c>
      <c r="C118" s="157">
        <v>42786</v>
      </c>
      <c r="D118" s="177" t="s">
        <v>1137</v>
      </c>
      <c r="E118" s="177">
        <v>124573</v>
      </c>
      <c r="F118" s="177">
        <v>422255</v>
      </c>
      <c r="G118" s="177" t="s">
        <v>13</v>
      </c>
      <c r="H118" s="177" t="s">
        <v>1138</v>
      </c>
      <c r="I118" s="178">
        <v>40000</v>
      </c>
      <c r="J118" s="177" t="s">
        <v>1134</v>
      </c>
      <c r="K118" s="161" t="str">
        <f t="shared" si="1"/>
        <v>INDEPENDENT</v>
      </c>
    </row>
    <row r="119" spans="2:12" ht="17.25" x14ac:dyDescent="0.25">
      <c r="B119" s="156">
        <v>102</v>
      </c>
      <c r="C119" s="157">
        <v>42786</v>
      </c>
      <c r="D119" s="177" t="s">
        <v>1139</v>
      </c>
      <c r="E119" s="177">
        <v>124590</v>
      </c>
      <c r="F119" s="177">
        <v>3442649</v>
      </c>
      <c r="G119" s="177" t="s">
        <v>13</v>
      </c>
      <c r="H119" s="177" t="s">
        <v>1140</v>
      </c>
      <c r="I119" s="178">
        <v>33000</v>
      </c>
      <c r="J119" s="177" t="s">
        <v>38</v>
      </c>
      <c r="K119" s="161" t="str">
        <f t="shared" si="1"/>
        <v>INDEPENDENT</v>
      </c>
    </row>
    <row r="120" spans="2:12" ht="18" thickBot="1" x14ac:dyDescent="0.3">
      <c r="B120" s="162">
        <v>103</v>
      </c>
      <c r="C120" s="163">
        <v>42786</v>
      </c>
      <c r="D120" s="199" t="s">
        <v>1141</v>
      </c>
      <c r="E120" s="199">
        <v>124574</v>
      </c>
      <c r="F120" s="199">
        <v>422249</v>
      </c>
      <c r="G120" s="199" t="s">
        <v>13</v>
      </c>
      <c r="H120" s="199" t="s">
        <v>1142</v>
      </c>
      <c r="I120" s="200">
        <v>40000</v>
      </c>
      <c r="J120" s="199" t="s">
        <v>1134</v>
      </c>
      <c r="K120" s="167" t="str">
        <f t="shared" si="1"/>
        <v>INDEPENDENT</v>
      </c>
    </row>
    <row r="121" spans="2:12" ht="15.75" x14ac:dyDescent="0.25">
      <c r="B121" s="262" t="s">
        <v>396</v>
      </c>
      <c r="C121" s="262"/>
      <c r="D121" s="262"/>
      <c r="E121" s="262"/>
      <c r="F121" s="262"/>
      <c r="G121" s="262"/>
      <c r="H121" s="262"/>
      <c r="I121" s="84">
        <f>SUM(I112:I120)</f>
        <v>325000</v>
      </c>
      <c r="J121" s="270"/>
      <c r="K121" s="270"/>
      <c r="L121" s="201"/>
    </row>
    <row r="122" spans="2:12" ht="18" thickBot="1" x14ac:dyDescent="0.3">
      <c r="B122" s="182"/>
      <c r="C122" s="183"/>
      <c r="D122" s="202"/>
      <c r="E122" s="202"/>
      <c r="F122" s="202"/>
      <c r="G122" s="202"/>
      <c r="H122" s="202"/>
      <c r="I122" s="203"/>
      <c r="J122" s="270"/>
      <c r="K122" s="270"/>
      <c r="L122" s="204"/>
    </row>
    <row r="123" spans="2:12" ht="17.25" x14ac:dyDescent="0.25">
      <c r="B123" s="170">
        <v>104</v>
      </c>
      <c r="C123" s="171">
        <v>42787</v>
      </c>
      <c r="D123" s="172" t="s">
        <v>79</v>
      </c>
      <c r="E123" s="172">
        <v>124620</v>
      </c>
      <c r="F123" s="173">
        <v>144756</v>
      </c>
      <c r="G123" s="197" t="s">
        <v>13</v>
      </c>
      <c r="H123" s="172" t="s">
        <v>1143</v>
      </c>
      <c r="I123" s="205">
        <v>36000</v>
      </c>
      <c r="J123" s="172" t="s">
        <v>21</v>
      </c>
      <c r="K123" s="175" t="str">
        <f t="shared" si="1"/>
        <v>MAJORS</v>
      </c>
    </row>
    <row r="124" spans="2:12" ht="18" thickBot="1" x14ac:dyDescent="0.3">
      <c r="B124" s="162">
        <v>105</v>
      </c>
      <c r="C124" s="163">
        <v>42787</v>
      </c>
      <c r="D124" s="164" t="s">
        <v>79</v>
      </c>
      <c r="E124" s="164">
        <v>124619</v>
      </c>
      <c r="F124" s="165">
        <v>144757</v>
      </c>
      <c r="G124" s="199" t="s">
        <v>13</v>
      </c>
      <c r="H124" s="164" t="s">
        <v>1053</v>
      </c>
      <c r="I124" s="166">
        <v>40000</v>
      </c>
      <c r="J124" s="164" t="s">
        <v>52</v>
      </c>
      <c r="K124" s="167" t="str">
        <f t="shared" si="1"/>
        <v>MAJORS</v>
      </c>
    </row>
    <row r="125" spans="2:12" ht="15.75" x14ac:dyDescent="0.25">
      <c r="B125" s="262" t="s">
        <v>303</v>
      </c>
      <c r="C125" s="262"/>
      <c r="D125" s="262"/>
      <c r="E125" s="262"/>
      <c r="F125" s="262"/>
      <c r="G125" s="262"/>
      <c r="H125" s="262"/>
      <c r="I125" s="168">
        <f>SUM(I123:I124)</f>
        <v>76000</v>
      </c>
      <c r="J125" s="263"/>
      <c r="K125" s="263"/>
      <c r="L125" s="201"/>
    </row>
    <row r="126" spans="2:12" ht="16.5" thickBot="1" x14ac:dyDescent="0.3">
      <c r="B126" s="74"/>
      <c r="C126" s="73"/>
      <c r="D126" s="74"/>
      <c r="E126" s="74"/>
      <c r="F126" s="130"/>
      <c r="G126" s="85"/>
      <c r="H126" s="74"/>
      <c r="I126" s="169"/>
      <c r="J126" s="263"/>
      <c r="K126" s="263"/>
      <c r="L126" s="189"/>
    </row>
    <row r="127" spans="2:12" ht="17.25" x14ac:dyDescent="0.25">
      <c r="B127" s="170">
        <v>106</v>
      </c>
      <c r="C127" s="171">
        <v>42787</v>
      </c>
      <c r="D127" s="197" t="s">
        <v>251</v>
      </c>
      <c r="E127" s="197">
        <v>124640</v>
      </c>
      <c r="F127" s="197">
        <v>3452975</v>
      </c>
      <c r="G127" s="197" t="s">
        <v>13</v>
      </c>
      <c r="H127" s="197" t="s">
        <v>265</v>
      </c>
      <c r="I127" s="198">
        <v>33000</v>
      </c>
      <c r="J127" s="197" t="s">
        <v>57</v>
      </c>
      <c r="K127" s="175" t="str">
        <f t="shared" si="1"/>
        <v>INDEPENDENT</v>
      </c>
      <c r="L127" s="187"/>
    </row>
    <row r="128" spans="2:12" ht="17.25" x14ac:dyDescent="0.25">
      <c r="B128" s="156">
        <v>107</v>
      </c>
      <c r="C128" s="157">
        <v>42787</v>
      </c>
      <c r="D128" s="177" t="s">
        <v>75</v>
      </c>
      <c r="E128" s="177">
        <v>124621</v>
      </c>
      <c r="F128" s="177">
        <v>3452914</v>
      </c>
      <c r="G128" s="177" t="s">
        <v>13</v>
      </c>
      <c r="H128" s="177" t="s">
        <v>235</v>
      </c>
      <c r="I128" s="178">
        <v>33000</v>
      </c>
      <c r="J128" s="177" t="s">
        <v>15</v>
      </c>
      <c r="K128" s="161" t="str">
        <f t="shared" si="1"/>
        <v>INDEPENDENT</v>
      </c>
      <c r="L128" s="187"/>
    </row>
    <row r="129" spans="2:12" ht="17.25" x14ac:dyDescent="0.25">
      <c r="B129" s="156">
        <v>108</v>
      </c>
      <c r="C129" s="157">
        <v>42787</v>
      </c>
      <c r="D129" s="177" t="s">
        <v>1144</v>
      </c>
      <c r="E129" s="177">
        <v>124618</v>
      </c>
      <c r="F129" s="177">
        <v>3442647</v>
      </c>
      <c r="G129" s="177" t="s">
        <v>13</v>
      </c>
      <c r="H129" s="177" t="s">
        <v>1145</v>
      </c>
      <c r="I129" s="178">
        <v>33000</v>
      </c>
      <c r="J129" s="177" t="s">
        <v>38</v>
      </c>
      <c r="K129" s="161" t="str">
        <f t="shared" si="1"/>
        <v>INDEPENDENT</v>
      </c>
      <c r="L129" s="187"/>
    </row>
    <row r="130" spans="2:12" ht="17.25" x14ac:dyDescent="0.25">
      <c r="B130" s="156">
        <v>109</v>
      </c>
      <c r="C130" s="157">
        <v>42787</v>
      </c>
      <c r="D130" s="177" t="s">
        <v>1146</v>
      </c>
      <c r="E130" s="177">
        <v>124644</v>
      </c>
      <c r="F130" s="177">
        <v>3452959</v>
      </c>
      <c r="G130" s="177" t="s">
        <v>13</v>
      </c>
      <c r="H130" s="177" t="s">
        <v>252</v>
      </c>
      <c r="I130" s="178">
        <v>33000</v>
      </c>
      <c r="J130" s="177" t="s">
        <v>38</v>
      </c>
      <c r="K130" s="161" t="str">
        <f t="shared" si="1"/>
        <v>INDEPENDENT</v>
      </c>
      <c r="L130" s="187"/>
    </row>
    <row r="131" spans="2:12" ht="17.25" x14ac:dyDescent="0.25">
      <c r="B131" s="156">
        <v>110</v>
      </c>
      <c r="C131" s="157">
        <v>42787</v>
      </c>
      <c r="D131" s="177" t="s">
        <v>292</v>
      </c>
      <c r="E131" s="177">
        <v>124638</v>
      </c>
      <c r="F131" s="177">
        <v>3452977</v>
      </c>
      <c r="G131" s="177" t="s">
        <v>13</v>
      </c>
      <c r="H131" s="177" t="s">
        <v>1147</v>
      </c>
      <c r="I131" s="178">
        <v>33000</v>
      </c>
      <c r="J131" s="177" t="s">
        <v>127</v>
      </c>
      <c r="K131" s="161" t="str">
        <f t="shared" si="1"/>
        <v>INDEPENDENT</v>
      </c>
      <c r="L131" s="187"/>
    </row>
    <row r="132" spans="2:12" ht="17.25" x14ac:dyDescent="0.25">
      <c r="B132" s="156">
        <v>111</v>
      </c>
      <c r="C132" s="157">
        <v>42787</v>
      </c>
      <c r="D132" s="177" t="s">
        <v>1148</v>
      </c>
      <c r="E132" s="177">
        <v>124632</v>
      </c>
      <c r="F132" s="177">
        <v>3452951</v>
      </c>
      <c r="G132" s="177" t="s">
        <v>13</v>
      </c>
      <c r="H132" s="177" t="s">
        <v>1149</v>
      </c>
      <c r="I132" s="178">
        <v>40000</v>
      </c>
      <c r="J132" s="177" t="s">
        <v>1150</v>
      </c>
      <c r="K132" s="161" t="str">
        <f t="shared" si="1"/>
        <v>INDEPENDENT</v>
      </c>
      <c r="L132" s="187"/>
    </row>
    <row r="133" spans="2:12" ht="17.25" x14ac:dyDescent="0.25">
      <c r="B133" s="156">
        <v>112</v>
      </c>
      <c r="C133" s="157">
        <v>42787</v>
      </c>
      <c r="D133" s="177" t="s">
        <v>1151</v>
      </c>
      <c r="E133" s="177">
        <v>124637</v>
      </c>
      <c r="F133" s="177">
        <v>3452970</v>
      </c>
      <c r="G133" s="177" t="s">
        <v>13</v>
      </c>
      <c r="H133" s="177" t="s">
        <v>40</v>
      </c>
      <c r="I133" s="178">
        <v>33000</v>
      </c>
      <c r="J133" s="177" t="s">
        <v>1152</v>
      </c>
      <c r="K133" s="161" t="str">
        <f t="shared" si="1"/>
        <v>INDEPENDENT</v>
      </c>
      <c r="L133" s="187"/>
    </row>
    <row r="134" spans="2:12" ht="17.25" x14ac:dyDescent="0.25">
      <c r="B134" s="156">
        <v>113</v>
      </c>
      <c r="C134" s="157">
        <v>42787</v>
      </c>
      <c r="D134" s="177" t="s">
        <v>251</v>
      </c>
      <c r="E134" s="177">
        <v>124643</v>
      </c>
      <c r="F134" s="177">
        <v>3452973</v>
      </c>
      <c r="G134" s="177" t="s">
        <v>13</v>
      </c>
      <c r="H134" s="177" t="s">
        <v>1153</v>
      </c>
      <c r="I134" s="178">
        <v>33000</v>
      </c>
      <c r="J134" s="177" t="s">
        <v>57</v>
      </c>
      <c r="K134" s="161" t="str">
        <f t="shared" si="1"/>
        <v>INDEPENDENT</v>
      </c>
      <c r="L134" s="187"/>
    </row>
    <row r="135" spans="2:12" ht="17.25" x14ac:dyDescent="0.25">
      <c r="B135" s="156">
        <v>114</v>
      </c>
      <c r="C135" s="157">
        <v>42787</v>
      </c>
      <c r="D135" s="177" t="s">
        <v>1026</v>
      </c>
      <c r="E135" s="177">
        <v>124641</v>
      </c>
      <c r="F135" s="177">
        <v>3452968</v>
      </c>
      <c r="G135" s="177" t="s">
        <v>13</v>
      </c>
      <c r="H135" s="177" t="s">
        <v>1154</v>
      </c>
      <c r="I135" s="178">
        <v>33000</v>
      </c>
      <c r="J135" s="177" t="s">
        <v>38</v>
      </c>
      <c r="K135" s="161" t="str">
        <f t="shared" si="1"/>
        <v>INDEPENDENT</v>
      </c>
      <c r="L135" s="187"/>
    </row>
    <row r="136" spans="2:12" ht="17.25" x14ac:dyDescent="0.25">
      <c r="B136" s="156">
        <v>115</v>
      </c>
      <c r="C136" s="157">
        <v>42787</v>
      </c>
      <c r="D136" s="177" t="s">
        <v>633</v>
      </c>
      <c r="E136" s="177">
        <v>124614</v>
      </c>
      <c r="F136" s="177">
        <v>3452937</v>
      </c>
      <c r="G136" s="177" t="s">
        <v>13</v>
      </c>
      <c r="H136" s="177" t="s">
        <v>1155</v>
      </c>
      <c r="I136" s="178">
        <v>33000</v>
      </c>
      <c r="J136" s="177" t="s">
        <v>38</v>
      </c>
      <c r="K136" s="161" t="str">
        <f t="shared" si="1"/>
        <v>INDEPENDENT</v>
      </c>
      <c r="L136" s="187"/>
    </row>
    <row r="137" spans="2:12" ht="17.25" x14ac:dyDescent="0.25">
      <c r="B137" s="156">
        <v>116</v>
      </c>
      <c r="C137" s="157">
        <v>42787</v>
      </c>
      <c r="D137" s="177" t="s">
        <v>1026</v>
      </c>
      <c r="E137" s="177">
        <v>124642</v>
      </c>
      <c r="F137" s="177">
        <v>3452967</v>
      </c>
      <c r="G137" s="177" t="s">
        <v>13</v>
      </c>
      <c r="H137" s="177" t="s">
        <v>263</v>
      </c>
      <c r="I137" s="178">
        <v>33000</v>
      </c>
      <c r="J137" s="177" t="s">
        <v>38</v>
      </c>
      <c r="K137" s="161" t="str">
        <f t="shared" si="1"/>
        <v>INDEPENDENT</v>
      </c>
      <c r="L137" s="187"/>
    </row>
    <row r="138" spans="2:12" ht="18" thickBot="1" x14ac:dyDescent="0.3">
      <c r="B138" s="162">
        <v>117</v>
      </c>
      <c r="C138" s="163">
        <v>42787</v>
      </c>
      <c r="D138" s="199" t="s">
        <v>1156</v>
      </c>
      <c r="E138" s="199">
        <v>124639</v>
      </c>
      <c r="F138" s="199" t="s">
        <v>1157</v>
      </c>
      <c r="G138" s="199" t="s">
        <v>13</v>
      </c>
      <c r="H138" s="199" t="s">
        <v>1158</v>
      </c>
      <c r="I138" s="200">
        <v>33000</v>
      </c>
      <c r="J138" s="199" t="s">
        <v>38</v>
      </c>
      <c r="K138" s="167" t="str">
        <f t="shared" si="1"/>
        <v>INDEPENDENT</v>
      </c>
      <c r="L138" s="187"/>
    </row>
    <row r="139" spans="2:12" ht="15.75" x14ac:dyDescent="0.25">
      <c r="B139" s="262" t="s">
        <v>1159</v>
      </c>
      <c r="C139" s="262"/>
      <c r="D139" s="262"/>
      <c r="E139" s="262"/>
      <c r="F139" s="262"/>
      <c r="G139" s="262"/>
      <c r="H139" s="262"/>
      <c r="I139" s="84">
        <f>SUM(I127:I138)</f>
        <v>403000</v>
      </c>
      <c r="J139" s="271"/>
      <c r="K139" s="271"/>
      <c r="L139" s="181"/>
    </row>
    <row r="140" spans="2:12" ht="16.5" thickBot="1" x14ac:dyDescent="0.3">
      <c r="B140" s="74"/>
      <c r="C140" s="73"/>
      <c r="D140" s="85"/>
      <c r="E140" s="85"/>
      <c r="F140" s="85"/>
      <c r="G140" s="85"/>
      <c r="H140" s="85"/>
      <c r="I140" s="86"/>
      <c r="J140" s="272"/>
      <c r="K140" s="272"/>
      <c r="L140" s="189"/>
    </row>
    <row r="141" spans="2:12" ht="18" thickBot="1" x14ac:dyDescent="0.3">
      <c r="B141" s="190">
        <v>118</v>
      </c>
      <c r="C141" s="191">
        <v>42788</v>
      </c>
      <c r="D141" s="192" t="s">
        <v>12</v>
      </c>
      <c r="E141" s="192">
        <v>124660</v>
      </c>
      <c r="F141" s="193">
        <v>154274</v>
      </c>
      <c r="G141" s="194" t="s">
        <v>13</v>
      </c>
      <c r="H141" s="192" t="s">
        <v>1160</v>
      </c>
      <c r="I141" s="195">
        <v>33000</v>
      </c>
      <c r="J141" s="192" t="s">
        <v>250</v>
      </c>
      <c r="K141" s="196" t="str">
        <f t="shared" si="1"/>
        <v>MAJORS</v>
      </c>
    </row>
    <row r="142" spans="2:12" ht="15.75" x14ac:dyDescent="0.25">
      <c r="B142" s="259" t="s">
        <v>16</v>
      </c>
      <c r="C142" s="259"/>
      <c r="D142" s="259"/>
      <c r="E142" s="259"/>
      <c r="F142" s="259"/>
      <c r="G142" s="259"/>
      <c r="H142" s="259"/>
      <c r="I142" s="168">
        <f>SUM(I141)</f>
        <v>33000</v>
      </c>
      <c r="J142" s="260"/>
      <c r="K142" s="260"/>
      <c r="L142" s="201"/>
    </row>
    <row r="143" spans="2:12" ht="16.5" thickBot="1" x14ac:dyDescent="0.3">
      <c r="B143" s="74"/>
      <c r="C143" s="73"/>
      <c r="D143" s="74"/>
      <c r="E143" s="74"/>
      <c r="F143" s="130"/>
      <c r="G143" s="85"/>
      <c r="H143" s="74"/>
      <c r="I143" s="169"/>
      <c r="J143" s="261"/>
      <c r="K143" s="261"/>
      <c r="L143" s="1"/>
    </row>
    <row r="144" spans="2:12" ht="17.25" x14ac:dyDescent="0.25">
      <c r="B144" s="170">
        <v>119</v>
      </c>
      <c r="C144" s="171">
        <v>42788</v>
      </c>
      <c r="D144" s="172" t="s">
        <v>489</v>
      </c>
      <c r="E144" s="172">
        <v>124687</v>
      </c>
      <c r="F144" s="173">
        <v>3453010</v>
      </c>
      <c r="G144" s="197" t="s">
        <v>13</v>
      </c>
      <c r="H144" s="172" t="s">
        <v>1161</v>
      </c>
      <c r="I144" s="205">
        <v>40000</v>
      </c>
      <c r="J144" s="172" t="s">
        <v>1162</v>
      </c>
      <c r="K144" s="175" t="str">
        <f t="shared" si="1"/>
        <v>INDEPENDENT</v>
      </c>
    </row>
    <row r="145" spans="2:11" ht="17.25" x14ac:dyDescent="0.25">
      <c r="B145" s="156">
        <v>120</v>
      </c>
      <c r="C145" s="157">
        <v>42788</v>
      </c>
      <c r="D145" s="158" t="s">
        <v>1020</v>
      </c>
      <c r="E145" s="158">
        <v>124694</v>
      </c>
      <c r="F145" s="159">
        <v>3452960</v>
      </c>
      <c r="G145" s="177" t="s">
        <v>13</v>
      </c>
      <c r="H145" s="158" t="s">
        <v>1163</v>
      </c>
      <c r="I145" s="160">
        <v>33000</v>
      </c>
      <c r="J145" s="158" t="s">
        <v>1162</v>
      </c>
      <c r="K145" s="161" t="str">
        <f t="shared" si="1"/>
        <v>INDEPENDENT</v>
      </c>
    </row>
    <row r="146" spans="2:11" ht="17.25" x14ac:dyDescent="0.25">
      <c r="B146" s="156">
        <v>121</v>
      </c>
      <c r="C146" s="157">
        <v>42788</v>
      </c>
      <c r="D146" s="158" t="s">
        <v>489</v>
      </c>
      <c r="E146" s="158">
        <v>124698</v>
      </c>
      <c r="F146" s="159">
        <v>3453033</v>
      </c>
      <c r="G146" s="177" t="s">
        <v>13</v>
      </c>
      <c r="H146" s="158" t="s">
        <v>1031</v>
      </c>
      <c r="I146" s="160">
        <v>40000</v>
      </c>
      <c r="J146" s="158" t="s">
        <v>1162</v>
      </c>
      <c r="K146" s="161" t="str">
        <f t="shared" si="1"/>
        <v>INDEPENDENT</v>
      </c>
    </row>
    <row r="147" spans="2:11" ht="17.25" x14ac:dyDescent="0.25">
      <c r="B147" s="156">
        <v>122</v>
      </c>
      <c r="C147" s="157">
        <v>42788</v>
      </c>
      <c r="D147" s="158" t="s">
        <v>1095</v>
      </c>
      <c r="E147" s="158">
        <v>124688</v>
      </c>
      <c r="F147" s="159">
        <v>3453003</v>
      </c>
      <c r="G147" s="177" t="s">
        <v>13</v>
      </c>
      <c r="H147" s="158" t="s">
        <v>1164</v>
      </c>
      <c r="I147" s="160">
        <v>33000</v>
      </c>
      <c r="J147" s="158" t="s">
        <v>1165</v>
      </c>
      <c r="K147" s="161" t="str">
        <f t="shared" si="1"/>
        <v>INDEPENDENT</v>
      </c>
    </row>
    <row r="148" spans="2:11" ht="17.25" x14ac:dyDescent="0.25">
      <c r="B148" s="156">
        <v>123</v>
      </c>
      <c r="C148" s="157">
        <v>42788</v>
      </c>
      <c r="D148" s="158" t="s">
        <v>1095</v>
      </c>
      <c r="E148" s="158">
        <v>124689</v>
      </c>
      <c r="F148" s="158">
        <v>3453007</v>
      </c>
      <c r="G148" s="177" t="s">
        <v>13</v>
      </c>
      <c r="H148" s="158" t="s">
        <v>1166</v>
      </c>
      <c r="I148" s="176">
        <v>33000</v>
      </c>
      <c r="J148" s="158" t="s">
        <v>21</v>
      </c>
      <c r="K148" s="161" t="str">
        <f t="shared" si="1"/>
        <v>INDEPENDENT</v>
      </c>
    </row>
    <row r="149" spans="2:11" ht="17.25" x14ac:dyDescent="0.25">
      <c r="B149" s="156">
        <v>124</v>
      </c>
      <c r="C149" s="157">
        <v>42788</v>
      </c>
      <c r="D149" s="158" t="s">
        <v>1167</v>
      </c>
      <c r="E149" s="158">
        <v>124666</v>
      </c>
      <c r="F149" s="158">
        <v>3452946</v>
      </c>
      <c r="G149" s="177" t="s">
        <v>13</v>
      </c>
      <c r="H149" s="158" t="s">
        <v>1168</v>
      </c>
      <c r="I149" s="176">
        <v>40000</v>
      </c>
      <c r="J149" s="158" t="s">
        <v>1150</v>
      </c>
      <c r="K149" s="161" t="str">
        <f t="shared" si="1"/>
        <v>INDEPENDENT</v>
      </c>
    </row>
    <row r="150" spans="2:11" ht="17.25" x14ac:dyDescent="0.25">
      <c r="B150" s="156">
        <v>125</v>
      </c>
      <c r="C150" s="157">
        <v>42788</v>
      </c>
      <c r="D150" s="158" t="s">
        <v>1167</v>
      </c>
      <c r="E150" s="158">
        <v>124665</v>
      </c>
      <c r="F150" s="158">
        <v>3452952</v>
      </c>
      <c r="G150" s="177" t="s">
        <v>13</v>
      </c>
      <c r="H150" s="158" t="s">
        <v>1169</v>
      </c>
      <c r="I150" s="176">
        <v>40000</v>
      </c>
      <c r="J150" s="158" t="s">
        <v>1170</v>
      </c>
      <c r="K150" s="161" t="str">
        <f t="shared" si="1"/>
        <v>INDEPENDENT</v>
      </c>
    </row>
    <row r="151" spans="2:11" ht="17.25" x14ac:dyDescent="0.25">
      <c r="B151" s="156">
        <v>126</v>
      </c>
      <c r="C151" s="157">
        <v>42788</v>
      </c>
      <c r="D151" s="158" t="s">
        <v>1095</v>
      </c>
      <c r="E151" s="158">
        <v>124690</v>
      </c>
      <c r="F151" s="158">
        <v>3453006</v>
      </c>
      <c r="G151" s="177" t="s">
        <v>13</v>
      </c>
      <c r="H151" s="158" t="s">
        <v>1171</v>
      </c>
      <c r="I151" s="176">
        <v>33000</v>
      </c>
      <c r="J151" s="158" t="s">
        <v>21</v>
      </c>
      <c r="K151" s="161" t="str">
        <f t="shared" si="1"/>
        <v>INDEPENDENT</v>
      </c>
    </row>
    <row r="152" spans="2:11" ht="17.25" x14ac:dyDescent="0.25">
      <c r="B152" s="156">
        <v>127</v>
      </c>
      <c r="C152" s="157">
        <v>42788</v>
      </c>
      <c r="D152" s="158" t="s">
        <v>251</v>
      </c>
      <c r="E152" s="177">
        <v>124685</v>
      </c>
      <c r="F152" s="177">
        <v>3452972</v>
      </c>
      <c r="G152" s="177" t="s">
        <v>13</v>
      </c>
      <c r="H152" s="177" t="s">
        <v>258</v>
      </c>
      <c r="I152" s="178">
        <v>33000</v>
      </c>
      <c r="J152" s="177" t="s">
        <v>1162</v>
      </c>
      <c r="K152" s="161" t="str">
        <f t="shared" si="1"/>
        <v>INDEPENDENT</v>
      </c>
    </row>
    <row r="153" spans="2:11" ht="17.25" x14ac:dyDescent="0.25">
      <c r="B153" s="156">
        <v>128</v>
      </c>
      <c r="C153" s="157">
        <v>42788</v>
      </c>
      <c r="D153" s="158" t="s">
        <v>251</v>
      </c>
      <c r="E153" s="177">
        <v>124684</v>
      </c>
      <c r="F153" s="177">
        <v>3452974</v>
      </c>
      <c r="G153" s="177" t="s">
        <v>13</v>
      </c>
      <c r="H153" s="177" t="s">
        <v>1172</v>
      </c>
      <c r="I153" s="178">
        <v>33000</v>
      </c>
      <c r="J153" s="177" t="s">
        <v>1162</v>
      </c>
      <c r="K153" s="161" t="str">
        <f t="shared" si="1"/>
        <v>INDEPENDENT</v>
      </c>
    </row>
    <row r="154" spans="2:11" ht="17.25" x14ac:dyDescent="0.25">
      <c r="B154" s="156">
        <v>129</v>
      </c>
      <c r="C154" s="157">
        <v>42788</v>
      </c>
      <c r="D154" s="158" t="s">
        <v>1026</v>
      </c>
      <c r="E154" s="177">
        <v>124670</v>
      </c>
      <c r="F154" s="177">
        <v>3452965</v>
      </c>
      <c r="G154" s="177" t="s">
        <v>13</v>
      </c>
      <c r="H154" s="177" t="s">
        <v>1173</v>
      </c>
      <c r="I154" s="178">
        <v>33000</v>
      </c>
      <c r="J154" s="177" t="s">
        <v>1162</v>
      </c>
      <c r="K154" s="161" t="str">
        <f t="shared" si="1"/>
        <v>INDEPENDENT</v>
      </c>
    </row>
    <row r="155" spans="2:11" ht="17.25" x14ac:dyDescent="0.25">
      <c r="B155" s="156">
        <v>130</v>
      </c>
      <c r="C155" s="157">
        <v>42788</v>
      </c>
      <c r="D155" s="158" t="s">
        <v>1174</v>
      </c>
      <c r="E155" s="158">
        <v>124649</v>
      </c>
      <c r="F155" s="158">
        <v>3452971</v>
      </c>
      <c r="G155" s="177" t="s">
        <v>13</v>
      </c>
      <c r="H155" s="158" t="s">
        <v>69</v>
      </c>
      <c r="I155" s="176">
        <v>33000</v>
      </c>
      <c r="J155" s="158" t="s">
        <v>328</v>
      </c>
      <c r="K155" s="161" t="str">
        <f t="shared" si="1"/>
        <v>INDEPENDENT</v>
      </c>
    </row>
    <row r="156" spans="2:11" ht="17.25" x14ac:dyDescent="0.25">
      <c r="B156" s="156">
        <v>131</v>
      </c>
      <c r="C156" s="157">
        <v>42788</v>
      </c>
      <c r="D156" s="158" t="s">
        <v>243</v>
      </c>
      <c r="E156" s="158">
        <v>124669</v>
      </c>
      <c r="F156" s="158">
        <v>3452980</v>
      </c>
      <c r="G156" s="177" t="s">
        <v>13</v>
      </c>
      <c r="H156" s="158" t="s">
        <v>1175</v>
      </c>
      <c r="I156" s="176">
        <v>33000</v>
      </c>
      <c r="J156" s="158" t="s">
        <v>1162</v>
      </c>
      <c r="K156" s="161" t="str">
        <f t="shared" ref="K156:K223" si="2">IF(OR(D156="MOBIL",D156="CONOIL",D156="FORTE",D156="MRS",D156="OANDO",D156="TOTAL"),"MAJORS","INDEPENDENT")</f>
        <v>INDEPENDENT</v>
      </c>
    </row>
    <row r="157" spans="2:11" ht="17.25" x14ac:dyDescent="0.25">
      <c r="B157" s="156">
        <v>132</v>
      </c>
      <c r="C157" s="157">
        <v>42788</v>
      </c>
      <c r="D157" s="158" t="s">
        <v>108</v>
      </c>
      <c r="E157" s="158">
        <v>124668</v>
      </c>
      <c r="F157" s="158">
        <v>3452978</v>
      </c>
      <c r="G157" s="177" t="s">
        <v>13</v>
      </c>
      <c r="H157" s="177" t="s">
        <v>1176</v>
      </c>
      <c r="I157" s="176">
        <v>40000</v>
      </c>
      <c r="J157" s="158" t="s">
        <v>1162</v>
      </c>
      <c r="K157" s="161" t="str">
        <f t="shared" si="2"/>
        <v>INDEPENDENT</v>
      </c>
    </row>
    <row r="158" spans="2:11" ht="17.25" x14ac:dyDescent="0.25">
      <c r="B158" s="156">
        <v>133</v>
      </c>
      <c r="C158" s="157">
        <v>42788</v>
      </c>
      <c r="D158" s="158" t="s">
        <v>489</v>
      </c>
      <c r="E158" s="158">
        <v>124695</v>
      </c>
      <c r="F158" s="158">
        <v>3452985</v>
      </c>
      <c r="G158" s="177" t="s">
        <v>13</v>
      </c>
      <c r="H158" s="158" t="s">
        <v>146</v>
      </c>
      <c r="I158" s="176">
        <v>40000</v>
      </c>
      <c r="J158" s="158" t="s">
        <v>15</v>
      </c>
      <c r="K158" s="161" t="str">
        <f t="shared" si="2"/>
        <v>INDEPENDENT</v>
      </c>
    </row>
    <row r="159" spans="2:11" ht="17.25" x14ac:dyDescent="0.25">
      <c r="B159" s="156">
        <v>134</v>
      </c>
      <c r="C159" s="157">
        <v>42788</v>
      </c>
      <c r="D159" s="158" t="s">
        <v>108</v>
      </c>
      <c r="E159" s="158">
        <v>124693</v>
      </c>
      <c r="F159" s="158">
        <v>3453029</v>
      </c>
      <c r="G159" s="177" t="s">
        <v>13</v>
      </c>
      <c r="H159" s="158" t="s">
        <v>1177</v>
      </c>
      <c r="I159" s="176">
        <v>40000</v>
      </c>
      <c r="J159" s="158" t="s">
        <v>1178</v>
      </c>
      <c r="K159" s="161" t="str">
        <f t="shared" si="2"/>
        <v>INDEPENDENT</v>
      </c>
    </row>
    <row r="160" spans="2:11" ht="17.25" x14ac:dyDescent="0.25">
      <c r="B160" s="156">
        <v>135</v>
      </c>
      <c r="C160" s="157">
        <v>42788</v>
      </c>
      <c r="D160" s="158" t="s">
        <v>243</v>
      </c>
      <c r="E160" s="158">
        <v>124691</v>
      </c>
      <c r="F160" s="158">
        <v>3452979</v>
      </c>
      <c r="G160" s="177" t="s">
        <v>13</v>
      </c>
      <c r="H160" s="158" t="s">
        <v>1179</v>
      </c>
      <c r="I160" s="176">
        <v>33000</v>
      </c>
      <c r="J160" s="158" t="s">
        <v>1162</v>
      </c>
      <c r="K160" s="161" t="str">
        <f t="shared" si="2"/>
        <v>INDEPENDENT</v>
      </c>
    </row>
    <row r="161" spans="2:12" ht="17.25" x14ac:dyDescent="0.25">
      <c r="B161" s="156">
        <v>136</v>
      </c>
      <c r="C161" s="157">
        <v>42788</v>
      </c>
      <c r="D161" s="158" t="s">
        <v>489</v>
      </c>
      <c r="E161" s="158">
        <v>124696</v>
      </c>
      <c r="F161" s="158">
        <v>3452987</v>
      </c>
      <c r="G161" s="177" t="s">
        <v>13</v>
      </c>
      <c r="H161" s="158" t="s">
        <v>1180</v>
      </c>
      <c r="I161" s="176">
        <v>40000</v>
      </c>
      <c r="J161" s="158" t="s">
        <v>15</v>
      </c>
      <c r="K161" s="161" t="str">
        <f t="shared" si="2"/>
        <v>INDEPENDENT</v>
      </c>
    </row>
    <row r="162" spans="2:12" ht="17.25" x14ac:dyDescent="0.25">
      <c r="B162" s="156">
        <v>137</v>
      </c>
      <c r="C162" s="157">
        <v>42788</v>
      </c>
      <c r="D162" s="158" t="s">
        <v>1181</v>
      </c>
      <c r="E162" s="158">
        <v>124697</v>
      </c>
      <c r="F162" s="158">
        <v>422264</v>
      </c>
      <c r="G162" s="177" t="s">
        <v>13</v>
      </c>
      <c r="H162" s="158" t="s">
        <v>1182</v>
      </c>
      <c r="I162" s="176">
        <v>40000</v>
      </c>
      <c r="J162" s="158" t="s">
        <v>1061</v>
      </c>
      <c r="K162" s="161" t="str">
        <f t="shared" si="2"/>
        <v>INDEPENDENT</v>
      </c>
    </row>
    <row r="163" spans="2:12" ht="17.25" x14ac:dyDescent="0.25">
      <c r="B163" s="156">
        <v>138</v>
      </c>
      <c r="C163" s="157">
        <v>42788</v>
      </c>
      <c r="D163" s="158" t="s">
        <v>1183</v>
      </c>
      <c r="E163" s="158">
        <v>124661</v>
      </c>
      <c r="F163" s="158">
        <v>422239</v>
      </c>
      <c r="G163" s="177" t="s">
        <v>13</v>
      </c>
      <c r="H163" s="158" t="s">
        <v>1184</v>
      </c>
      <c r="I163" s="176">
        <v>40000</v>
      </c>
      <c r="J163" s="158" t="s">
        <v>1061</v>
      </c>
      <c r="K163" s="161" t="str">
        <f t="shared" si="2"/>
        <v>INDEPENDENT</v>
      </c>
    </row>
    <row r="164" spans="2:12" ht="17.25" x14ac:dyDescent="0.25">
      <c r="B164" s="156">
        <v>139</v>
      </c>
      <c r="C164" s="157">
        <v>42788</v>
      </c>
      <c r="D164" s="158" t="s">
        <v>249</v>
      </c>
      <c r="E164" s="158">
        <v>124663</v>
      </c>
      <c r="F164" s="158">
        <v>3452969</v>
      </c>
      <c r="G164" s="177" t="s">
        <v>13</v>
      </c>
      <c r="H164" s="158" t="s">
        <v>1185</v>
      </c>
      <c r="I164" s="176">
        <v>33000</v>
      </c>
      <c r="J164" s="158" t="s">
        <v>250</v>
      </c>
      <c r="K164" s="161" t="str">
        <f t="shared" si="2"/>
        <v>INDEPENDENT</v>
      </c>
    </row>
    <row r="165" spans="2:12" ht="17.25" x14ac:dyDescent="0.25">
      <c r="B165" s="156">
        <v>140</v>
      </c>
      <c r="C165" s="157">
        <v>42788</v>
      </c>
      <c r="D165" s="158" t="s">
        <v>249</v>
      </c>
      <c r="E165" s="158">
        <v>124664</v>
      </c>
      <c r="F165" s="158">
        <v>3452961</v>
      </c>
      <c r="G165" s="177" t="s">
        <v>13</v>
      </c>
      <c r="H165" s="158" t="s">
        <v>1186</v>
      </c>
      <c r="I165" s="176">
        <v>33000</v>
      </c>
      <c r="J165" s="158" t="s">
        <v>250</v>
      </c>
      <c r="K165" s="161" t="str">
        <f t="shared" si="2"/>
        <v>INDEPENDENT</v>
      </c>
    </row>
    <row r="166" spans="2:12" ht="17.25" x14ac:dyDescent="0.25">
      <c r="B166" s="156">
        <v>141</v>
      </c>
      <c r="C166" s="157">
        <v>42788</v>
      </c>
      <c r="D166" s="158" t="s">
        <v>1020</v>
      </c>
      <c r="E166" s="158">
        <v>124659</v>
      </c>
      <c r="F166" s="158">
        <v>3452958</v>
      </c>
      <c r="G166" s="177" t="s">
        <v>13</v>
      </c>
      <c r="H166" s="158" t="s">
        <v>1187</v>
      </c>
      <c r="I166" s="176">
        <v>33000</v>
      </c>
      <c r="J166" s="158" t="s">
        <v>38</v>
      </c>
      <c r="K166" s="161" t="str">
        <f t="shared" si="2"/>
        <v>INDEPENDENT</v>
      </c>
    </row>
    <row r="167" spans="2:12" ht="17.25" x14ac:dyDescent="0.25">
      <c r="B167" s="156">
        <v>142</v>
      </c>
      <c r="C167" s="157">
        <v>42788</v>
      </c>
      <c r="D167" s="158" t="s">
        <v>1020</v>
      </c>
      <c r="E167" s="158">
        <v>124658</v>
      </c>
      <c r="F167" s="158">
        <v>3452957</v>
      </c>
      <c r="G167" s="177" t="s">
        <v>13</v>
      </c>
      <c r="H167" s="158" t="s">
        <v>1188</v>
      </c>
      <c r="I167" s="176">
        <v>33000</v>
      </c>
      <c r="J167" s="158" t="s">
        <v>38</v>
      </c>
      <c r="K167" s="161" t="str">
        <f t="shared" si="2"/>
        <v>INDEPENDENT</v>
      </c>
    </row>
    <row r="168" spans="2:12" ht="18" thickBot="1" x14ac:dyDescent="0.3">
      <c r="B168" s="162">
        <v>143</v>
      </c>
      <c r="C168" s="163">
        <v>42788</v>
      </c>
      <c r="D168" s="164" t="s">
        <v>1189</v>
      </c>
      <c r="E168" s="164">
        <v>124657</v>
      </c>
      <c r="F168" s="164">
        <v>3452930</v>
      </c>
      <c r="G168" s="199" t="s">
        <v>13</v>
      </c>
      <c r="H168" s="164" t="s">
        <v>74</v>
      </c>
      <c r="I168" s="179">
        <v>33000</v>
      </c>
      <c r="J168" s="164" t="s">
        <v>21</v>
      </c>
      <c r="K168" s="167" t="str">
        <f t="shared" si="2"/>
        <v>INDEPENDENT</v>
      </c>
    </row>
    <row r="169" spans="2:12" ht="15.75" x14ac:dyDescent="0.25">
      <c r="B169" s="262" t="s">
        <v>1190</v>
      </c>
      <c r="C169" s="262"/>
      <c r="D169" s="262"/>
      <c r="E169" s="262"/>
      <c r="F169" s="262"/>
      <c r="G169" s="262"/>
      <c r="H169" s="262"/>
      <c r="I169" s="71">
        <f>SUM(I144:I168)</f>
        <v>895000</v>
      </c>
      <c r="J169" s="263"/>
      <c r="K169" s="263"/>
      <c r="L169" s="181"/>
    </row>
    <row r="170" spans="2:12" ht="18" thickBot="1" x14ac:dyDescent="0.3">
      <c r="B170" s="182"/>
      <c r="C170" s="183"/>
      <c r="D170" s="182"/>
      <c r="E170" s="182"/>
      <c r="F170" s="182"/>
      <c r="G170" s="202"/>
      <c r="H170" s="182"/>
      <c r="I170" s="185"/>
      <c r="J170" s="263"/>
      <c r="K170" s="263"/>
      <c r="L170" s="187"/>
    </row>
    <row r="171" spans="2:12" ht="17.25" x14ac:dyDescent="0.25">
      <c r="B171" s="170">
        <v>144</v>
      </c>
      <c r="C171" s="171">
        <v>42789</v>
      </c>
      <c r="D171" s="197" t="s">
        <v>1191</v>
      </c>
      <c r="E171" s="197">
        <v>124702</v>
      </c>
      <c r="F171" s="197">
        <v>3453031</v>
      </c>
      <c r="G171" s="197" t="s">
        <v>13</v>
      </c>
      <c r="H171" s="197" t="s">
        <v>1070</v>
      </c>
      <c r="I171" s="198">
        <v>33000</v>
      </c>
      <c r="J171" s="197" t="s">
        <v>38</v>
      </c>
      <c r="K171" s="175" t="str">
        <f t="shared" si="2"/>
        <v>INDEPENDENT</v>
      </c>
    </row>
    <row r="172" spans="2:12" ht="17.25" x14ac:dyDescent="0.25">
      <c r="B172" s="156">
        <v>145</v>
      </c>
      <c r="C172" s="157">
        <v>42789</v>
      </c>
      <c r="D172" s="177" t="s">
        <v>243</v>
      </c>
      <c r="E172" s="177">
        <v>124719</v>
      </c>
      <c r="F172" s="177">
        <v>3453097</v>
      </c>
      <c r="G172" s="177" t="s">
        <v>13</v>
      </c>
      <c r="H172" s="177" t="s">
        <v>175</v>
      </c>
      <c r="I172" s="178">
        <v>40000</v>
      </c>
      <c r="J172" s="177" t="s">
        <v>1192</v>
      </c>
      <c r="K172" s="161" t="str">
        <f t="shared" si="2"/>
        <v>INDEPENDENT</v>
      </c>
    </row>
    <row r="173" spans="2:12" ht="17.25" x14ac:dyDescent="0.25">
      <c r="B173" s="156">
        <v>146</v>
      </c>
      <c r="C173" s="157">
        <v>42789</v>
      </c>
      <c r="D173" s="177" t="s">
        <v>1193</v>
      </c>
      <c r="E173" s="177">
        <v>124732</v>
      </c>
      <c r="F173" s="177">
        <v>3452991</v>
      </c>
      <c r="G173" s="177" t="s">
        <v>13</v>
      </c>
      <c r="H173" s="177" t="s">
        <v>1194</v>
      </c>
      <c r="I173" s="178">
        <v>33000</v>
      </c>
      <c r="J173" s="177" t="s">
        <v>38</v>
      </c>
      <c r="K173" s="161" t="str">
        <f t="shared" si="2"/>
        <v>INDEPENDENT</v>
      </c>
    </row>
    <row r="174" spans="2:12" ht="17.25" x14ac:dyDescent="0.25">
      <c r="B174" s="156">
        <v>147</v>
      </c>
      <c r="C174" s="157">
        <v>42789</v>
      </c>
      <c r="D174" s="177" t="s">
        <v>243</v>
      </c>
      <c r="E174" s="177">
        <v>124722</v>
      </c>
      <c r="F174" s="177">
        <v>3453094</v>
      </c>
      <c r="G174" s="177" t="s">
        <v>13</v>
      </c>
      <c r="H174" s="177" t="s">
        <v>178</v>
      </c>
      <c r="I174" s="178">
        <v>40000</v>
      </c>
      <c r="J174" s="177" t="s">
        <v>1192</v>
      </c>
      <c r="K174" s="161" t="str">
        <f t="shared" si="2"/>
        <v>INDEPENDENT</v>
      </c>
    </row>
    <row r="175" spans="2:12" ht="17.25" x14ac:dyDescent="0.25">
      <c r="B175" s="156">
        <v>148</v>
      </c>
      <c r="C175" s="157">
        <v>42789</v>
      </c>
      <c r="D175" s="177" t="s">
        <v>243</v>
      </c>
      <c r="E175" s="177">
        <v>124718</v>
      </c>
      <c r="F175" s="177">
        <v>3453096</v>
      </c>
      <c r="G175" s="177" t="s">
        <v>13</v>
      </c>
      <c r="H175" s="177" t="s">
        <v>265</v>
      </c>
      <c r="I175" s="178">
        <v>40000</v>
      </c>
      <c r="J175" s="177" t="s">
        <v>1192</v>
      </c>
      <c r="K175" s="161" t="str">
        <f t="shared" si="2"/>
        <v>INDEPENDENT</v>
      </c>
    </row>
    <row r="176" spans="2:12" ht="17.25" x14ac:dyDescent="0.25">
      <c r="B176" s="156">
        <v>149</v>
      </c>
      <c r="C176" s="157">
        <v>42789</v>
      </c>
      <c r="D176" s="177" t="s">
        <v>1195</v>
      </c>
      <c r="E176" s="177">
        <v>124710</v>
      </c>
      <c r="F176" s="177">
        <v>3453004</v>
      </c>
      <c r="G176" s="177" t="s">
        <v>13</v>
      </c>
      <c r="H176" s="177" t="s">
        <v>1196</v>
      </c>
      <c r="I176" s="178">
        <v>33000</v>
      </c>
      <c r="J176" s="177" t="s">
        <v>21</v>
      </c>
      <c r="K176" s="161" t="str">
        <f t="shared" si="2"/>
        <v>INDEPENDENT</v>
      </c>
    </row>
    <row r="177" spans="2:11" ht="17.25" x14ac:dyDescent="0.25">
      <c r="B177" s="156">
        <v>150</v>
      </c>
      <c r="C177" s="157">
        <v>42789</v>
      </c>
      <c r="D177" s="177" t="s">
        <v>1189</v>
      </c>
      <c r="E177" s="177">
        <v>124726</v>
      </c>
      <c r="F177" s="177">
        <v>3452982</v>
      </c>
      <c r="G177" s="177" t="s">
        <v>13</v>
      </c>
      <c r="H177" s="178" t="s">
        <v>1197</v>
      </c>
      <c r="I177" s="178">
        <v>33000</v>
      </c>
      <c r="J177" s="177" t="s">
        <v>1192</v>
      </c>
      <c r="K177" s="161" t="str">
        <f t="shared" si="2"/>
        <v>INDEPENDENT</v>
      </c>
    </row>
    <row r="178" spans="2:11" ht="17.25" x14ac:dyDescent="0.25">
      <c r="B178" s="156">
        <v>151</v>
      </c>
      <c r="C178" s="157">
        <v>42789</v>
      </c>
      <c r="D178" s="177" t="s">
        <v>108</v>
      </c>
      <c r="E178" s="177">
        <v>124730</v>
      </c>
      <c r="F178" s="177">
        <v>3453077</v>
      </c>
      <c r="G178" s="177" t="s">
        <v>13</v>
      </c>
      <c r="H178" s="178" t="s">
        <v>1119</v>
      </c>
      <c r="I178" s="178">
        <v>40000</v>
      </c>
      <c r="J178" s="177" t="s">
        <v>147</v>
      </c>
      <c r="K178" s="161" t="str">
        <f t="shared" si="2"/>
        <v>INDEPENDENT</v>
      </c>
    </row>
    <row r="179" spans="2:11" ht="17.25" x14ac:dyDescent="0.25">
      <c r="B179" s="156">
        <v>152</v>
      </c>
      <c r="C179" s="157">
        <v>42789</v>
      </c>
      <c r="D179" s="177" t="s">
        <v>243</v>
      </c>
      <c r="E179" s="177">
        <v>124728</v>
      </c>
      <c r="F179" s="177">
        <v>3453093</v>
      </c>
      <c r="G179" s="177" t="s">
        <v>13</v>
      </c>
      <c r="H179" s="178" t="s">
        <v>1198</v>
      </c>
      <c r="I179" s="178">
        <v>40000</v>
      </c>
      <c r="J179" s="177" t="s">
        <v>1192</v>
      </c>
      <c r="K179" s="161" t="str">
        <f t="shared" si="2"/>
        <v>INDEPENDENT</v>
      </c>
    </row>
    <row r="180" spans="2:11" ht="17.25" x14ac:dyDescent="0.25">
      <c r="B180" s="156">
        <v>153</v>
      </c>
      <c r="C180" s="157">
        <v>42789</v>
      </c>
      <c r="D180" s="177" t="s">
        <v>1199</v>
      </c>
      <c r="E180" s="177">
        <v>124723</v>
      </c>
      <c r="F180" s="177">
        <v>3453101</v>
      </c>
      <c r="G180" s="177" t="s">
        <v>13</v>
      </c>
      <c r="H180" s="178" t="s">
        <v>1200</v>
      </c>
      <c r="I180" s="178">
        <v>33000</v>
      </c>
      <c r="J180" s="177" t="s">
        <v>21</v>
      </c>
      <c r="K180" s="161" t="str">
        <f t="shared" si="2"/>
        <v>INDEPENDENT</v>
      </c>
    </row>
    <row r="181" spans="2:11" ht="17.25" x14ac:dyDescent="0.25">
      <c r="B181" s="156">
        <v>154</v>
      </c>
      <c r="C181" s="157">
        <v>42789</v>
      </c>
      <c r="D181" s="177" t="s">
        <v>1199</v>
      </c>
      <c r="E181" s="177">
        <v>124721</v>
      </c>
      <c r="F181" s="177">
        <v>3453102</v>
      </c>
      <c r="G181" s="177" t="s">
        <v>13</v>
      </c>
      <c r="H181" s="178" t="s">
        <v>1201</v>
      </c>
      <c r="I181" s="178">
        <v>33000</v>
      </c>
      <c r="J181" s="177" t="s">
        <v>964</v>
      </c>
      <c r="K181" s="161" t="str">
        <f t="shared" si="2"/>
        <v>INDEPENDENT</v>
      </c>
    </row>
    <row r="182" spans="2:11" ht="17.25" x14ac:dyDescent="0.25">
      <c r="B182" s="156">
        <v>155</v>
      </c>
      <c r="C182" s="157">
        <v>42789</v>
      </c>
      <c r="D182" s="177" t="s">
        <v>1202</v>
      </c>
      <c r="E182" s="177">
        <v>124711</v>
      </c>
      <c r="F182" s="177">
        <v>3453046</v>
      </c>
      <c r="G182" s="177" t="s">
        <v>13</v>
      </c>
      <c r="H182" s="178" t="s">
        <v>624</v>
      </c>
      <c r="I182" s="178">
        <v>30000</v>
      </c>
      <c r="J182" s="177" t="s">
        <v>21</v>
      </c>
      <c r="K182" s="161" t="str">
        <f t="shared" si="2"/>
        <v>INDEPENDENT</v>
      </c>
    </row>
    <row r="183" spans="2:11" ht="17.25" x14ac:dyDescent="0.25">
      <c r="B183" s="156">
        <v>156</v>
      </c>
      <c r="C183" s="157">
        <v>42789</v>
      </c>
      <c r="D183" s="177" t="s">
        <v>1202</v>
      </c>
      <c r="E183" s="177">
        <v>124716</v>
      </c>
      <c r="F183" s="177">
        <v>3453045</v>
      </c>
      <c r="G183" s="177" t="s">
        <v>13</v>
      </c>
      <c r="H183" s="178" t="s">
        <v>1203</v>
      </c>
      <c r="I183" s="178">
        <v>30000</v>
      </c>
      <c r="J183" s="177" t="s">
        <v>21</v>
      </c>
      <c r="K183" s="161" t="str">
        <f t="shared" si="2"/>
        <v>INDEPENDENT</v>
      </c>
    </row>
    <row r="184" spans="2:11" ht="17.25" x14ac:dyDescent="0.25">
      <c r="B184" s="156">
        <v>157</v>
      </c>
      <c r="C184" s="157">
        <v>42789</v>
      </c>
      <c r="D184" s="177" t="s">
        <v>1204</v>
      </c>
      <c r="E184" s="177">
        <v>124725</v>
      </c>
      <c r="F184" s="177">
        <v>3453072</v>
      </c>
      <c r="G184" s="177" t="s">
        <v>13</v>
      </c>
      <c r="H184" s="178" t="s">
        <v>1205</v>
      </c>
      <c r="I184" s="178">
        <v>45000</v>
      </c>
      <c r="J184" s="177" t="s">
        <v>395</v>
      </c>
      <c r="K184" s="161" t="str">
        <f t="shared" si="2"/>
        <v>INDEPENDENT</v>
      </c>
    </row>
    <row r="185" spans="2:11" ht="17.25" x14ac:dyDescent="0.25">
      <c r="B185" s="156">
        <v>158</v>
      </c>
      <c r="C185" s="157">
        <v>42789</v>
      </c>
      <c r="D185" s="177" t="s">
        <v>1193</v>
      </c>
      <c r="E185" s="177">
        <v>124708</v>
      </c>
      <c r="F185" s="177">
        <v>3452992</v>
      </c>
      <c r="G185" s="177" t="s">
        <v>13</v>
      </c>
      <c r="H185" s="178" t="s">
        <v>1206</v>
      </c>
      <c r="I185" s="178">
        <v>33000</v>
      </c>
      <c r="J185" s="177" t="s">
        <v>38</v>
      </c>
      <c r="K185" s="161" t="str">
        <f t="shared" si="2"/>
        <v>INDEPENDENT</v>
      </c>
    </row>
    <row r="186" spans="2:11" ht="17.25" x14ac:dyDescent="0.25">
      <c r="B186" s="156">
        <v>159</v>
      </c>
      <c r="C186" s="157">
        <v>42789</v>
      </c>
      <c r="D186" s="177" t="s">
        <v>1193</v>
      </c>
      <c r="E186" s="177">
        <v>124703</v>
      </c>
      <c r="F186" s="177">
        <v>3452990</v>
      </c>
      <c r="G186" s="177" t="s">
        <v>13</v>
      </c>
      <c r="H186" s="178" t="s">
        <v>1207</v>
      </c>
      <c r="I186" s="178">
        <v>33000</v>
      </c>
      <c r="J186" s="177" t="s">
        <v>38</v>
      </c>
      <c r="K186" s="161" t="str">
        <f t="shared" si="2"/>
        <v>INDEPENDENT</v>
      </c>
    </row>
    <row r="187" spans="2:11" ht="17.25" x14ac:dyDescent="0.25">
      <c r="B187" s="156">
        <v>160</v>
      </c>
      <c r="C187" s="157">
        <v>42789</v>
      </c>
      <c r="D187" s="177" t="s">
        <v>108</v>
      </c>
      <c r="E187" s="177">
        <v>124731</v>
      </c>
      <c r="F187" s="177">
        <v>3453015</v>
      </c>
      <c r="G187" s="177" t="s">
        <v>13</v>
      </c>
      <c r="H187" s="178" t="s">
        <v>1208</v>
      </c>
      <c r="I187" s="178">
        <v>40000</v>
      </c>
      <c r="J187" s="177" t="s">
        <v>1178</v>
      </c>
      <c r="K187" s="161" t="str">
        <f t="shared" si="2"/>
        <v>INDEPENDENT</v>
      </c>
    </row>
    <row r="188" spans="2:11" ht="17.25" x14ac:dyDescent="0.25">
      <c r="B188" s="156">
        <v>161</v>
      </c>
      <c r="C188" s="157">
        <v>42789</v>
      </c>
      <c r="D188" s="177" t="s">
        <v>1191</v>
      </c>
      <c r="E188" s="177">
        <v>124707</v>
      </c>
      <c r="F188" s="177">
        <v>3454032</v>
      </c>
      <c r="G188" s="177" t="s">
        <v>13</v>
      </c>
      <c r="H188" s="178" t="s">
        <v>1209</v>
      </c>
      <c r="I188" s="178">
        <v>33000</v>
      </c>
      <c r="J188" s="177" t="s">
        <v>38</v>
      </c>
      <c r="K188" s="161" t="str">
        <f t="shared" si="2"/>
        <v>INDEPENDENT</v>
      </c>
    </row>
    <row r="189" spans="2:11" ht="17.25" x14ac:dyDescent="0.25">
      <c r="B189" s="156">
        <v>162</v>
      </c>
      <c r="C189" s="157">
        <v>42789</v>
      </c>
      <c r="D189" s="177" t="s">
        <v>1199</v>
      </c>
      <c r="E189" s="177">
        <v>124720</v>
      </c>
      <c r="F189" s="177">
        <v>3453098</v>
      </c>
      <c r="G189" s="177" t="s">
        <v>13</v>
      </c>
      <c r="H189" s="178" t="s">
        <v>1210</v>
      </c>
      <c r="I189" s="178">
        <v>33000</v>
      </c>
      <c r="J189" s="177" t="s">
        <v>1211</v>
      </c>
      <c r="K189" s="161" t="str">
        <f t="shared" si="2"/>
        <v>INDEPENDENT</v>
      </c>
    </row>
    <row r="190" spans="2:11" ht="17.25" x14ac:dyDescent="0.25">
      <c r="B190" s="156">
        <v>163</v>
      </c>
      <c r="C190" s="157">
        <v>42789</v>
      </c>
      <c r="D190" s="177" t="s">
        <v>1199</v>
      </c>
      <c r="E190" s="177">
        <v>124714</v>
      </c>
      <c r="F190" s="177">
        <v>3453099</v>
      </c>
      <c r="G190" s="177" t="s">
        <v>13</v>
      </c>
      <c r="H190" s="178" t="s">
        <v>1212</v>
      </c>
      <c r="I190" s="178">
        <v>33000</v>
      </c>
      <c r="J190" s="177" t="s">
        <v>964</v>
      </c>
      <c r="K190" s="161" t="str">
        <f t="shared" si="2"/>
        <v>INDEPENDENT</v>
      </c>
    </row>
    <row r="191" spans="2:11" ht="17.25" x14ac:dyDescent="0.25">
      <c r="B191" s="156">
        <v>164</v>
      </c>
      <c r="C191" s="157">
        <v>42789</v>
      </c>
      <c r="D191" s="177" t="s">
        <v>1067</v>
      </c>
      <c r="E191" s="177">
        <v>124717</v>
      </c>
      <c r="F191" s="177">
        <v>3452981</v>
      </c>
      <c r="G191" s="177" t="s">
        <v>13</v>
      </c>
      <c r="H191" s="178" t="s">
        <v>1213</v>
      </c>
      <c r="I191" s="178">
        <v>33000</v>
      </c>
      <c r="J191" s="177" t="s">
        <v>38</v>
      </c>
      <c r="K191" s="161" t="str">
        <f t="shared" si="2"/>
        <v>INDEPENDENT</v>
      </c>
    </row>
    <row r="192" spans="2:11" ht="17.25" x14ac:dyDescent="0.25">
      <c r="B192" s="156">
        <v>165</v>
      </c>
      <c r="C192" s="157">
        <v>42789</v>
      </c>
      <c r="D192" s="177" t="s">
        <v>1026</v>
      </c>
      <c r="E192" s="177">
        <v>124713</v>
      </c>
      <c r="F192" s="177">
        <v>3452966</v>
      </c>
      <c r="G192" s="177" t="s">
        <v>13</v>
      </c>
      <c r="H192" s="178" t="s">
        <v>1214</v>
      </c>
      <c r="I192" s="178">
        <v>33000</v>
      </c>
      <c r="J192" s="177" t="s">
        <v>38</v>
      </c>
      <c r="K192" s="161" t="str">
        <f t="shared" si="2"/>
        <v>INDEPENDENT</v>
      </c>
    </row>
    <row r="193" spans="2:11" ht="17.25" x14ac:dyDescent="0.25">
      <c r="B193" s="156">
        <v>166</v>
      </c>
      <c r="C193" s="157">
        <v>42789</v>
      </c>
      <c r="D193" s="177" t="s">
        <v>292</v>
      </c>
      <c r="E193" s="177">
        <v>124709</v>
      </c>
      <c r="F193" s="177">
        <v>3452984</v>
      </c>
      <c r="G193" s="177" t="s">
        <v>13</v>
      </c>
      <c r="H193" s="178" t="s">
        <v>1215</v>
      </c>
      <c r="I193" s="178">
        <v>33000</v>
      </c>
      <c r="J193" s="177" t="s">
        <v>127</v>
      </c>
      <c r="K193" s="161" t="str">
        <f t="shared" si="2"/>
        <v>INDEPENDENT</v>
      </c>
    </row>
    <row r="194" spans="2:11" ht="17.25" x14ac:dyDescent="0.25">
      <c r="B194" s="156">
        <v>167</v>
      </c>
      <c r="C194" s="157">
        <v>42789</v>
      </c>
      <c r="D194" s="177" t="s">
        <v>1195</v>
      </c>
      <c r="E194" s="177">
        <v>124704</v>
      </c>
      <c r="F194" s="177">
        <v>3454005</v>
      </c>
      <c r="G194" s="177" t="s">
        <v>13</v>
      </c>
      <c r="H194" s="178" t="s">
        <v>1216</v>
      </c>
      <c r="I194" s="178">
        <v>33000</v>
      </c>
      <c r="J194" s="177" t="s">
        <v>21</v>
      </c>
      <c r="K194" s="161" t="str">
        <f t="shared" si="2"/>
        <v>INDEPENDENT</v>
      </c>
    </row>
    <row r="195" spans="2:11" ht="17.25" x14ac:dyDescent="0.25">
      <c r="B195" s="156">
        <v>168</v>
      </c>
      <c r="C195" s="157">
        <v>42789</v>
      </c>
      <c r="D195" s="177" t="s">
        <v>1217</v>
      </c>
      <c r="E195" s="177">
        <v>124715</v>
      </c>
      <c r="F195" s="177">
        <v>3453076</v>
      </c>
      <c r="G195" s="177" t="s">
        <v>13</v>
      </c>
      <c r="H195" s="178" t="s">
        <v>1218</v>
      </c>
      <c r="I195" s="178">
        <v>40000</v>
      </c>
      <c r="J195" s="177" t="s">
        <v>147</v>
      </c>
      <c r="K195" s="161" t="str">
        <f t="shared" si="2"/>
        <v>INDEPENDENT</v>
      </c>
    </row>
    <row r="196" spans="2:11" ht="17.25" x14ac:dyDescent="0.25">
      <c r="B196" s="156">
        <v>169</v>
      </c>
      <c r="C196" s="157">
        <v>42789</v>
      </c>
      <c r="D196" s="177" t="s">
        <v>1219</v>
      </c>
      <c r="E196" s="177">
        <v>124712</v>
      </c>
      <c r="F196" s="177">
        <v>3453044</v>
      </c>
      <c r="G196" s="177" t="s">
        <v>13</v>
      </c>
      <c r="H196" s="178" t="s">
        <v>1220</v>
      </c>
      <c r="I196" s="178">
        <v>30000</v>
      </c>
      <c r="J196" s="177" t="s">
        <v>21</v>
      </c>
      <c r="K196" s="161" t="str">
        <f t="shared" si="2"/>
        <v>INDEPENDENT</v>
      </c>
    </row>
    <row r="197" spans="2:11" ht="17.25" x14ac:dyDescent="0.25">
      <c r="B197" s="156">
        <v>170</v>
      </c>
      <c r="C197" s="157">
        <v>42789</v>
      </c>
      <c r="D197" s="177" t="s">
        <v>1148</v>
      </c>
      <c r="E197" s="177">
        <v>124729</v>
      </c>
      <c r="F197" s="177">
        <v>3452945</v>
      </c>
      <c r="G197" s="177" t="s">
        <v>13</v>
      </c>
      <c r="H197" s="178" t="s">
        <v>1221</v>
      </c>
      <c r="I197" s="178">
        <v>40000</v>
      </c>
      <c r="J197" s="177" t="s">
        <v>1222</v>
      </c>
      <c r="K197" s="161" t="str">
        <f t="shared" si="2"/>
        <v>INDEPENDENT</v>
      </c>
    </row>
    <row r="198" spans="2:11" ht="17.25" x14ac:dyDescent="0.25">
      <c r="B198" s="156">
        <v>171</v>
      </c>
      <c r="C198" s="157">
        <v>42789</v>
      </c>
      <c r="D198" s="177" t="s">
        <v>1148</v>
      </c>
      <c r="E198" s="177">
        <v>124727</v>
      </c>
      <c r="F198" s="177">
        <v>3452944</v>
      </c>
      <c r="G198" s="177" t="s">
        <v>13</v>
      </c>
      <c r="H198" s="178" t="s">
        <v>1223</v>
      </c>
      <c r="I198" s="178">
        <v>40000</v>
      </c>
      <c r="J198" s="177" t="s">
        <v>52</v>
      </c>
      <c r="K198" s="161" t="str">
        <f t="shared" si="2"/>
        <v>INDEPENDENT</v>
      </c>
    </row>
    <row r="199" spans="2:11" ht="17.25" x14ac:dyDescent="0.25">
      <c r="B199" s="156">
        <v>172</v>
      </c>
      <c r="C199" s="157">
        <v>42789</v>
      </c>
      <c r="D199" s="177" t="s">
        <v>108</v>
      </c>
      <c r="E199" s="177">
        <v>124740</v>
      </c>
      <c r="F199" s="177">
        <v>3453014</v>
      </c>
      <c r="G199" s="177" t="s">
        <v>13</v>
      </c>
      <c r="H199" s="178" t="s">
        <v>1224</v>
      </c>
      <c r="I199" s="178">
        <v>40000</v>
      </c>
      <c r="J199" s="177" t="s">
        <v>147</v>
      </c>
      <c r="K199" s="161" t="str">
        <f t="shared" si="2"/>
        <v>INDEPENDENT</v>
      </c>
    </row>
    <row r="200" spans="2:11" ht="17.25" x14ac:dyDescent="0.25">
      <c r="B200" s="156">
        <v>173</v>
      </c>
      <c r="C200" s="157">
        <v>42789</v>
      </c>
      <c r="D200" s="177" t="s">
        <v>1225</v>
      </c>
      <c r="E200" s="177">
        <v>124744</v>
      </c>
      <c r="F200" s="177">
        <v>3453081</v>
      </c>
      <c r="G200" s="177" t="s">
        <v>13</v>
      </c>
      <c r="H200" s="178" t="s">
        <v>334</v>
      </c>
      <c r="I200" s="178">
        <v>33000</v>
      </c>
      <c r="J200" s="177" t="s">
        <v>38</v>
      </c>
      <c r="K200" s="161" t="str">
        <f t="shared" si="2"/>
        <v>INDEPENDENT</v>
      </c>
    </row>
    <row r="201" spans="2:11" ht="17.25" x14ac:dyDescent="0.25">
      <c r="B201" s="156">
        <v>174</v>
      </c>
      <c r="C201" s="157">
        <v>42789</v>
      </c>
      <c r="D201" s="177" t="s">
        <v>1131</v>
      </c>
      <c r="E201" s="177">
        <v>124747</v>
      </c>
      <c r="F201" s="177">
        <v>3453008</v>
      </c>
      <c r="G201" s="177" t="s">
        <v>13</v>
      </c>
      <c r="H201" s="178" t="s">
        <v>1226</v>
      </c>
      <c r="I201" s="178">
        <v>33000</v>
      </c>
      <c r="J201" s="177" t="s">
        <v>139</v>
      </c>
      <c r="K201" s="161" t="str">
        <f t="shared" si="2"/>
        <v>INDEPENDENT</v>
      </c>
    </row>
    <row r="202" spans="2:11" ht="17.25" x14ac:dyDescent="0.25">
      <c r="B202" s="156">
        <v>175</v>
      </c>
      <c r="C202" s="157">
        <v>42789</v>
      </c>
      <c r="D202" s="177" t="s">
        <v>1062</v>
      </c>
      <c r="E202" s="177">
        <v>124753</v>
      </c>
      <c r="F202" s="177">
        <v>3453125</v>
      </c>
      <c r="G202" s="177" t="s">
        <v>13</v>
      </c>
      <c r="H202" s="178" t="s">
        <v>1227</v>
      </c>
      <c r="I202" s="178">
        <v>33000</v>
      </c>
      <c r="J202" s="177" t="s">
        <v>395</v>
      </c>
      <c r="K202" s="161" t="str">
        <f t="shared" si="2"/>
        <v>INDEPENDENT</v>
      </c>
    </row>
    <row r="203" spans="2:11" ht="17.25" x14ac:dyDescent="0.25">
      <c r="B203" s="156">
        <v>176</v>
      </c>
      <c r="C203" s="157">
        <v>42789</v>
      </c>
      <c r="D203" s="177" t="s">
        <v>1228</v>
      </c>
      <c r="E203" s="177">
        <v>124745</v>
      </c>
      <c r="F203" s="177">
        <v>3453036</v>
      </c>
      <c r="G203" s="177" t="s">
        <v>13</v>
      </c>
      <c r="H203" s="178" t="s">
        <v>1040</v>
      </c>
      <c r="I203" s="178">
        <v>33000</v>
      </c>
      <c r="J203" s="177" t="s">
        <v>127</v>
      </c>
      <c r="K203" s="161" t="str">
        <f t="shared" si="2"/>
        <v>INDEPENDENT</v>
      </c>
    </row>
    <row r="204" spans="2:11" ht="17.25" x14ac:dyDescent="0.25">
      <c r="B204" s="156">
        <v>177</v>
      </c>
      <c r="C204" s="157">
        <v>42789</v>
      </c>
      <c r="D204" s="177" t="s">
        <v>1062</v>
      </c>
      <c r="E204" s="177">
        <v>124750</v>
      </c>
      <c r="F204" s="177">
        <v>3453128</v>
      </c>
      <c r="G204" s="177" t="s">
        <v>13</v>
      </c>
      <c r="H204" s="178" t="s">
        <v>1229</v>
      </c>
      <c r="I204" s="178">
        <v>33000</v>
      </c>
      <c r="J204" s="177" t="s">
        <v>395</v>
      </c>
      <c r="K204" s="161" t="str">
        <f t="shared" si="2"/>
        <v>INDEPENDENT</v>
      </c>
    </row>
    <row r="205" spans="2:11" ht="17.25" x14ac:dyDescent="0.25">
      <c r="B205" s="156">
        <v>178</v>
      </c>
      <c r="C205" s="157">
        <v>42789</v>
      </c>
      <c r="D205" s="177" t="s">
        <v>1062</v>
      </c>
      <c r="E205" s="177">
        <v>124752</v>
      </c>
      <c r="F205" s="177">
        <v>3453126</v>
      </c>
      <c r="G205" s="177" t="s">
        <v>13</v>
      </c>
      <c r="H205" s="178" t="s">
        <v>1230</v>
      </c>
      <c r="I205" s="178">
        <v>33000</v>
      </c>
      <c r="J205" s="177" t="s">
        <v>395</v>
      </c>
      <c r="K205" s="161" t="str">
        <f t="shared" si="2"/>
        <v>INDEPENDENT</v>
      </c>
    </row>
    <row r="206" spans="2:11" ht="17.25" x14ac:dyDescent="0.25">
      <c r="B206" s="156">
        <v>179</v>
      </c>
      <c r="C206" s="157">
        <v>42789</v>
      </c>
      <c r="D206" s="177" t="s">
        <v>1062</v>
      </c>
      <c r="E206" s="177">
        <v>124748</v>
      </c>
      <c r="F206" s="177">
        <v>3453124</v>
      </c>
      <c r="G206" s="177" t="s">
        <v>13</v>
      </c>
      <c r="H206" s="178" t="s">
        <v>1231</v>
      </c>
      <c r="I206" s="178">
        <v>33000</v>
      </c>
      <c r="J206" s="177" t="s">
        <v>395</v>
      </c>
      <c r="K206" s="161" t="str">
        <f t="shared" si="2"/>
        <v>INDEPENDENT</v>
      </c>
    </row>
    <row r="207" spans="2:11" ht="17.25" x14ac:dyDescent="0.25">
      <c r="B207" s="156">
        <v>180</v>
      </c>
      <c r="C207" s="157">
        <v>42789</v>
      </c>
      <c r="D207" s="177" t="s">
        <v>1062</v>
      </c>
      <c r="E207" s="177">
        <v>124749</v>
      </c>
      <c r="F207" s="177">
        <v>3453123</v>
      </c>
      <c r="G207" s="177" t="s">
        <v>13</v>
      </c>
      <c r="H207" s="178" t="s">
        <v>1232</v>
      </c>
      <c r="I207" s="178">
        <v>33000</v>
      </c>
      <c r="J207" s="177" t="s">
        <v>395</v>
      </c>
      <c r="K207" s="161" t="str">
        <f t="shared" si="2"/>
        <v>INDEPENDENT</v>
      </c>
    </row>
    <row r="208" spans="2:11" ht="17.25" x14ac:dyDescent="0.25">
      <c r="B208" s="156">
        <v>181</v>
      </c>
      <c r="C208" s="157">
        <v>42789</v>
      </c>
      <c r="D208" s="177" t="s">
        <v>1062</v>
      </c>
      <c r="E208" s="177">
        <v>124754</v>
      </c>
      <c r="F208" s="177">
        <v>3453130</v>
      </c>
      <c r="G208" s="177" t="s">
        <v>13</v>
      </c>
      <c r="H208" s="178" t="s">
        <v>152</v>
      </c>
      <c r="I208" s="178">
        <v>33000</v>
      </c>
      <c r="J208" s="177" t="s">
        <v>395</v>
      </c>
      <c r="K208" s="161" t="str">
        <f t="shared" si="2"/>
        <v>INDEPENDENT</v>
      </c>
    </row>
    <row r="209" spans="2:12" ht="17.25" x14ac:dyDescent="0.25">
      <c r="B209" s="156">
        <v>182</v>
      </c>
      <c r="C209" s="157">
        <v>42789</v>
      </c>
      <c r="D209" s="177" t="s">
        <v>140</v>
      </c>
      <c r="E209" s="177">
        <v>124706</v>
      </c>
      <c r="F209" s="177">
        <v>3453028</v>
      </c>
      <c r="G209" s="177" t="s">
        <v>13</v>
      </c>
      <c r="H209" s="178" t="s">
        <v>1233</v>
      </c>
      <c r="I209" s="178">
        <v>40000</v>
      </c>
      <c r="J209" s="177" t="s">
        <v>1234</v>
      </c>
      <c r="K209" s="161" t="str">
        <f t="shared" si="2"/>
        <v>INDEPENDENT</v>
      </c>
    </row>
    <row r="210" spans="2:12" ht="17.25" x14ac:dyDescent="0.25">
      <c r="B210" s="156">
        <v>183</v>
      </c>
      <c r="C210" s="157">
        <v>42789</v>
      </c>
      <c r="D210" s="177" t="s">
        <v>243</v>
      </c>
      <c r="E210" s="177">
        <v>124705</v>
      </c>
      <c r="F210" s="177">
        <v>3453095</v>
      </c>
      <c r="G210" s="177" t="s">
        <v>13</v>
      </c>
      <c r="H210" s="178" t="s">
        <v>176</v>
      </c>
      <c r="I210" s="178">
        <v>40000</v>
      </c>
      <c r="J210" s="177" t="s">
        <v>1192</v>
      </c>
      <c r="K210" s="161" t="str">
        <f t="shared" si="2"/>
        <v>INDEPENDENT</v>
      </c>
    </row>
    <row r="211" spans="2:12" ht="17.25" x14ac:dyDescent="0.25">
      <c r="B211" s="156">
        <v>184</v>
      </c>
      <c r="C211" s="157">
        <v>42789</v>
      </c>
      <c r="D211" s="177" t="s">
        <v>1062</v>
      </c>
      <c r="E211" s="177">
        <v>124755</v>
      </c>
      <c r="F211" s="177">
        <v>3453129</v>
      </c>
      <c r="G211" s="177" t="s">
        <v>13</v>
      </c>
      <c r="H211" s="178" t="s">
        <v>1065</v>
      </c>
      <c r="I211" s="178">
        <v>33000</v>
      </c>
      <c r="J211" s="177" t="s">
        <v>395</v>
      </c>
      <c r="K211" s="161" t="str">
        <f t="shared" si="2"/>
        <v>INDEPENDENT</v>
      </c>
    </row>
    <row r="212" spans="2:12" ht="17.25" x14ac:dyDescent="0.25">
      <c r="B212" s="156">
        <v>185</v>
      </c>
      <c r="C212" s="157">
        <v>42789</v>
      </c>
      <c r="D212" s="177" t="s">
        <v>1062</v>
      </c>
      <c r="E212" s="177">
        <v>124751</v>
      </c>
      <c r="F212" s="177">
        <v>3453127</v>
      </c>
      <c r="G212" s="177" t="s">
        <v>13</v>
      </c>
      <c r="H212" s="178" t="s">
        <v>652</v>
      </c>
      <c r="I212" s="178">
        <v>33000</v>
      </c>
      <c r="J212" s="177" t="s">
        <v>395</v>
      </c>
      <c r="K212" s="161" t="str">
        <f t="shared" si="2"/>
        <v>INDEPENDENT</v>
      </c>
    </row>
    <row r="213" spans="2:12" ht="18" thickBot="1" x14ac:dyDescent="0.3">
      <c r="B213" s="162">
        <v>186</v>
      </c>
      <c r="C213" s="163">
        <v>42789</v>
      </c>
      <c r="D213" s="164" t="s">
        <v>1228</v>
      </c>
      <c r="E213" s="164">
        <v>124746</v>
      </c>
      <c r="F213" s="164">
        <v>3453038</v>
      </c>
      <c r="G213" s="164" t="s">
        <v>13</v>
      </c>
      <c r="H213" s="164" t="s">
        <v>1235</v>
      </c>
      <c r="I213" s="179">
        <v>33000</v>
      </c>
      <c r="J213" s="164" t="s">
        <v>127</v>
      </c>
      <c r="K213" s="167" t="str">
        <f t="shared" si="2"/>
        <v>INDEPENDENT</v>
      </c>
    </row>
    <row r="214" spans="2:12" ht="15.75" x14ac:dyDescent="0.25">
      <c r="B214" s="262" t="s">
        <v>1236</v>
      </c>
      <c r="C214" s="262"/>
      <c r="D214" s="262"/>
      <c r="E214" s="262"/>
      <c r="F214" s="262"/>
      <c r="G214" s="262"/>
      <c r="H214" s="262"/>
      <c r="I214" s="71">
        <f>SUM(I171:I213)</f>
        <v>1506000</v>
      </c>
      <c r="J214" s="263"/>
      <c r="K214" s="263"/>
      <c r="L214" s="181"/>
    </row>
    <row r="215" spans="2:12" ht="18" thickBot="1" x14ac:dyDescent="0.3">
      <c r="B215" s="182"/>
      <c r="C215" s="183"/>
      <c r="D215" s="182"/>
      <c r="E215" s="182"/>
      <c r="F215" s="182"/>
      <c r="G215" s="182"/>
      <c r="H215" s="182"/>
      <c r="I215" s="185"/>
      <c r="J215" s="263"/>
      <c r="K215" s="263"/>
      <c r="L215" s="206"/>
    </row>
    <row r="216" spans="2:12" ht="17.25" x14ac:dyDescent="0.25">
      <c r="B216" s="170">
        <v>187</v>
      </c>
      <c r="C216" s="171">
        <v>42790</v>
      </c>
      <c r="D216" s="172" t="s">
        <v>1191</v>
      </c>
      <c r="E216" s="172">
        <v>124759</v>
      </c>
      <c r="F216" s="172">
        <v>3453030</v>
      </c>
      <c r="G216" s="172" t="s">
        <v>13</v>
      </c>
      <c r="H216" s="172" t="s">
        <v>1209</v>
      </c>
      <c r="I216" s="174">
        <v>33000</v>
      </c>
      <c r="J216" s="172" t="s">
        <v>38</v>
      </c>
      <c r="K216" s="175" t="str">
        <f t="shared" si="2"/>
        <v>INDEPENDENT</v>
      </c>
    </row>
    <row r="217" spans="2:12" ht="17.25" x14ac:dyDescent="0.25">
      <c r="B217" s="156">
        <v>188</v>
      </c>
      <c r="C217" s="157">
        <v>42790</v>
      </c>
      <c r="D217" s="158" t="s">
        <v>169</v>
      </c>
      <c r="E217" s="158">
        <v>124781</v>
      </c>
      <c r="F217" s="158">
        <v>3453148</v>
      </c>
      <c r="G217" s="158" t="s">
        <v>13</v>
      </c>
      <c r="H217" s="158" t="s">
        <v>1237</v>
      </c>
      <c r="I217" s="176">
        <v>33000</v>
      </c>
      <c r="J217" s="158" t="s">
        <v>501</v>
      </c>
      <c r="K217" s="161" t="str">
        <f t="shared" si="2"/>
        <v>INDEPENDENT</v>
      </c>
    </row>
    <row r="218" spans="2:12" ht="17.25" x14ac:dyDescent="0.25">
      <c r="B218" s="156">
        <v>189</v>
      </c>
      <c r="C218" s="157">
        <v>42790</v>
      </c>
      <c r="D218" s="158" t="s">
        <v>1238</v>
      </c>
      <c r="E218" s="158">
        <v>124775</v>
      </c>
      <c r="F218" s="158">
        <v>3453061</v>
      </c>
      <c r="G218" s="158" t="s">
        <v>13</v>
      </c>
      <c r="H218" s="158" t="s">
        <v>1239</v>
      </c>
      <c r="I218" s="176">
        <v>40000</v>
      </c>
      <c r="J218" s="177" t="s">
        <v>395</v>
      </c>
      <c r="K218" s="161" t="str">
        <f t="shared" si="2"/>
        <v>INDEPENDENT</v>
      </c>
    </row>
    <row r="219" spans="2:12" ht="17.25" x14ac:dyDescent="0.25">
      <c r="B219" s="156">
        <v>190</v>
      </c>
      <c r="C219" s="157">
        <v>42790</v>
      </c>
      <c r="D219" s="158" t="s">
        <v>1195</v>
      </c>
      <c r="E219" s="158">
        <v>124787</v>
      </c>
      <c r="F219" s="158">
        <v>3453164</v>
      </c>
      <c r="G219" s="158" t="s">
        <v>13</v>
      </c>
      <c r="H219" s="158" t="s">
        <v>1240</v>
      </c>
      <c r="I219" s="176">
        <v>33000</v>
      </c>
      <c r="J219" s="158" t="s">
        <v>38</v>
      </c>
      <c r="K219" s="161" t="str">
        <f t="shared" si="2"/>
        <v>INDEPENDENT</v>
      </c>
    </row>
    <row r="220" spans="2:12" ht="17.25" x14ac:dyDescent="0.25">
      <c r="B220" s="156">
        <v>191</v>
      </c>
      <c r="C220" s="157">
        <v>42790</v>
      </c>
      <c r="D220" s="158" t="s">
        <v>1195</v>
      </c>
      <c r="E220" s="158">
        <v>124786</v>
      </c>
      <c r="F220" s="158">
        <v>3453149</v>
      </c>
      <c r="G220" s="158" t="s">
        <v>13</v>
      </c>
      <c r="H220" s="158" t="s">
        <v>1241</v>
      </c>
      <c r="I220" s="176">
        <v>33000</v>
      </c>
      <c r="J220" s="158" t="s">
        <v>21</v>
      </c>
      <c r="K220" s="161" t="str">
        <f t="shared" si="2"/>
        <v>INDEPENDENT</v>
      </c>
    </row>
    <row r="221" spans="2:12" ht="17.25" x14ac:dyDescent="0.25">
      <c r="B221" s="156">
        <v>192</v>
      </c>
      <c r="C221" s="157">
        <v>42790</v>
      </c>
      <c r="D221" s="158" t="s">
        <v>489</v>
      </c>
      <c r="E221" s="158" t="s">
        <v>1242</v>
      </c>
      <c r="F221" s="158">
        <v>3453171</v>
      </c>
      <c r="G221" s="158" t="s">
        <v>13</v>
      </c>
      <c r="H221" s="158" t="s">
        <v>180</v>
      </c>
      <c r="I221" s="176">
        <v>40000</v>
      </c>
      <c r="J221" s="158" t="s">
        <v>127</v>
      </c>
      <c r="K221" s="161" t="str">
        <f t="shared" si="2"/>
        <v>INDEPENDENT</v>
      </c>
    </row>
    <row r="222" spans="2:12" ht="17.25" x14ac:dyDescent="0.25">
      <c r="B222" s="156">
        <v>193</v>
      </c>
      <c r="C222" s="157">
        <v>42790</v>
      </c>
      <c r="D222" s="158" t="s">
        <v>1195</v>
      </c>
      <c r="E222" s="158">
        <v>124785</v>
      </c>
      <c r="F222" s="158">
        <v>3453150</v>
      </c>
      <c r="G222" s="158" t="s">
        <v>13</v>
      </c>
      <c r="H222" s="158" t="s">
        <v>1243</v>
      </c>
      <c r="I222" s="176">
        <v>33000</v>
      </c>
      <c r="J222" s="158" t="s">
        <v>1152</v>
      </c>
      <c r="K222" s="161" t="str">
        <f t="shared" si="2"/>
        <v>INDEPENDENT</v>
      </c>
    </row>
    <row r="223" spans="2:12" ht="17.25" x14ac:dyDescent="0.25">
      <c r="B223" s="156">
        <v>194</v>
      </c>
      <c r="C223" s="157">
        <v>42790</v>
      </c>
      <c r="D223" s="158" t="s">
        <v>75</v>
      </c>
      <c r="E223" s="158" t="s">
        <v>1244</v>
      </c>
      <c r="F223" s="158">
        <v>3453035</v>
      </c>
      <c r="G223" s="158" t="s">
        <v>13</v>
      </c>
      <c r="H223" s="158" t="s">
        <v>87</v>
      </c>
      <c r="I223" s="176">
        <v>33000</v>
      </c>
      <c r="J223" s="177" t="s">
        <v>395</v>
      </c>
      <c r="K223" s="161" t="str">
        <f t="shared" si="2"/>
        <v>INDEPENDENT</v>
      </c>
    </row>
    <row r="224" spans="2:12" ht="17.25" x14ac:dyDescent="0.25">
      <c r="B224" s="156">
        <v>195</v>
      </c>
      <c r="C224" s="157">
        <v>42790</v>
      </c>
      <c r="D224" s="158" t="s">
        <v>1245</v>
      </c>
      <c r="E224" s="158">
        <v>1247957087</v>
      </c>
      <c r="F224" s="158">
        <v>3453113</v>
      </c>
      <c r="G224" s="158" t="s">
        <v>13</v>
      </c>
      <c r="H224" s="158" t="s">
        <v>1246</v>
      </c>
      <c r="I224" s="176">
        <v>33000</v>
      </c>
      <c r="J224" s="158" t="s">
        <v>1247</v>
      </c>
      <c r="K224" s="161" t="str">
        <f t="shared" ref="K224:K291" si="3">IF(OR(D224="MOBIL",D224="CONOIL",D224="FORTE",D224="MRS",D224="OANDO",D224="TOTAL"),"MAJORS","INDEPENDENT")</f>
        <v>INDEPENDENT</v>
      </c>
    </row>
    <row r="225" spans="2:11" ht="17.25" x14ac:dyDescent="0.25">
      <c r="B225" s="156">
        <v>196</v>
      </c>
      <c r="C225" s="157">
        <v>42790</v>
      </c>
      <c r="D225" s="158" t="s">
        <v>1082</v>
      </c>
      <c r="E225" s="158" t="s">
        <v>1248</v>
      </c>
      <c r="F225" s="158">
        <v>3453053</v>
      </c>
      <c r="G225" s="158" t="s">
        <v>13</v>
      </c>
      <c r="H225" s="158" t="s">
        <v>1054</v>
      </c>
      <c r="I225" s="176">
        <v>33000</v>
      </c>
      <c r="J225" s="158" t="s">
        <v>429</v>
      </c>
      <c r="K225" s="161" t="str">
        <f t="shared" si="3"/>
        <v>INDEPENDENT</v>
      </c>
    </row>
    <row r="226" spans="2:11" ht="17.25" x14ac:dyDescent="0.25">
      <c r="B226" s="156">
        <v>197</v>
      </c>
      <c r="C226" s="157">
        <v>42790</v>
      </c>
      <c r="D226" s="158" t="s">
        <v>140</v>
      </c>
      <c r="E226" s="158" t="s">
        <v>1249</v>
      </c>
      <c r="F226" s="158">
        <v>3453172</v>
      </c>
      <c r="G226" s="158" t="s">
        <v>13</v>
      </c>
      <c r="H226" s="158" t="s">
        <v>290</v>
      </c>
      <c r="I226" s="176">
        <v>40000</v>
      </c>
      <c r="J226" s="158" t="s">
        <v>32</v>
      </c>
      <c r="K226" s="161" t="str">
        <f t="shared" si="3"/>
        <v>INDEPENDENT</v>
      </c>
    </row>
    <row r="227" spans="2:11" ht="17.25" x14ac:dyDescent="0.25">
      <c r="B227" s="156">
        <v>198</v>
      </c>
      <c r="C227" s="157">
        <v>42790</v>
      </c>
      <c r="D227" s="158" t="s">
        <v>1245</v>
      </c>
      <c r="E227" s="158">
        <v>124774</v>
      </c>
      <c r="F227" s="158">
        <v>3453112</v>
      </c>
      <c r="G227" s="158" t="s">
        <v>13</v>
      </c>
      <c r="H227" s="158" t="s">
        <v>1250</v>
      </c>
      <c r="I227" s="176">
        <v>33000</v>
      </c>
      <c r="J227" s="158" t="s">
        <v>1247</v>
      </c>
      <c r="K227" s="161" t="str">
        <f t="shared" si="3"/>
        <v>INDEPENDENT</v>
      </c>
    </row>
    <row r="228" spans="2:11" ht="17.25" x14ac:dyDescent="0.25">
      <c r="B228" s="156">
        <v>199</v>
      </c>
      <c r="C228" s="157">
        <v>42790</v>
      </c>
      <c r="D228" s="158" t="s">
        <v>1204</v>
      </c>
      <c r="E228" s="158">
        <v>124779</v>
      </c>
      <c r="F228" s="158">
        <v>3453002</v>
      </c>
      <c r="G228" s="158" t="s">
        <v>13</v>
      </c>
      <c r="H228" s="158" t="s">
        <v>1035</v>
      </c>
      <c r="I228" s="176">
        <v>33000</v>
      </c>
      <c r="J228" s="158" t="s">
        <v>1251</v>
      </c>
      <c r="K228" s="161" t="str">
        <f t="shared" si="3"/>
        <v>INDEPENDENT</v>
      </c>
    </row>
    <row r="229" spans="2:11" ht="17.25" x14ac:dyDescent="0.25">
      <c r="B229" s="156">
        <v>200</v>
      </c>
      <c r="C229" s="157">
        <v>42790</v>
      </c>
      <c r="D229" s="158" t="s">
        <v>1252</v>
      </c>
      <c r="E229" s="158">
        <v>124776</v>
      </c>
      <c r="F229" s="158">
        <v>3453092</v>
      </c>
      <c r="G229" s="158" t="s">
        <v>13</v>
      </c>
      <c r="H229" s="158" t="s">
        <v>1253</v>
      </c>
      <c r="I229" s="176">
        <v>33000</v>
      </c>
      <c r="J229" s="158" t="s">
        <v>32</v>
      </c>
      <c r="K229" s="161" t="str">
        <f t="shared" si="3"/>
        <v>INDEPENDENT</v>
      </c>
    </row>
    <row r="230" spans="2:11" ht="17.25" x14ac:dyDescent="0.25">
      <c r="B230" s="156">
        <v>201</v>
      </c>
      <c r="C230" s="157">
        <v>42790</v>
      </c>
      <c r="D230" s="158" t="s">
        <v>1245</v>
      </c>
      <c r="E230" s="158">
        <v>124772</v>
      </c>
      <c r="F230" s="158">
        <v>3453111</v>
      </c>
      <c r="G230" s="158" t="s">
        <v>13</v>
      </c>
      <c r="H230" s="158" t="s">
        <v>1254</v>
      </c>
      <c r="I230" s="176">
        <v>33000</v>
      </c>
      <c r="J230" s="158" t="s">
        <v>1247</v>
      </c>
      <c r="K230" s="161" t="str">
        <f t="shared" si="3"/>
        <v>INDEPENDENT</v>
      </c>
    </row>
    <row r="231" spans="2:11" ht="17.25" x14ac:dyDescent="0.25">
      <c r="B231" s="156">
        <v>202</v>
      </c>
      <c r="C231" s="157">
        <v>42790</v>
      </c>
      <c r="D231" s="158" t="s">
        <v>1199</v>
      </c>
      <c r="E231" s="158">
        <v>124764</v>
      </c>
      <c r="F231" s="158">
        <v>3453057</v>
      </c>
      <c r="G231" s="158" t="s">
        <v>13</v>
      </c>
      <c r="H231" s="158" t="s">
        <v>1255</v>
      </c>
      <c r="I231" s="176">
        <v>33000</v>
      </c>
      <c r="J231" s="158" t="s">
        <v>964</v>
      </c>
      <c r="K231" s="161" t="str">
        <f t="shared" si="3"/>
        <v>INDEPENDENT</v>
      </c>
    </row>
    <row r="232" spans="2:11" ht="17.25" x14ac:dyDescent="0.25">
      <c r="B232" s="156">
        <v>203</v>
      </c>
      <c r="C232" s="157">
        <v>42790</v>
      </c>
      <c r="D232" s="158" t="s">
        <v>64</v>
      </c>
      <c r="E232" s="158">
        <v>124763</v>
      </c>
      <c r="F232" s="158">
        <v>3453047</v>
      </c>
      <c r="G232" s="158" t="s">
        <v>13</v>
      </c>
      <c r="H232" s="158" t="s">
        <v>1185</v>
      </c>
      <c r="I232" s="176">
        <v>33000</v>
      </c>
      <c r="J232" s="158" t="s">
        <v>38</v>
      </c>
      <c r="K232" s="161" t="str">
        <f t="shared" si="3"/>
        <v>INDEPENDENT</v>
      </c>
    </row>
    <row r="233" spans="2:11" ht="17.25" x14ac:dyDescent="0.25">
      <c r="B233" s="156">
        <v>204</v>
      </c>
      <c r="C233" s="157">
        <v>42790</v>
      </c>
      <c r="D233" s="158" t="s">
        <v>64</v>
      </c>
      <c r="E233" s="158">
        <v>124773</v>
      </c>
      <c r="F233" s="158">
        <v>3453048</v>
      </c>
      <c r="G233" s="158" t="s">
        <v>13</v>
      </c>
      <c r="H233" s="158" t="s">
        <v>1256</v>
      </c>
      <c r="I233" s="176">
        <v>33000</v>
      </c>
      <c r="J233" s="158" t="s">
        <v>38</v>
      </c>
      <c r="K233" s="161" t="str">
        <f t="shared" si="3"/>
        <v>INDEPENDENT</v>
      </c>
    </row>
    <row r="234" spans="2:11" ht="17.25" x14ac:dyDescent="0.25">
      <c r="B234" s="156">
        <v>205</v>
      </c>
      <c r="C234" s="157">
        <v>42790</v>
      </c>
      <c r="D234" s="158" t="s">
        <v>64</v>
      </c>
      <c r="E234" s="158">
        <v>124769</v>
      </c>
      <c r="F234" s="158">
        <v>3453011</v>
      </c>
      <c r="G234" s="158" t="s">
        <v>13</v>
      </c>
      <c r="H234" s="158" t="s">
        <v>1257</v>
      </c>
      <c r="I234" s="176">
        <v>33000</v>
      </c>
      <c r="J234" s="158" t="s">
        <v>38</v>
      </c>
      <c r="K234" s="161" t="str">
        <f t="shared" si="3"/>
        <v>INDEPENDENT</v>
      </c>
    </row>
    <row r="235" spans="2:11" ht="17.25" x14ac:dyDescent="0.25">
      <c r="B235" s="156">
        <v>206</v>
      </c>
      <c r="C235" s="157">
        <v>42790</v>
      </c>
      <c r="D235" s="158" t="s">
        <v>1258</v>
      </c>
      <c r="E235" s="158">
        <v>124766</v>
      </c>
      <c r="F235" s="158">
        <v>3453080</v>
      </c>
      <c r="G235" s="158" t="s">
        <v>13</v>
      </c>
      <c r="H235" s="158" t="s">
        <v>1259</v>
      </c>
      <c r="I235" s="176">
        <v>33000</v>
      </c>
      <c r="J235" s="158" t="s">
        <v>38</v>
      </c>
      <c r="K235" s="161" t="str">
        <f t="shared" si="3"/>
        <v>INDEPENDENT</v>
      </c>
    </row>
    <row r="236" spans="2:11" ht="17.25" x14ac:dyDescent="0.25">
      <c r="B236" s="156">
        <v>207</v>
      </c>
      <c r="C236" s="157">
        <v>42790</v>
      </c>
      <c r="D236" s="158" t="s">
        <v>1238</v>
      </c>
      <c r="E236" s="158">
        <v>124771</v>
      </c>
      <c r="F236" s="158">
        <v>3453062</v>
      </c>
      <c r="G236" s="158" t="s">
        <v>13</v>
      </c>
      <c r="H236" s="158" t="s">
        <v>1260</v>
      </c>
      <c r="I236" s="176">
        <v>40000</v>
      </c>
      <c r="J236" s="158" t="s">
        <v>15</v>
      </c>
      <c r="K236" s="161" t="str">
        <f t="shared" si="3"/>
        <v>INDEPENDENT</v>
      </c>
    </row>
    <row r="237" spans="2:11" ht="17.25" x14ac:dyDescent="0.25">
      <c r="B237" s="156">
        <v>208</v>
      </c>
      <c r="C237" s="157">
        <v>42790</v>
      </c>
      <c r="D237" s="158" t="s">
        <v>1252</v>
      </c>
      <c r="E237" s="158">
        <v>124765</v>
      </c>
      <c r="F237" s="158">
        <v>3453091</v>
      </c>
      <c r="G237" s="158" t="s">
        <v>13</v>
      </c>
      <c r="H237" s="158" t="s">
        <v>1261</v>
      </c>
      <c r="I237" s="176">
        <v>33000</v>
      </c>
      <c r="J237" s="158" t="s">
        <v>32</v>
      </c>
      <c r="K237" s="161" t="str">
        <f t="shared" si="3"/>
        <v>INDEPENDENT</v>
      </c>
    </row>
    <row r="238" spans="2:11" ht="17.25" x14ac:dyDescent="0.25">
      <c r="B238" s="156">
        <v>209</v>
      </c>
      <c r="C238" s="157">
        <v>42790</v>
      </c>
      <c r="D238" s="158" t="s">
        <v>1225</v>
      </c>
      <c r="E238" s="158">
        <v>124767</v>
      </c>
      <c r="F238" s="158">
        <v>3453070</v>
      </c>
      <c r="G238" s="158" t="s">
        <v>13</v>
      </c>
      <c r="H238" s="158" t="s">
        <v>1262</v>
      </c>
      <c r="I238" s="176">
        <v>33000</v>
      </c>
      <c r="J238" s="158" t="s">
        <v>38</v>
      </c>
      <c r="K238" s="161" t="str">
        <f t="shared" si="3"/>
        <v>INDEPENDENT</v>
      </c>
    </row>
    <row r="239" spans="2:11" ht="17.25" x14ac:dyDescent="0.25">
      <c r="B239" s="156">
        <v>210</v>
      </c>
      <c r="C239" s="157">
        <v>42790</v>
      </c>
      <c r="D239" s="158" t="s">
        <v>108</v>
      </c>
      <c r="E239" s="158">
        <v>124762</v>
      </c>
      <c r="F239" s="158">
        <v>3453064</v>
      </c>
      <c r="G239" s="158" t="s">
        <v>13</v>
      </c>
      <c r="H239" s="158" t="s">
        <v>1263</v>
      </c>
      <c r="I239" s="176">
        <v>40000</v>
      </c>
      <c r="J239" s="158" t="s">
        <v>32</v>
      </c>
      <c r="K239" s="161" t="str">
        <f t="shared" si="3"/>
        <v>INDEPENDENT</v>
      </c>
    </row>
    <row r="240" spans="2:11" ht="17.25" x14ac:dyDescent="0.25">
      <c r="B240" s="156">
        <v>211</v>
      </c>
      <c r="C240" s="157">
        <v>42790</v>
      </c>
      <c r="D240" s="158" t="s">
        <v>249</v>
      </c>
      <c r="E240" s="158">
        <v>124757</v>
      </c>
      <c r="F240" s="158">
        <v>3453118</v>
      </c>
      <c r="G240" s="158" t="s">
        <v>13</v>
      </c>
      <c r="H240" s="158" t="s">
        <v>1264</v>
      </c>
      <c r="I240" s="176">
        <v>33000</v>
      </c>
      <c r="J240" s="158" t="s">
        <v>1265</v>
      </c>
      <c r="K240" s="161" t="str">
        <f t="shared" si="3"/>
        <v>INDEPENDENT</v>
      </c>
    </row>
    <row r="241" spans="2:12" ht="17.25" x14ac:dyDescent="0.25">
      <c r="B241" s="156">
        <v>212</v>
      </c>
      <c r="C241" s="157">
        <v>42790</v>
      </c>
      <c r="D241" s="158" t="s">
        <v>249</v>
      </c>
      <c r="E241" s="158">
        <v>124760</v>
      </c>
      <c r="F241" s="158">
        <v>3453117</v>
      </c>
      <c r="G241" s="158" t="s">
        <v>13</v>
      </c>
      <c r="H241" s="158" t="s">
        <v>1266</v>
      </c>
      <c r="I241" s="176">
        <v>33000</v>
      </c>
      <c r="J241" s="158" t="s">
        <v>1265</v>
      </c>
      <c r="K241" s="161" t="str">
        <f t="shared" si="3"/>
        <v>INDEPENDENT</v>
      </c>
    </row>
    <row r="242" spans="2:12" ht="17.25" x14ac:dyDescent="0.25">
      <c r="B242" s="156">
        <v>213</v>
      </c>
      <c r="C242" s="157">
        <v>42790</v>
      </c>
      <c r="D242" s="158" t="s">
        <v>1228</v>
      </c>
      <c r="E242" s="158">
        <v>124758</v>
      </c>
      <c r="F242" s="158">
        <v>3453037</v>
      </c>
      <c r="G242" s="158" t="s">
        <v>13</v>
      </c>
      <c r="H242" s="158" t="s">
        <v>1186</v>
      </c>
      <c r="I242" s="176">
        <v>33000</v>
      </c>
      <c r="J242" s="158" t="s">
        <v>127</v>
      </c>
      <c r="K242" s="161" t="str">
        <f t="shared" si="3"/>
        <v>INDEPENDENT</v>
      </c>
    </row>
    <row r="243" spans="2:12" ht="17.25" x14ac:dyDescent="0.25">
      <c r="B243" s="156">
        <v>214</v>
      </c>
      <c r="C243" s="157">
        <v>42790</v>
      </c>
      <c r="D243" s="158" t="s">
        <v>1195</v>
      </c>
      <c r="E243" s="158">
        <v>124783</v>
      </c>
      <c r="F243" s="158">
        <v>3453163</v>
      </c>
      <c r="G243" s="158" t="s">
        <v>13</v>
      </c>
      <c r="H243" s="158" t="s">
        <v>1267</v>
      </c>
      <c r="I243" s="176">
        <v>33000</v>
      </c>
      <c r="J243" s="158" t="s">
        <v>139</v>
      </c>
      <c r="K243" s="161" t="str">
        <f t="shared" si="3"/>
        <v>INDEPENDENT</v>
      </c>
    </row>
    <row r="244" spans="2:12" ht="17.25" x14ac:dyDescent="0.25">
      <c r="B244" s="156">
        <v>215</v>
      </c>
      <c r="C244" s="157">
        <v>42790</v>
      </c>
      <c r="D244" s="158" t="s">
        <v>1268</v>
      </c>
      <c r="E244" s="158">
        <v>124782</v>
      </c>
      <c r="F244" s="158">
        <v>3453147</v>
      </c>
      <c r="G244" s="158" t="s">
        <v>13</v>
      </c>
      <c r="H244" s="158" t="s">
        <v>1269</v>
      </c>
      <c r="I244" s="176">
        <v>33000</v>
      </c>
      <c r="J244" s="158" t="s">
        <v>501</v>
      </c>
      <c r="K244" s="161" t="str">
        <f t="shared" si="3"/>
        <v>INDEPENDENT</v>
      </c>
    </row>
    <row r="245" spans="2:12" ht="17.25" x14ac:dyDescent="0.25">
      <c r="B245" s="156">
        <v>216</v>
      </c>
      <c r="C245" s="157">
        <v>42790</v>
      </c>
      <c r="D245" s="158" t="s">
        <v>169</v>
      </c>
      <c r="E245" s="158">
        <v>124784</v>
      </c>
      <c r="F245" s="158">
        <v>3453160</v>
      </c>
      <c r="G245" s="158" t="s">
        <v>13</v>
      </c>
      <c r="H245" s="158" t="s">
        <v>170</v>
      </c>
      <c r="I245" s="176">
        <v>33000</v>
      </c>
      <c r="J245" s="158" t="s">
        <v>32</v>
      </c>
      <c r="K245" s="161" t="str">
        <f t="shared" si="3"/>
        <v>INDEPENDENT</v>
      </c>
    </row>
    <row r="246" spans="2:12" ht="17.25" x14ac:dyDescent="0.25">
      <c r="B246" s="156">
        <v>217</v>
      </c>
      <c r="C246" s="157">
        <v>42790</v>
      </c>
      <c r="D246" s="158" t="s">
        <v>140</v>
      </c>
      <c r="E246" s="158">
        <v>124788</v>
      </c>
      <c r="F246" s="158">
        <v>3453173</v>
      </c>
      <c r="G246" s="158" t="s">
        <v>13</v>
      </c>
      <c r="H246" s="158" t="s">
        <v>1031</v>
      </c>
      <c r="I246" s="176">
        <v>40000</v>
      </c>
      <c r="J246" s="158" t="s">
        <v>1270</v>
      </c>
      <c r="K246" s="161" t="str">
        <f t="shared" si="3"/>
        <v>INDEPENDENT</v>
      </c>
    </row>
    <row r="247" spans="2:12" ht="18" thickBot="1" x14ac:dyDescent="0.3">
      <c r="B247" s="162">
        <v>218</v>
      </c>
      <c r="C247" s="163">
        <v>42790</v>
      </c>
      <c r="D247" s="164" t="s">
        <v>75</v>
      </c>
      <c r="E247" s="164">
        <v>124780</v>
      </c>
      <c r="F247" s="164">
        <v>3453034</v>
      </c>
      <c r="G247" s="164" t="s">
        <v>13</v>
      </c>
      <c r="H247" s="164" t="s">
        <v>89</v>
      </c>
      <c r="I247" s="179">
        <v>33000</v>
      </c>
      <c r="J247" s="164" t="s">
        <v>15</v>
      </c>
      <c r="K247" s="167" t="str">
        <f t="shared" si="3"/>
        <v>INDEPENDENT</v>
      </c>
    </row>
    <row r="248" spans="2:12" ht="15.75" x14ac:dyDescent="0.25">
      <c r="B248" s="262" t="s">
        <v>1271</v>
      </c>
      <c r="C248" s="262"/>
      <c r="D248" s="262"/>
      <c r="E248" s="262"/>
      <c r="F248" s="262"/>
      <c r="G248" s="262"/>
      <c r="H248" s="262"/>
      <c r="I248" s="71">
        <f>SUM(I216:I247)</f>
        <v>1098000</v>
      </c>
      <c r="J248" s="131"/>
      <c r="K248" s="91"/>
      <c r="L248" s="181"/>
    </row>
    <row r="249" spans="2:12" ht="18" thickBot="1" x14ac:dyDescent="0.3">
      <c r="B249" s="182"/>
      <c r="C249" s="183"/>
      <c r="D249" s="182"/>
      <c r="E249" s="182"/>
      <c r="F249" s="182"/>
      <c r="G249" s="182"/>
      <c r="H249" s="182"/>
      <c r="I249" s="185"/>
      <c r="J249" s="182"/>
      <c r="K249" s="207"/>
      <c r="L249" s="187"/>
    </row>
    <row r="250" spans="2:12" ht="17.25" x14ac:dyDescent="0.25">
      <c r="B250" s="170">
        <v>219</v>
      </c>
      <c r="C250" s="171">
        <v>42793</v>
      </c>
      <c r="D250" s="172" t="s">
        <v>108</v>
      </c>
      <c r="E250" s="172">
        <v>124886</v>
      </c>
      <c r="F250" s="172">
        <v>3453144</v>
      </c>
      <c r="G250" s="172" t="s">
        <v>13</v>
      </c>
      <c r="H250" s="172" t="s">
        <v>1272</v>
      </c>
      <c r="I250" s="174">
        <v>40000</v>
      </c>
      <c r="J250" s="172" t="s">
        <v>1178</v>
      </c>
      <c r="K250" s="175" t="str">
        <f t="shared" si="3"/>
        <v>INDEPENDENT</v>
      </c>
    </row>
    <row r="251" spans="2:12" ht="17.25" x14ac:dyDescent="0.25">
      <c r="B251" s="156">
        <v>220</v>
      </c>
      <c r="C251" s="157">
        <v>42793</v>
      </c>
      <c r="D251" s="158" t="s">
        <v>108</v>
      </c>
      <c r="E251" s="158">
        <v>124846</v>
      </c>
      <c r="F251" s="158">
        <v>3453123</v>
      </c>
      <c r="G251" s="158" t="s">
        <v>13</v>
      </c>
      <c r="H251" s="158" t="s">
        <v>1273</v>
      </c>
      <c r="I251" s="176">
        <v>40000</v>
      </c>
      <c r="J251" s="158" t="s">
        <v>1178</v>
      </c>
      <c r="K251" s="161" t="str">
        <f t="shared" si="3"/>
        <v>INDEPENDENT</v>
      </c>
    </row>
    <row r="252" spans="2:12" ht="17.25" x14ac:dyDescent="0.25">
      <c r="B252" s="156">
        <v>221</v>
      </c>
      <c r="C252" s="157">
        <v>42793</v>
      </c>
      <c r="D252" s="158" t="s">
        <v>1020</v>
      </c>
      <c r="E252" s="158">
        <v>124833</v>
      </c>
      <c r="F252" s="158">
        <v>3453225</v>
      </c>
      <c r="G252" s="158" t="s">
        <v>13</v>
      </c>
      <c r="H252" s="158" t="s">
        <v>265</v>
      </c>
      <c r="I252" s="176">
        <v>33000</v>
      </c>
      <c r="J252" s="158" t="s">
        <v>1274</v>
      </c>
      <c r="K252" s="161" t="str">
        <f t="shared" si="3"/>
        <v>INDEPENDENT</v>
      </c>
    </row>
    <row r="253" spans="2:12" ht="17.25" x14ac:dyDescent="0.25">
      <c r="B253" s="156">
        <v>222</v>
      </c>
      <c r="C253" s="157">
        <v>42793</v>
      </c>
      <c r="D253" s="158" t="s">
        <v>108</v>
      </c>
      <c r="E253" s="158">
        <v>124847</v>
      </c>
      <c r="F253" s="158">
        <v>3453139</v>
      </c>
      <c r="G253" s="158" t="s">
        <v>13</v>
      </c>
      <c r="H253" s="158" t="s">
        <v>1119</v>
      </c>
      <c r="I253" s="176">
        <v>40000</v>
      </c>
      <c r="J253" s="158" t="s">
        <v>1178</v>
      </c>
      <c r="K253" s="161" t="str">
        <f t="shared" si="3"/>
        <v>INDEPENDENT</v>
      </c>
    </row>
    <row r="254" spans="2:12" ht="17.25" x14ac:dyDescent="0.25">
      <c r="B254" s="156">
        <v>223</v>
      </c>
      <c r="C254" s="157">
        <v>42793</v>
      </c>
      <c r="D254" s="158" t="s">
        <v>1199</v>
      </c>
      <c r="E254" s="158">
        <v>124848</v>
      </c>
      <c r="F254" s="158">
        <v>3453056</v>
      </c>
      <c r="G254" s="158" t="s">
        <v>13</v>
      </c>
      <c r="H254" s="158" t="s">
        <v>1275</v>
      </c>
      <c r="I254" s="176">
        <v>33000</v>
      </c>
      <c r="J254" s="158" t="s">
        <v>964</v>
      </c>
      <c r="K254" s="161" t="str">
        <f t="shared" si="3"/>
        <v>INDEPENDENT</v>
      </c>
    </row>
    <row r="255" spans="2:12" ht="17.25" x14ac:dyDescent="0.25">
      <c r="B255" s="156">
        <v>224</v>
      </c>
      <c r="C255" s="157">
        <v>42793</v>
      </c>
      <c r="D255" s="158" t="s">
        <v>665</v>
      </c>
      <c r="E255" s="158">
        <v>124830</v>
      </c>
      <c r="F255" s="158">
        <v>3453227</v>
      </c>
      <c r="G255" s="158" t="s">
        <v>13</v>
      </c>
      <c r="H255" s="158" t="s">
        <v>1276</v>
      </c>
      <c r="I255" s="176">
        <v>33000</v>
      </c>
      <c r="J255" s="158" t="s">
        <v>1277</v>
      </c>
      <c r="K255" s="161" t="str">
        <f t="shared" si="3"/>
        <v>INDEPENDENT</v>
      </c>
    </row>
    <row r="256" spans="2:12" ht="17.25" x14ac:dyDescent="0.25">
      <c r="B256" s="156">
        <v>225</v>
      </c>
      <c r="C256" s="157">
        <v>42793</v>
      </c>
      <c r="D256" s="158" t="s">
        <v>1278</v>
      </c>
      <c r="E256" s="158">
        <v>124798</v>
      </c>
      <c r="F256" s="158">
        <v>3453190</v>
      </c>
      <c r="G256" s="158" t="s">
        <v>13</v>
      </c>
      <c r="H256" s="158" t="s">
        <v>1279</v>
      </c>
      <c r="I256" s="176">
        <v>40000</v>
      </c>
      <c r="J256" s="158" t="s">
        <v>1280</v>
      </c>
      <c r="K256" s="161" t="str">
        <f t="shared" si="3"/>
        <v>INDEPENDENT</v>
      </c>
    </row>
    <row r="257" spans="2:11" ht="17.25" x14ac:dyDescent="0.25">
      <c r="B257" s="156">
        <v>226</v>
      </c>
      <c r="C257" s="157">
        <v>42793</v>
      </c>
      <c r="D257" s="158" t="s">
        <v>1281</v>
      </c>
      <c r="E257" s="158">
        <v>124826</v>
      </c>
      <c r="F257" s="158">
        <v>3453189</v>
      </c>
      <c r="G257" s="158" t="s">
        <v>13</v>
      </c>
      <c r="H257" s="158" t="s">
        <v>1282</v>
      </c>
      <c r="I257" s="176">
        <v>45000</v>
      </c>
      <c r="J257" s="158" t="s">
        <v>24</v>
      </c>
      <c r="K257" s="161" t="str">
        <f t="shared" si="3"/>
        <v>INDEPENDENT</v>
      </c>
    </row>
    <row r="258" spans="2:11" ht="17.25" x14ac:dyDescent="0.25">
      <c r="B258" s="156">
        <v>227</v>
      </c>
      <c r="C258" s="157">
        <v>42793</v>
      </c>
      <c r="D258" s="158" t="s">
        <v>1281</v>
      </c>
      <c r="E258" s="158">
        <v>124825</v>
      </c>
      <c r="F258" s="158">
        <v>3453188</v>
      </c>
      <c r="G258" s="158" t="s">
        <v>13</v>
      </c>
      <c r="H258" s="158" t="s">
        <v>1283</v>
      </c>
      <c r="I258" s="176">
        <v>45000</v>
      </c>
      <c r="J258" s="158" t="s">
        <v>24</v>
      </c>
      <c r="K258" s="161" t="str">
        <f t="shared" si="3"/>
        <v>INDEPENDENT</v>
      </c>
    </row>
    <row r="259" spans="2:11" ht="17.25" x14ac:dyDescent="0.25">
      <c r="B259" s="156">
        <v>228</v>
      </c>
      <c r="C259" s="157">
        <v>42793</v>
      </c>
      <c r="D259" s="158" t="s">
        <v>1284</v>
      </c>
      <c r="E259" s="158">
        <v>124829</v>
      </c>
      <c r="F259" s="158">
        <v>3453167</v>
      </c>
      <c r="G259" s="158" t="s">
        <v>13</v>
      </c>
      <c r="H259" s="158" t="s">
        <v>1285</v>
      </c>
      <c r="I259" s="176">
        <v>33000</v>
      </c>
      <c r="J259" s="158" t="s">
        <v>1286</v>
      </c>
      <c r="K259" s="161" t="str">
        <f t="shared" si="3"/>
        <v>INDEPENDENT</v>
      </c>
    </row>
    <row r="260" spans="2:11" ht="17.25" x14ac:dyDescent="0.25">
      <c r="B260" s="156">
        <v>229</v>
      </c>
      <c r="C260" s="157">
        <v>42793</v>
      </c>
      <c r="D260" s="158" t="s">
        <v>140</v>
      </c>
      <c r="E260" s="158">
        <v>124832</v>
      </c>
      <c r="F260" s="158">
        <v>3453146</v>
      </c>
      <c r="G260" s="158" t="s">
        <v>13</v>
      </c>
      <c r="H260" s="158" t="s">
        <v>166</v>
      </c>
      <c r="I260" s="176">
        <v>40000</v>
      </c>
      <c r="J260" s="158" t="s">
        <v>127</v>
      </c>
      <c r="K260" s="161" t="str">
        <f t="shared" si="3"/>
        <v>INDEPENDENT</v>
      </c>
    </row>
    <row r="261" spans="2:11" ht="17.25" x14ac:dyDescent="0.25">
      <c r="B261" s="156">
        <v>230</v>
      </c>
      <c r="C261" s="157">
        <v>42793</v>
      </c>
      <c r="D261" s="158" t="s">
        <v>1281</v>
      </c>
      <c r="E261" s="158">
        <v>124824</v>
      </c>
      <c r="F261" s="158">
        <v>3453187</v>
      </c>
      <c r="G261" s="158" t="s">
        <v>13</v>
      </c>
      <c r="H261" s="158" t="s">
        <v>1287</v>
      </c>
      <c r="I261" s="176">
        <v>45000</v>
      </c>
      <c r="J261" s="158" t="s">
        <v>24</v>
      </c>
      <c r="K261" s="161" t="str">
        <f t="shared" si="3"/>
        <v>INDEPENDENT</v>
      </c>
    </row>
    <row r="262" spans="2:11" ht="17.25" x14ac:dyDescent="0.25">
      <c r="B262" s="156">
        <v>231</v>
      </c>
      <c r="C262" s="157">
        <v>42793</v>
      </c>
      <c r="D262" s="158" t="s">
        <v>1020</v>
      </c>
      <c r="E262" s="158">
        <v>124841</v>
      </c>
      <c r="F262" s="158">
        <v>3453221</v>
      </c>
      <c r="G262" s="158" t="s">
        <v>13</v>
      </c>
      <c r="H262" s="158" t="s">
        <v>263</v>
      </c>
      <c r="I262" s="176">
        <v>33000</v>
      </c>
      <c r="J262" s="158" t="s">
        <v>1274</v>
      </c>
      <c r="K262" s="161" t="str">
        <f t="shared" si="3"/>
        <v>INDEPENDENT</v>
      </c>
    </row>
    <row r="263" spans="2:11" ht="17.25" x14ac:dyDescent="0.25">
      <c r="B263" s="156">
        <v>232</v>
      </c>
      <c r="C263" s="157">
        <v>42793</v>
      </c>
      <c r="D263" s="158" t="s">
        <v>665</v>
      </c>
      <c r="E263" s="158">
        <v>124822</v>
      </c>
      <c r="F263" s="158">
        <v>3453215</v>
      </c>
      <c r="G263" s="158" t="s">
        <v>13</v>
      </c>
      <c r="H263" s="158" t="s">
        <v>1093</v>
      </c>
      <c r="I263" s="176">
        <v>33000</v>
      </c>
      <c r="J263" s="158" t="s">
        <v>139</v>
      </c>
      <c r="K263" s="161" t="str">
        <f t="shared" si="3"/>
        <v>INDEPENDENT</v>
      </c>
    </row>
    <row r="264" spans="2:11" ht="17.25" x14ac:dyDescent="0.25">
      <c r="B264" s="156">
        <v>233</v>
      </c>
      <c r="C264" s="157">
        <v>42793</v>
      </c>
      <c r="D264" s="158" t="s">
        <v>1082</v>
      </c>
      <c r="E264" s="158">
        <v>124831</v>
      </c>
      <c r="F264" s="158">
        <v>3453051</v>
      </c>
      <c r="G264" s="158" t="s">
        <v>13</v>
      </c>
      <c r="H264" s="158" t="s">
        <v>1288</v>
      </c>
      <c r="I264" s="176">
        <v>33000</v>
      </c>
      <c r="J264" s="158" t="s">
        <v>429</v>
      </c>
      <c r="K264" s="161" t="str">
        <f t="shared" si="3"/>
        <v>INDEPENDENT</v>
      </c>
    </row>
    <row r="265" spans="2:11" ht="17.25" x14ac:dyDescent="0.25">
      <c r="B265" s="156">
        <v>234</v>
      </c>
      <c r="C265" s="157">
        <v>42793</v>
      </c>
      <c r="D265" s="158" t="s">
        <v>1289</v>
      </c>
      <c r="E265" s="158">
        <v>124828</v>
      </c>
      <c r="F265" s="158">
        <v>3453142</v>
      </c>
      <c r="G265" s="158" t="s">
        <v>13</v>
      </c>
      <c r="H265" s="158" t="s">
        <v>1290</v>
      </c>
      <c r="I265" s="176">
        <v>33000</v>
      </c>
      <c r="J265" s="158" t="s">
        <v>1291</v>
      </c>
      <c r="K265" s="161" t="str">
        <f t="shared" si="3"/>
        <v>INDEPENDENT</v>
      </c>
    </row>
    <row r="266" spans="2:11" ht="17.25" x14ac:dyDescent="0.25">
      <c r="B266" s="156">
        <v>235</v>
      </c>
      <c r="C266" s="157">
        <v>42793</v>
      </c>
      <c r="D266" s="158" t="s">
        <v>665</v>
      </c>
      <c r="E266" s="158">
        <v>124804</v>
      </c>
      <c r="F266" s="158">
        <v>3453228</v>
      </c>
      <c r="G266" s="158" t="s">
        <v>13</v>
      </c>
      <c r="H266" s="158" t="s">
        <v>1292</v>
      </c>
      <c r="I266" s="176">
        <v>33000</v>
      </c>
      <c r="J266" s="158" t="s">
        <v>139</v>
      </c>
      <c r="K266" s="161" t="str">
        <f t="shared" si="3"/>
        <v>INDEPENDENT</v>
      </c>
    </row>
    <row r="267" spans="2:11" ht="17.25" x14ac:dyDescent="0.25">
      <c r="B267" s="156">
        <v>236</v>
      </c>
      <c r="C267" s="157">
        <v>42793</v>
      </c>
      <c r="D267" s="158" t="s">
        <v>1204</v>
      </c>
      <c r="E267" s="158">
        <v>124802</v>
      </c>
      <c r="F267" s="158">
        <v>3453071</v>
      </c>
      <c r="G267" s="158" t="s">
        <v>13</v>
      </c>
      <c r="H267" s="158" t="s">
        <v>1293</v>
      </c>
      <c r="I267" s="176">
        <v>45000</v>
      </c>
      <c r="J267" s="158" t="s">
        <v>15</v>
      </c>
      <c r="K267" s="161" t="str">
        <f t="shared" si="3"/>
        <v>INDEPENDENT</v>
      </c>
    </row>
    <row r="268" spans="2:11" ht="17.25" x14ac:dyDescent="0.25">
      <c r="B268" s="156">
        <v>237</v>
      </c>
      <c r="C268" s="157">
        <v>42793</v>
      </c>
      <c r="D268" s="158" t="s">
        <v>1289</v>
      </c>
      <c r="E268" s="158">
        <v>124819</v>
      </c>
      <c r="F268" s="158">
        <v>3453132</v>
      </c>
      <c r="G268" s="158" t="s">
        <v>13</v>
      </c>
      <c r="H268" s="158" t="s">
        <v>1294</v>
      </c>
      <c r="I268" s="176">
        <v>33000</v>
      </c>
      <c r="J268" s="158" t="s">
        <v>1295</v>
      </c>
      <c r="K268" s="161" t="str">
        <f t="shared" si="3"/>
        <v>INDEPENDENT</v>
      </c>
    </row>
    <row r="269" spans="2:11" ht="17.25" x14ac:dyDescent="0.25">
      <c r="B269" s="156">
        <v>238</v>
      </c>
      <c r="C269" s="157">
        <v>42793</v>
      </c>
      <c r="D269" s="158" t="s">
        <v>1204</v>
      </c>
      <c r="E269" s="158">
        <v>124805</v>
      </c>
      <c r="F269" s="158">
        <v>3453073</v>
      </c>
      <c r="G269" s="158" t="s">
        <v>13</v>
      </c>
      <c r="H269" s="158" t="s">
        <v>1296</v>
      </c>
      <c r="I269" s="176">
        <v>45000</v>
      </c>
      <c r="J269" s="158" t="s">
        <v>15</v>
      </c>
      <c r="K269" s="161" t="str">
        <f t="shared" si="3"/>
        <v>INDEPENDENT</v>
      </c>
    </row>
    <row r="270" spans="2:11" ht="17.25" x14ac:dyDescent="0.25">
      <c r="B270" s="156">
        <v>239</v>
      </c>
      <c r="C270" s="157">
        <v>42793</v>
      </c>
      <c r="D270" s="158" t="s">
        <v>1082</v>
      </c>
      <c r="E270" s="158">
        <v>124843</v>
      </c>
      <c r="F270" s="158">
        <v>3453052</v>
      </c>
      <c r="G270" s="158" t="s">
        <v>13</v>
      </c>
      <c r="H270" s="158" t="s">
        <v>1054</v>
      </c>
      <c r="I270" s="176">
        <v>33000</v>
      </c>
      <c r="J270" s="158" t="s">
        <v>429</v>
      </c>
      <c r="K270" s="161" t="str">
        <f t="shared" si="3"/>
        <v>INDEPENDENT</v>
      </c>
    </row>
    <row r="271" spans="2:11" ht="17.25" x14ac:dyDescent="0.25">
      <c r="B271" s="156">
        <v>240</v>
      </c>
      <c r="C271" s="157">
        <v>42793</v>
      </c>
      <c r="D271" s="158" t="s">
        <v>1289</v>
      </c>
      <c r="E271" s="158">
        <v>124820</v>
      </c>
      <c r="F271" s="158">
        <v>3453131</v>
      </c>
      <c r="G271" s="158" t="s">
        <v>13</v>
      </c>
      <c r="H271" s="158" t="s">
        <v>1297</v>
      </c>
      <c r="I271" s="176">
        <v>33000</v>
      </c>
      <c r="J271" s="158" t="s">
        <v>1298</v>
      </c>
      <c r="K271" s="161" t="str">
        <f t="shared" si="3"/>
        <v>INDEPENDENT</v>
      </c>
    </row>
    <row r="272" spans="2:11" ht="17.25" x14ac:dyDescent="0.25">
      <c r="B272" s="156">
        <v>241</v>
      </c>
      <c r="C272" s="157">
        <v>42793</v>
      </c>
      <c r="D272" s="158" t="s">
        <v>1289</v>
      </c>
      <c r="E272" s="158">
        <v>124801</v>
      </c>
      <c r="F272" s="158">
        <v>3453133</v>
      </c>
      <c r="G272" s="158" t="s">
        <v>13</v>
      </c>
      <c r="H272" s="158" t="s">
        <v>1299</v>
      </c>
      <c r="I272" s="176">
        <v>33000</v>
      </c>
      <c r="J272" s="158" t="s">
        <v>1300</v>
      </c>
      <c r="K272" s="161" t="str">
        <f t="shared" si="3"/>
        <v>INDEPENDENT</v>
      </c>
    </row>
    <row r="273" spans="2:12" ht="17.25" x14ac:dyDescent="0.25">
      <c r="B273" s="156">
        <v>242</v>
      </c>
      <c r="C273" s="157">
        <v>42793</v>
      </c>
      <c r="D273" s="158" t="s">
        <v>140</v>
      </c>
      <c r="E273" s="158">
        <v>124821</v>
      </c>
      <c r="F273" s="158">
        <v>3453149</v>
      </c>
      <c r="G273" s="158" t="s">
        <v>13</v>
      </c>
      <c r="H273" s="158" t="s">
        <v>109</v>
      </c>
      <c r="I273" s="176">
        <v>33000</v>
      </c>
      <c r="J273" s="158" t="s">
        <v>127</v>
      </c>
      <c r="K273" s="161" t="str">
        <f t="shared" si="3"/>
        <v>INDEPENDENT</v>
      </c>
    </row>
    <row r="274" spans="2:12" ht="17.25" x14ac:dyDescent="0.25">
      <c r="B274" s="156">
        <v>243</v>
      </c>
      <c r="C274" s="157">
        <v>42793</v>
      </c>
      <c r="D274" s="158" t="s">
        <v>1301</v>
      </c>
      <c r="E274" s="158">
        <v>124862</v>
      </c>
      <c r="F274" s="158">
        <v>3453168</v>
      </c>
      <c r="G274" s="158" t="s">
        <v>13</v>
      </c>
      <c r="H274" s="158" t="s">
        <v>384</v>
      </c>
      <c r="I274" s="176">
        <v>33000</v>
      </c>
      <c r="J274" s="158" t="s">
        <v>21</v>
      </c>
      <c r="K274" s="161" t="str">
        <f t="shared" si="3"/>
        <v>INDEPENDENT</v>
      </c>
    </row>
    <row r="275" spans="2:12" ht="17.25" x14ac:dyDescent="0.25">
      <c r="B275" s="156">
        <v>244</v>
      </c>
      <c r="C275" s="157">
        <v>42793</v>
      </c>
      <c r="D275" s="158" t="s">
        <v>1302</v>
      </c>
      <c r="E275" s="158">
        <v>124823</v>
      </c>
      <c r="F275" s="158">
        <v>3453198</v>
      </c>
      <c r="G275" s="158" t="s">
        <v>13</v>
      </c>
      <c r="H275" s="158" t="s">
        <v>1303</v>
      </c>
      <c r="I275" s="176">
        <v>33000</v>
      </c>
      <c r="J275" s="158" t="s">
        <v>1304</v>
      </c>
      <c r="K275" s="161" t="str">
        <f t="shared" si="3"/>
        <v>INDEPENDENT</v>
      </c>
    </row>
    <row r="276" spans="2:12" ht="17.25" x14ac:dyDescent="0.25">
      <c r="B276" s="156">
        <v>245</v>
      </c>
      <c r="C276" s="157">
        <v>42793</v>
      </c>
      <c r="D276" s="158" t="s">
        <v>1082</v>
      </c>
      <c r="E276" s="158">
        <v>124855</v>
      </c>
      <c r="F276" s="158">
        <v>3453054</v>
      </c>
      <c r="G276" s="158" t="s">
        <v>13</v>
      </c>
      <c r="H276" s="158" t="s">
        <v>1305</v>
      </c>
      <c r="I276" s="176">
        <v>33000</v>
      </c>
      <c r="J276" s="158" t="s">
        <v>429</v>
      </c>
      <c r="K276" s="161" t="str">
        <f t="shared" si="3"/>
        <v>INDEPENDENT</v>
      </c>
    </row>
    <row r="277" spans="2:12" ht="18" thickBot="1" x14ac:dyDescent="0.3">
      <c r="B277" s="162">
        <v>246</v>
      </c>
      <c r="C277" s="163">
        <v>42793</v>
      </c>
      <c r="D277" s="164" t="s">
        <v>1306</v>
      </c>
      <c r="E277" s="164">
        <v>124856</v>
      </c>
      <c r="F277" s="164">
        <v>3453135</v>
      </c>
      <c r="G277" s="164" t="s">
        <v>13</v>
      </c>
      <c r="H277" s="164" t="s">
        <v>1307</v>
      </c>
      <c r="I277" s="179">
        <v>33000</v>
      </c>
      <c r="J277" s="164" t="s">
        <v>21</v>
      </c>
      <c r="K277" s="167" t="str">
        <f t="shared" si="3"/>
        <v>INDEPENDENT</v>
      </c>
    </row>
    <row r="278" spans="2:12" ht="15.75" x14ac:dyDescent="0.25">
      <c r="B278" s="262" t="s">
        <v>274</v>
      </c>
      <c r="C278" s="262"/>
      <c r="D278" s="262"/>
      <c r="E278" s="262"/>
      <c r="F278" s="262"/>
      <c r="G278" s="262"/>
      <c r="H278" s="262"/>
      <c r="I278" s="71">
        <f>SUM(I250:I277)</f>
        <v>1019000</v>
      </c>
      <c r="J278" s="131"/>
      <c r="K278" s="91"/>
      <c r="L278" s="181"/>
    </row>
    <row r="279" spans="2:12" ht="18" thickBot="1" x14ac:dyDescent="0.3">
      <c r="B279" s="182"/>
      <c r="C279" s="183"/>
      <c r="D279" s="182"/>
      <c r="E279" s="182"/>
      <c r="F279" s="182"/>
      <c r="G279" s="182"/>
      <c r="H279" s="182"/>
      <c r="I279" s="185"/>
      <c r="J279" s="182"/>
      <c r="K279" s="207"/>
      <c r="L279" s="187"/>
    </row>
    <row r="280" spans="2:12" ht="17.25" x14ac:dyDescent="0.25">
      <c r="B280" s="170">
        <v>247</v>
      </c>
      <c r="C280" s="171">
        <v>42794</v>
      </c>
      <c r="D280" s="172" t="s">
        <v>1289</v>
      </c>
      <c r="E280" s="172">
        <v>124938</v>
      </c>
      <c r="F280" s="172">
        <v>3452994</v>
      </c>
      <c r="G280" s="172" t="s">
        <v>13</v>
      </c>
      <c r="H280" s="172" t="s">
        <v>1308</v>
      </c>
      <c r="I280" s="174">
        <v>33000</v>
      </c>
      <c r="J280" s="172" t="s">
        <v>38</v>
      </c>
      <c r="K280" s="175" t="str">
        <f t="shared" si="3"/>
        <v>INDEPENDENT</v>
      </c>
    </row>
    <row r="281" spans="2:12" ht="17.25" x14ac:dyDescent="0.25">
      <c r="B281" s="156">
        <v>248</v>
      </c>
      <c r="C281" s="157">
        <v>42794</v>
      </c>
      <c r="D281" s="158" t="s">
        <v>1289</v>
      </c>
      <c r="E281" s="158">
        <v>124942</v>
      </c>
      <c r="F281" s="158">
        <v>3453141</v>
      </c>
      <c r="G281" s="158" t="s">
        <v>13</v>
      </c>
      <c r="H281" s="158" t="s">
        <v>1309</v>
      </c>
      <c r="I281" s="176">
        <v>33000</v>
      </c>
      <c r="J281" s="158" t="s">
        <v>1310</v>
      </c>
      <c r="K281" s="161" t="str">
        <f t="shared" si="3"/>
        <v>INDEPENDENT</v>
      </c>
    </row>
    <row r="282" spans="2:12" ht="17.25" x14ac:dyDescent="0.25">
      <c r="B282" s="156">
        <v>249</v>
      </c>
      <c r="C282" s="157">
        <v>42794</v>
      </c>
      <c r="D282" s="158" t="s">
        <v>1311</v>
      </c>
      <c r="E282" s="158">
        <v>124946</v>
      </c>
      <c r="F282" s="158">
        <v>3453207</v>
      </c>
      <c r="G282" s="158" t="s">
        <v>13</v>
      </c>
      <c r="H282" s="158" t="s">
        <v>1312</v>
      </c>
      <c r="I282" s="176">
        <v>40000</v>
      </c>
      <c r="J282" s="158" t="s">
        <v>1313</v>
      </c>
      <c r="K282" s="161" t="str">
        <f t="shared" si="3"/>
        <v>INDEPENDENT</v>
      </c>
    </row>
    <row r="283" spans="2:12" ht="17.25" x14ac:dyDescent="0.25">
      <c r="B283" s="156">
        <v>250</v>
      </c>
      <c r="C283" s="157">
        <v>42794</v>
      </c>
      <c r="D283" s="158" t="s">
        <v>1289</v>
      </c>
      <c r="E283" s="158">
        <v>124944</v>
      </c>
      <c r="F283" s="158">
        <v>3453136</v>
      </c>
      <c r="G283" s="158" t="s">
        <v>13</v>
      </c>
      <c r="H283" s="158" t="s">
        <v>1297</v>
      </c>
      <c r="I283" s="176">
        <v>33000</v>
      </c>
      <c r="J283" s="158" t="s">
        <v>1295</v>
      </c>
      <c r="K283" s="161" t="str">
        <f t="shared" si="3"/>
        <v>INDEPENDENT</v>
      </c>
    </row>
    <row r="284" spans="2:12" ht="17.25" x14ac:dyDescent="0.25">
      <c r="B284" s="156">
        <v>251</v>
      </c>
      <c r="C284" s="157">
        <v>42794</v>
      </c>
      <c r="D284" s="158" t="s">
        <v>184</v>
      </c>
      <c r="E284" s="158">
        <v>1244</v>
      </c>
      <c r="F284" s="158">
        <v>3453252</v>
      </c>
      <c r="G284" s="158" t="s">
        <v>13</v>
      </c>
      <c r="H284" s="158" t="s">
        <v>185</v>
      </c>
      <c r="I284" s="176">
        <v>33000</v>
      </c>
      <c r="J284" s="158" t="s">
        <v>38</v>
      </c>
      <c r="K284" s="161" t="str">
        <f t="shared" si="3"/>
        <v>INDEPENDENT</v>
      </c>
    </row>
    <row r="285" spans="2:12" ht="17.25" x14ac:dyDescent="0.25">
      <c r="B285" s="156">
        <v>252</v>
      </c>
      <c r="C285" s="157">
        <v>42794</v>
      </c>
      <c r="D285" s="158" t="s">
        <v>140</v>
      </c>
      <c r="E285" s="158">
        <v>7007</v>
      </c>
      <c r="F285" s="158">
        <v>3453273</v>
      </c>
      <c r="G285" s="158" t="s">
        <v>13</v>
      </c>
      <c r="H285" s="158" t="s">
        <v>155</v>
      </c>
      <c r="I285" s="176">
        <v>40000</v>
      </c>
      <c r="J285" s="158" t="s">
        <v>1055</v>
      </c>
      <c r="K285" s="161" t="str">
        <f t="shared" si="3"/>
        <v>INDEPENDENT</v>
      </c>
    </row>
    <row r="286" spans="2:12" ht="17.25" x14ac:dyDescent="0.25">
      <c r="B286" s="156">
        <v>253</v>
      </c>
      <c r="C286" s="157">
        <v>42794</v>
      </c>
      <c r="D286" s="158" t="s">
        <v>1148</v>
      </c>
      <c r="E286" s="158">
        <v>7001</v>
      </c>
      <c r="F286" s="158">
        <v>3452947</v>
      </c>
      <c r="G286" s="158" t="s">
        <v>13</v>
      </c>
      <c r="H286" s="158" t="s">
        <v>1314</v>
      </c>
      <c r="I286" s="176">
        <v>40000</v>
      </c>
      <c r="J286" s="158" t="s">
        <v>1315</v>
      </c>
      <c r="K286" s="161" t="str">
        <f t="shared" si="3"/>
        <v>INDEPENDENT</v>
      </c>
    </row>
    <row r="287" spans="2:12" ht="17.25" x14ac:dyDescent="0.25">
      <c r="B287" s="156">
        <v>254</v>
      </c>
      <c r="C287" s="157">
        <v>42794</v>
      </c>
      <c r="D287" s="158" t="s">
        <v>1148</v>
      </c>
      <c r="E287" s="158">
        <v>124898</v>
      </c>
      <c r="F287" s="158">
        <v>3452953</v>
      </c>
      <c r="G287" s="158" t="s">
        <v>13</v>
      </c>
      <c r="H287" s="158" t="s">
        <v>1169</v>
      </c>
      <c r="I287" s="176">
        <v>40000</v>
      </c>
      <c r="J287" s="158" t="s">
        <v>1150</v>
      </c>
      <c r="K287" s="161" t="str">
        <f t="shared" si="3"/>
        <v>INDEPENDENT</v>
      </c>
    </row>
    <row r="288" spans="2:12" ht="17.25" x14ac:dyDescent="0.25">
      <c r="B288" s="156">
        <v>255</v>
      </c>
      <c r="C288" s="157">
        <v>42794</v>
      </c>
      <c r="D288" s="158" t="s">
        <v>1148</v>
      </c>
      <c r="E288" s="158">
        <v>124897</v>
      </c>
      <c r="F288" s="158">
        <v>3452948</v>
      </c>
      <c r="G288" s="158" t="s">
        <v>13</v>
      </c>
      <c r="H288" s="158" t="s">
        <v>1149</v>
      </c>
      <c r="I288" s="176">
        <v>40000</v>
      </c>
      <c r="J288" s="158" t="s">
        <v>52</v>
      </c>
      <c r="K288" s="161" t="str">
        <f t="shared" si="3"/>
        <v>INDEPENDENT</v>
      </c>
    </row>
    <row r="289" spans="2:12" ht="17.25" x14ac:dyDescent="0.25">
      <c r="B289" s="156">
        <v>256</v>
      </c>
      <c r="C289" s="157">
        <v>42794</v>
      </c>
      <c r="D289" s="158" t="s">
        <v>1278</v>
      </c>
      <c r="E289" s="158">
        <v>124923</v>
      </c>
      <c r="F289" s="158">
        <v>3453191</v>
      </c>
      <c r="G289" s="158" t="s">
        <v>13</v>
      </c>
      <c r="H289" s="158" t="s">
        <v>1279</v>
      </c>
      <c r="I289" s="176">
        <v>40000</v>
      </c>
      <c r="J289" s="158" t="s">
        <v>1280</v>
      </c>
      <c r="K289" s="161" t="str">
        <f t="shared" si="3"/>
        <v>INDEPENDENT</v>
      </c>
    </row>
    <row r="290" spans="2:12" ht="17.25" x14ac:dyDescent="0.25">
      <c r="B290" s="156">
        <v>257</v>
      </c>
      <c r="C290" s="157">
        <v>42794</v>
      </c>
      <c r="D290" s="158" t="s">
        <v>1289</v>
      </c>
      <c r="E290" s="158">
        <v>124921</v>
      </c>
      <c r="F290" s="158">
        <v>3452996</v>
      </c>
      <c r="G290" s="158" t="s">
        <v>13</v>
      </c>
      <c r="H290" s="158" t="s">
        <v>1197</v>
      </c>
      <c r="I290" s="176">
        <v>33000</v>
      </c>
      <c r="J290" s="158" t="s">
        <v>1316</v>
      </c>
      <c r="K290" s="161" t="str">
        <f t="shared" si="3"/>
        <v>INDEPENDENT</v>
      </c>
    </row>
    <row r="291" spans="2:12" ht="17.25" x14ac:dyDescent="0.25">
      <c r="B291" s="156">
        <v>258</v>
      </c>
      <c r="C291" s="157">
        <v>42794</v>
      </c>
      <c r="D291" s="158" t="s">
        <v>1317</v>
      </c>
      <c r="E291" s="158">
        <v>124922</v>
      </c>
      <c r="F291" s="158">
        <v>3453166</v>
      </c>
      <c r="G291" s="158" t="s">
        <v>13</v>
      </c>
      <c r="H291" s="158" t="s">
        <v>1318</v>
      </c>
      <c r="I291" s="176">
        <v>33000</v>
      </c>
      <c r="J291" s="158" t="s">
        <v>21</v>
      </c>
      <c r="K291" s="161" t="str">
        <f t="shared" si="3"/>
        <v>INDEPENDENT</v>
      </c>
    </row>
    <row r="292" spans="2:12" ht="18" thickBot="1" x14ac:dyDescent="0.3">
      <c r="B292" s="162">
        <v>259</v>
      </c>
      <c r="C292" s="163">
        <v>42794</v>
      </c>
      <c r="D292" s="164" t="s">
        <v>1319</v>
      </c>
      <c r="E292" s="164">
        <v>124958</v>
      </c>
      <c r="F292" s="164">
        <v>3453063</v>
      </c>
      <c r="G292" s="164" t="s">
        <v>13</v>
      </c>
      <c r="H292" s="164" t="s">
        <v>1198</v>
      </c>
      <c r="I292" s="179">
        <v>40000</v>
      </c>
      <c r="J292" s="164" t="s">
        <v>15</v>
      </c>
      <c r="K292" s="167" t="str">
        <f t="shared" ref="K292" si="4">IF(OR(D292="MOBIL",D292="CONOIL",D292="FORTE",D292="MRS",D292="OANDO",D292="TOTAL"),"MAJORS","INDEPENDENT")</f>
        <v>INDEPENDENT</v>
      </c>
    </row>
    <row r="293" spans="2:12" ht="17.25" x14ac:dyDescent="0.25">
      <c r="B293" s="264" t="s">
        <v>1320</v>
      </c>
      <c r="C293" s="264"/>
      <c r="D293" s="264"/>
      <c r="E293" s="264"/>
      <c r="F293" s="264"/>
      <c r="G293" s="264"/>
      <c r="H293" s="264"/>
      <c r="I293" s="208">
        <f>SUM(I280:I292)</f>
        <v>478000</v>
      </c>
      <c r="J293" s="209"/>
      <c r="K293" s="210"/>
      <c r="L293" s="211"/>
    </row>
    <row r="294" spans="2:12" ht="18" thickBot="1" x14ac:dyDescent="0.35">
      <c r="B294" s="212"/>
      <c r="C294" s="212"/>
      <c r="D294" s="212"/>
      <c r="E294" s="212"/>
      <c r="F294" s="212"/>
      <c r="G294" s="212"/>
      <c r="H294" s="212"/>
      <c r="I294" s="212"/>
      <c r="J294" s="212"/>
      <c r="K294" s="213"/>
    </row>
    <row r="295" spans="2:12" ht="16.5" thickBot="1" x14ac:dyDescent="0.3">
      <c r="B295" s="214"/>
      <c r="C295" s="265" t="s">
        <v>674</v>
      </c>
      <c r="D295" s="266"/>
      <c r="E295" s="266"/>
      <c r="F295" s="267"/>
      <c r="G295" s="215">
        <v>10</v>
      </c>
      <c r="H295" s="268">
        <f>SUM(I142,I125,I110,I10)</f>
        <v>448000</v>
      </c>
      <c r="I295" s="269"/>
      <c r="J295" s="252">
        <f>SUM(H295:I296)</f>
        <v>9247000</v>
      </c>
      <c r="K295" s="216"/>
      <c r="L295" s="216"/>
    </row>
    <row r="296" spans="2:12" ht="17.25" thickTop="1" thickBot="1" x14ac:dyDescent="0.3">
      <c r="B296" s="214"/>
      <c r="C296" s="254" t="s">
        <v>675</v>
      </c>
      <c r="D296" s="255"/>
      <c r="E296" s="255"/>
      <c r="F296" s="256"/>
      <c r="G296" s="217">
        <v>249</v>
      </c>
      <c r="H296" s="257">
        <f>SUM(I293,I278,I248,I214,I169,I139,I121,I107,I83,I45,I41,I30)</f>
        <v>8799000</v>
      </c>
      <c r="I296" s="258"/>
      <c r="J296" s="253"/>
      <c r="K296" s="216"/>
      <c r="L296" s="216"/>
    </row>
    <row r="297" spans="2:12" ht="17.25" thickTop="1" thickBot="1" x14ac:dyDescent="0.3">
      <c r="B297" s="218"/>
      <c r="C297" s="243" t="s">
        <v>1321</v>
      </c>
      <c r="D297" s="244"/>
      <c r="E297" s="244"/>
      <c r="F297" s="245"/>
      <c r="G297" s="219">
        <v>259</v>
      </c>
      <c r="H297" s="246" t="s">
        <v>1322</v>
      </c>
      <c r="I297" s="247"/>
      <c r="J297" s="248"/>
      <c r="K297" s="216"/>
      <c r="L297" s="216"/>
    </row>
    <row r="298" spans="2:12" ht="18.75" x14ac:dyDescent="0.3">
      <c r="B298" s="220"/>
      <c r="C298" s="221"/>
      <c r="D298" s="222"/>
      <c r="E298" s="222"/>
      <c r="F298" s="222"/>
      <c r="G298" s="222"/>
      <c r="H298" s="222"/>
      <c r="I298" s="222"/>
      <c r="J298" s="222"/>
      <c r="K298" s="222"/>
      <c r="L298" s="223"/>
    </row>
    <row r="299" spans="2:12" ht="18.75" x14ac:dyDescent="0.3">
      <c r="B299" s="220"/>
      <c r="C299" s="224" t="s">
        <v>1323</v>
      </c>
      <c r="D299" s="221"/>
      <c r="E299" s="221"/>
      <c r="F299" s="224"/>
      <c r="G299" s="221"/>
      <c r="H299" s="221"/>
      <c r="I299" s="224"/>
      <c r="J299" s="249" t="s">
        <v>678</v>
      </c>
      <c r="K299" s="249"/>
      <c r="L299" s="249"/>
    </row>
    <row r="300" spans="2:12" ht="18.75" x14ac:dyDescent="0.3">
      <c r="B300" s="220"/>
      <c r="C300" s="224"/>
      <c r="D300" s="221"/>
      <c r="E300" s="221"/>
      <c r="F300" s="224"/>
      <c r="G300" s="221"/>
      <c r="H300" s="221"/>
      <c r="I300" s="224"/>
      <c r="J300" s="224"/>
      <c r="K300" s="224"/>
      <c r="L300" s="225"/>
    </row>
    <row r="301" spans="2:12" ht="18.75" x14ac:dyDescent="0.3">
      <c r="B301" s="220"/>
      <c r="C301" s="224"/>
      <c r="D301" s="221"/>
      <c r="E301" s="250" t="s">
        <v>679</v>
      </c>
      <c r="F301" s="250"/>
      <c r="G301" s="221"/>
      <c r="H301" s="221"/>
      <c r="I301" s="224"/>
      <c r="J301" s="224"/>
      <c r="K301" s="224"/>
      <c r="L301" s="225"/>
    </row>
    <row r="302" spans="2:12" ht="18.75" x14ac:dyDescent="0.3">
      <c r="B302" s="220"/>
      <c r="C302" s="224"/>
      <c r="D302" s="221"/>
      <c r="E302" s="221"/>
      <c r="F302" s="251" t="s">
        <v>680</v>
      </c>
      <c r="G302" s="251"/>
      <c r="H302" s="251"/>
      <c r="I302" s="224"/>
      <c r="J302" s="224"/>
      <c r="K302" s="224"/>
      <c r="L302" s="225"/>
    </row>
    <row r="303" spans="2:12" ht="18.75" x14ac:dyDescent="0.3">
      <c r="B303" s="220"/>
      <c r="C303" s="221"/>
      <c r="D303" s="221"/>
      <c r="E303" s="221"/>
      <c r="F303" s="221"/>
      <c r="G303" s="221"/>
      <c r="H303" s="221"/>
      <c r="I303" s="221"/>
      <c r="J303" s="221"/>
      <c r="K303" s="221"/>
      <c r="L303" s="225"/>
    </row>
  </sheetData>
  <mergeCells count="38">
    <mergeCell ref="B110:H110"/>
    <mergeCell ref="J110:K111"/>
    <mergeCell ref="B1:K1"/>
    <mergeCell ref="B2:K2"/>
    <mergeCell ref="B10:H10"/>
    <mergeCell ref="J10:K11"/>
    <mergeCell ref="B30:H30"/>
    <mergeCell ref="B41:H41"/>
    <mergeCell ref="E45:H45"/>
    <mergeCell ref="B83:H83"/>
    <mergeCell ref="J83:K84"/>
    <mergeCell ref="B107:H107"/>
    <mergeCell ref="J107:K108"/>
    <mergeCell ref="B121:H121"/>
    <mergeCell ref="J121:K122"/>
    <mergeCell ref="B125:H125"/>
    <mergeCell ref="J125:K126"/>
    <mergeCell ref="B139:H139"/>
    <mergeCell ref="J139:K140"/>
    <mergeCell ref="J295:J296"/>
    <mergeCell ref="C296:F296"/>
    <mergeCell ref="H296:I296"/>
    <mergeCell ref="B142:H142"/>
    <mergeCell ref="J142:K143"/>
    <mergeCell ref="B169:H169"/>
    <mergeCell ref="J169:K170"/>
    <mergeCell ref="B214:H214"/>
    <mergeCell ref="J214:K215"/>
    <mergeCell ref="B248:H248"/>
    <mergeCell ref="B278:H278"/>
    <mergeCell ref="B293:H293"/>
    <mergeCell ref="C295:F295"/>
    <mergeCell ref="H295:I295"/>
    <mergeCell ref="C297:F297"/>
    <mergeCell ref="H297:J297"/>
    <mergeCell ref="J299:L299"/>
    <mergeCell ref="E301:F301"/>
    <mergeCell ref="F302:H302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R24"/>
  <sheetViews>
    <sheetView view="pageBreakPreview" zoomScale="60" zoomScaleNormal="100" workbookViewId="0">
      <selection activeCell="B16" sqref="B16:Q16"/>
    </sheetView>
  </sheetViews>
  <sheetFormatPr defaultRowHeight="15" x14ac:dyDescent="0.25"/>
  <sheetData>
    <row r="16" spans="2:17" ht="31.5" x14ac:dyDescent="0.45">
      <c r="B16" s="279" t="s">
        <v>1331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</row>
    <row r="17" spans="2:18" ht="31.5" x14ac:dyDescent="0.45"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</row>
    <row r="18" spans="2:18" ht="31.5" x14ac:dyDescent="0.45"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</row>
    <row r="23" spans="2:18" x14ac:dyDescent="0.25"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</row>
    <row r="24" spans="2:18" ht="46.5" customHeight="1" x14ac:dyDescent="0.25"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</row>
  </sheetData>
  <mergeCells count="1">
    <mergeCell ref="B16:Q16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8"/>
  <sheetViews>
    <sheetView zoomScale="40" zoomScaleNormal="40" workbookViewId="0">
      <selection activeCell="B1" sqref="B1:K528"/>
    </sheetView>
  </sheetViews>
  <sheetFormatPr defaultRowHeight="15" x14ac:dyDescent="0.25"/>
  <cols>
    <col min="1" max="1" width="9.140625" style="147"/>
    <col min="3" max="3" width="13.85546875" customWidth="1"/>
    <col min="4" max="4" width="13.42578125" customWidth="1"/>
    <col min="5" max="5" width="12.28515625" customWidth="1"/>
    <col min="6" max="6" width="13.140625" customWidth="1"/>
    <col min="7" max="7" width="13.5703125" customWidth="1"/>
    <col min="8" max="8" width="16.42578125" customWidth="1"/>
    <col min="9" max="9" width="11.85546875" customWidth="1"/>
    <col min="10" max="10" width="29.7109375" customWidth="1"/>
    <col min="11" max="11" width="23.28515625" customWidth="1"/>
  </cols>
  <sheetData>
    <row r="1" spans="1:11" ht="23.25" x14ac:dyDescent="0.25">
      <c r="A1" s="132"/>
      <c r="B1" s="307" t="s">
        <v>0</v>
      </c>
      <c r="C1" s="307"/>
      <c r="D1" s="307"/>
      <c r="E1" s="307"/>
      <c r="F1" s="307"/>
      <c r="G1" s="307"/>
      <c r="H1" s="307"/>
      <c r="I1" s="307"/>
      <c r="J1" s="307"/>
      <c r="K1" s="307"/>
    </row>
    <row r="2" spans="1:11" ht="24" thickBot="1" x14ac:dyDescent="0.3">
      <c r="A2" s="132"/>
      <c r="B2" s="308" t="s">
        <v>1</v>
      </c>
      <c r="C2" s="308"/>
      <c r="D2" s="308"/>
      <c r="E2" s="308"/>
      <c r="F2" s="308"/>
      <c r="G2" s="308"/>
      <c r="H2" s="308"/>
      <c r="I2" s="308"/>
      <c r="J2" s="308"/>
      <c r="K2" s="308"/>
    </row>
    <row r="3" spans="1:11" ht="43.5" customHeight="1" x14ac:dyDescent="0.25">
      <c r="A3" s="133"/>
      <c r="B3" s="2" t="s">
        <v>2</v>
      </c>
      <c r="C3" s="3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4" t="s">
        <v>8</v>
      </c>
      <c r="I3" s="5" t="s">
        <v>9</v>
      </c>
      <c r="J3" s="4" t="s">
        <v>10</v>
      </c>
      <c r="K3" s="6" t="s">
        <v>11</v>
      </c>
    </row>
    <row r="4" spans="1:11" ht="16.5" thickBot="1" x14ac:dyDescent="0.3">
      <c r="A4" s="134">
        <v>1</v>
      </c>
      <c r="B4" s="7">
        <v>1</v>
      </c>
      <c r="C4" s="8">
        <v>42767</v>
      </c>
      <c r="D4" s="9" t="s">
        <v>12</v>
      </c>
      <c r="E4" s="9">
        <v>17196</v>
      </c>
      <c r="F4" s="9">
        <v>154256</v>
      </c>
      <c r="G4" s="9" t="s">
        <v>13</v>
      </c>
      <c r="H4" s="9" t="s">
        <v>14</v>
      </c>
      <c r="I4" s="10">
        <v>40000</v>
      </c>
      <c r="J4" s="9" t="s">
        <v>15</v>
      </c>
      <c r="K4" s="11" t="str">
        <f>IF(OR(D4="MOBIL",D4="CONOIL",D4="FORTE",D4="MRS",D4="OANDO",D4="TOTAL"),"MAJORS","INDEPENDENT")</f>
        <v>MAJORS</v>
      </c>
    </row>
    <row r="5" spans="1:11" ht="15.75" x14ac:dyDescent="0.25">
      <c r="A5" s="134"/>
      <c r="B5" s="296" t="s">
        <v>16</v>
      </c>
      <c r="C5" s="296"/>
      <c r="D5" s="296"/>
      <c r="E5" s="296"/>
      <c r="F5" s="296"/>
      <c r="G5" s="296"/>
      <c r="H5" s="296"/>
      <c r="I5" s="12">
        <f>SUM(I4)</f>
        <v>40000</v>
      </c>
      <c r="J5" s="284"/>
      <c r="K5" s="284"/>
    </row>
    <row r="6" spans="1:11" ht="16.5" thickBot="1" x14ac:dyDescent="0.3">
      <c r="A6" s="134"/>
      <c r="B6" s="13"/>
      <c r="C6" s="14"/>
      <c r="D6" s="15"/>
      <c r="E6" s="15"/>
      <c r="F6" s="15"/>
      <c r="G6" s="15"/>
      <c r="H6" s="15"/>
      <c r="I6" s="16"/>
      <c r="J6" s="299"/>
      <c r="K6" s="299"/>
    </row>
    <row r="7" spans="1:11" ht="15.75" x14ac:dyDescent="0.25">
      <c r="A7" s="134">
        <v>1</v>
      </c>
      <c r="B7" s="17">
        <v>2</v>
      </c>
      <c r="C7" s="18">
        <v>42767</v>
      </c>
      <c r="D7" s="19" t="s">
        <v>17</v>
      </c>
      <c r="E7" s="19">
        <v>17202</v>
      </c>
      <c r="F7" s="19">
        <v>3452660</v>
      </c>
      <c r="G7" s="19" t="s">
        <v>13</v>
      </c>
      <c r="H7" s="19" t="s">
        <v>18</v>
      </c>
      <c r="I7" s="20">
        <v>33000</v>
      </c>
      <c r="J7" s="19" t="s">
        <v>15</v>
      </c>
      <c r="K7" s="21" t="str">
        <f t="shared" ref="K7:K78" si="0">IF(OR(D7="MOBIL",D7="CONOIL",D7="FORTE",D7="MRS",D7="OANDO",D7="TOTAL"),"MAJORS","INDEPENDENT")</f>
        <v>INDEPENDENT</v>
      </c>
    </row>
    <row r="8" spans="1:11" ht="15.75" x14ac:dyDescent="0.25">
      <c r="A8" s="134">
        <v>1</v>
      </c>
      <c r="B8" s="22">
        <v>3</v>
      </c>
      <c r="C8" s="23">
        <v>42767</v>
      </c>
      <c r="D8" s="24" t="s">
        <v>17</v>
      </c>
      <c r="E8" s="24">
        <v>17206</v>
      </c>
      <c r="F8" s="24">
        <v>3452695</v>
      </c>
      <c r="G8" s="24" t="s">
        <v>13</v>
      </c>
      <c r="H8" s="24" t="s">
        <v>19</v>
      </c>
      <c r="I8" s="25">
        <v>33000</v>
      </c>
      <c r="J8" s="24" t="s">
        <v>15</v>
      </c>
      <c r="K8" s="26" t="str">
        <f t="shared" si="0"/>
        <v>INDEPENDENT</v>
      </c>
    </row>
    <row r="9" spans="1:11" ht="15.75" x14ac:dyDescent="0.25">
      <c r="A9" s="134">
        <v>1</v>
      </c>
      <c r="B9" s="27">
        <v>4</v>
      </c>
      <c r="C9" s="23">
        <v>42767</v>
      </c>
      <c r="D9" s="24" t="s">
        <v>17</v>
      </c>
      <c r="E9" s="24">
        <v>17205</v>
      </c>
      <c r="F9" s="24">
        <v>3452685</v>
      </c>
      <c r="G9" s="24" t="s">
        <v>13</v>
      </c>
      <c r="H9" s="24" t="s">
        <v>20</v>
      </c>
      <c r="I9" s="25">
        <v>33000</v>
      </c>
      <c r="J9" s="24" t="s">
        <v>21</v>
      </c>
      <c r="K9" s="26" t="str">
        <f t="shared" si="0"/>
        <v>INDEPENDENT</v>
      </c>
    </row>
    <row r="10" spans="1:11" ht="15.75" x14ac:dyDescent="0.25">
      <c r="A10" s="134">
        <v>1</v>
      </c>
      <c r="B10" s="22">
        <v>5</v>
      </c>
      <c r="C10" s="23">
        <v>42767</v>
      </c>
      <c r="D10" s="28" t="s">
        <v>17</v>
      </c>
      <c r="E10" s="28">
        <v>17203</v>
      </c>
      <c r="F10" s="28">
        <v>3452693</v>
      </c>
      <c r="G10" s="28" t="s">
        <v>13</v>
      </c>
      <c r="H10" s="28" t="s">
        <v>22</v>
      </c>
      <c r="I10" s="29">
        <v>33000</v>
      </c>
      <c r="J10" s="28" t="s">
        <v>15</v>
      </c>
      <c r="K10" s="26" t="str">
        <f t="shared" si="0"/>
        <v>INDEPENDENT</v>
      </c>
    </row>
    <row r="11" spans="1:11" ht="15.75" x14ac:dyDescent="0.25">
      <c r="A11" s="134">
        <v>1</v>
      </c>
      <c r="B11" s="22">
        <v>6</v>
      </c>
      <c r="C11" s="23">
        <v>42767</v>
      </c>
      <c r="D11" s="28" t="s">
        <v>17</v>
      </c>
      <c r="E11" s="28">
        <v>17191</v>
      </c>
      <c r="F11" s="28">
        <v>3452688</v>
      </c>
      <c r="G11" s="28" t="s">
        <v>13</v>
      </c>
      <c r="H11" s="28" t="s">
        <v>23</v>
      </c>
      <c r="I11" s="29">
        <v>33000</v>
      </c>
      <c r="J11" s="28" t="s">
        <v>24</v>
      </c>
      <c r="K11" s="26" t="str">
        <f t="shared" si="0"/>
        <v>INDEPENDENT</v>
      </c>
    </row>
    <row r="12" spans="1:11" ht="15.75" x14ac:dyDescent="0.25">
      <c r="A12" s="134">
        <v>1</v>
      </c>
      <c r="B12" s="22">
        <v>7</v>
      </c>
      <c r="C12" s="23">
        <v>42767</v>
      </c>
      <c r="D12" s="28" t="s">
        <v>17</v>
      </c>
      <c r="E12" s="28">
        <v>17188</v>
      </c>
      <c r="F12" s="28">
        <v>3452672</v>
      </c>
      <c r="G12" s="28" t="s">
        <v>13</v>
      </c>
      <c r="H12" s="28" t="s">
        <v>25</v>
      </c>
      <c r="I12" s="29">
        <v>33000</v>
      </c>
      <c r="J12" s="28" t="s">
        <v>21</v>
      </c>
      <c r="K12" s="26" t="str">
        <f t="shared" si="0"/>
        <v>INDEPENDENT</v>
      </c>
    </row>
    <row r="13" spans="1:11" ht="15.75" x14ac:dyDescent="0.25">
      <c r="A13" s="134">
        <v>1</v>
      </c>
      <c r="B13" s="22">
        <v>8</v>
      </c>
      <c r="C13" s="23">
        <v>42767</v>
      </c>
      <c r="D13" s="28" t="s">
        <v>17</v>
      </c>
      <c r="E13" s="28">
        <v>17187</v>
      </c>
      <c r="F13" s="28">
        <v>3452673</v>
      </c>
      <c r="G13" s="28" t="s">
        <v>13</v>
      </c>
      <c r="H13" s="28" t="s">
        <v>26</v>
      </c>
      <c r="I13" s="29">
        <v>33000</v>
      </c>
      <c r="J13" s="28" t="s">
        <v>21</v>
      </c>
      <c r="K13" s="26" t="str">
        <f t="shared" si="0"/>
        <v>INDEPENDENT</v>
      </c>
    </row>
    <row r="14" spans="1:11" ht="15.75" x14ac:dyDescent="0.25">
      <c r="A14" s="134">
        <v>1</v>
      </c>
      <c r="B14" s="27">
        <v>9</v>
      </c>
      <c r="C14" s="23">
        <v>42767</v>
      </c>
      <c r="D14" s="28" t="s">
        <v>17</v>
      </c>
      <c r="E14" s="28">
        <v>17190</v>
      </c>
      <c r="F14" s="28">
        <v>3452696</v>
      </c>
      <c r="G14" s="28" t="s">
        <v>13</v>
      </c>
      <c r="H14" s="28" t="s">
        <v>27</v>
      </c>
      <c r="I14" s="29">
        <v>33000</v>
      </c>
      <c r="J14" s="28" t="s">
        <v>24</v>
      </c>
      <c r="K14" s="26" t="str">
        <f t="shared" si="0"/>
        <v>INDEPENDENT</v>
      </c>
    </row>
    <row r="15" spans="1:11" ht="15.75" x14ac:dyDescent="0.25">
      <c r="A15" s="134">
        <v>1</v>
      </c>
      <c r="B15" s="22">
        <v>10</v>
      </c>
      <c r="C15" s="23">
        <v>42767</v>
      </c>
      <c r="D15" s="28" t="s">
        <v>17</v>
      </c>
      <c r="E15" s="28">
        <v>17210</v>
      </c>
      <c r="F15" s="28">
        <v>3452697</v>
      </c>
      <c r="G15" s="28" t="s">
        <v>13</v>
      </c>
      <c r="H15" s="28" t="s">
        <v>28</v>
      </c>
      <c r="I15" s="29">
        <v>33000</v>
      </c>
      <c r="J15" s="28" t="s">
        <v>24</v>
      </c>
      <c r="K15" s="26" t="str">
        <f t="shared" si="0"/>
        <v>INDEPENDENT</v>
      </c>
    </row>
    <row r="16" spans="1:11" ht="15.75" x14ac:dyDescent="0.25">
      <c r="A16" s="134">
        <v>1</v>
      </c>
      <c r="B16" s="22">
        <v>11</v>
      </c>
      <c r="C16" s="23">
        <v>42767</v>
      </c>
      <c r="D16" s="28" t="s">
        <v>17</v>
      </c>
      <c r="E16" s="28">
        <v>17201</v>
      </c>
      <c r="F16" s="28">
        <v>3452686</v>
      </c>
      <c r="G16" s="28" t="s">
        <v>13</v>
      </c>
      <c r="H16" s="28" t="s">
        <v>29</v>
      </c>
      <c r="I16" s="29">
        <v>33000</v>
      </c>
      <c r="J16" s="28" t="s">
        <v>24</v>
      </c>
      <c r="K16" s="26" t="str">
        <f t="shared" si="0"/>
        <v>INDEPENDENT</v>
      </c>
    </row>
    <row r="17" spans="1:11" ht="15.75" x14ac:dyDescent="0.25">
      <c r="A17" s="134">
        <v>1</v>
      </c>
      <c r="B17" s="22">
        <v>12</v>
      </c>
      <c r="C17" s="23">
        <v>42767</v>
      </c>
      <c r="D17" s="28" t="s">
        <v>30</v>
      </c>
      <c r="E17" s="28">
        <v>17212</v>
      </c>
      <c r="F17" s="28">
        <v>3442617</v>
      </c>
      <c r="G17" s="28" t="s">
        <v>13</v>
      </c>
      <c r="H17" s="28" t="s">
        <v>31</v>
      </c>
      <c r="I17" s="29">
        <v>33000</v>
      </c>
      <c r="J17" s="28" t="s">
        <v>32</v>
      </c>
      <c r="K17" s="26" t="str">
        <f t="shared" si="0"/>
        <v>INDEPENDENT</v>
      </c>
    </row>
    <row r="18" spans="1:11" ht="15.75" x14ac:dyDescent="0.25">
      <c r="A18" s="134">
        <v>1</v>
      </c>
      <c r="B18" s="22">
        <v>13</v>
      </c>
      <c r="C18" s="23">
        <v>42767</v>
      </c>
      <c r="D18" s="28" t="s">
        <v>33</v>
      </c>
      <c r="E18" s="28">
        <v>17211</v>
      </c>
      <c r="F18" s="28">
        <v>3452699</v>
      </c>
      <c r="G18" s="28" t="s">
        <v>13</v>
      </c>
      <c r="H18" s="28" t="s">
        <v>34</v>
      </c>
      <c r="I18" s="29">
        <v>33000</v>
      </c>
      <c r="J18" s="28" t="s">
        <v>35</v>
      </c>
      <c r="K18" s="26" t="str">
        <f t="shared" si="0"/>
        <v>INDEPENDENT</v>
      </c>
    </row>
    <row r="19" spans="1:11" ht="15.75" x14ac:dyDescent="0.25">
      <c r="A19" s="134">
        <v>1</v>
      </c>
      <c r="B19" s="27">
        <v>14</v>
      </c>
      <c r="C19" s="23">
        <v>42767</v>
      </c>
      <c r="D19" s="28" t="s">
        <v>36</v>
      </c>
      <c r="E19" s="28">
        <v>17209</v>
      </c>
      <c r="F19" s="28">
        <v>3442627</v>
      </c>
      <c r="G19" s="28" t="s">
        <v>13</v>
      </c>
      <c r="H19" s="28" t="s">
        <v>37</v>
      </c>
      <c r="I19" s="29">
        <v>33000</v>
      </c>
      <c r="J19" s="28" t="s">
        <v>38</v>
      </c>
      <c r="K19" s="26" t="str">
        <f t="shared" si="0"/>
        <v>INDEPENDENT</v>
      </c>
    </row>
    <row r="20" spans="1:11" ht="15.75" x14ac:dyDescent="0.25">
      <c r="A20" s="134">
        <v>1</v>
      </c>
      <c r="B20" s="22">
        <v>15</v>
      </c>
      <c r="C20" s="23">
        <v>42767</v>
      </c>
      <c r="D20" s="28" t="s">
        <v>39</v>
      </c>
      <c r="E20" s="28">
        <v>17208</v>
      </c>
      <c r="F20" s="28">
        <v>3452698</v>
      </c>
      <c r="G20" s="28" t="s">
        <v>13</v>
      </c>
      <c r="H20" s="28" t="s">
        <v>40</v>
      </c>
      <c r="I20" s="29">
        <v>33000</v>
      </c>
      <c r="J20" s="28" t="s">
        <v>41</v>
      </c>
      <c r="K20" s="26" t="str">
        <f t="shared" si="0"/>
        <v>INDEPENDENT</v>
      </c>
    </row>
    <row r="21" spans="1:11" ht="15.75" x14ac:dyDescent="0.25">
      <c r="A21" s="134">
        <v>1</v>
      </c>
      <c r="B21" s="22">
        <v>16</v>
      </c>
      <c r="C21" s="23">
        <v>42767</v>
      </c>
      <c r="D21" s="28" t="s">
        <v>42</v>
      </c>
      <c r="E21" s="28">
        <v>17204</v>
      </c>
      <c r="F21" s="28">
        <v>3452679</v>
      </c>
      <c r="G21" s="28" t="s">
        <v>13</v>
      </c>
      <c r="H21" s="28" t="s">
        <v>43</v>
      </c>
      <c r="I21" s="29">
        <v>33000</v>
      </c>
      <c r="J21" s="28" t="s">
        <v>21</v>
      </c>
      <c r="K21" s="26" t="str">
        <f t="shared" si="0"/>
        <v>INDEPENDENT</v>
      </c>
    </row>
    <row r="22" spans="1:11" ht="15.75" x14ac:dyDescent="0.25">
      <c r="A22" s="134">
        <v>1</v>
      </c>
      <c r="B22" s="22">
        <v>17</v>
      </c>
      <c r="C22" s="23">
        <v>42767</v>
      </c>
      <c r="D22" s="28" t="s">
        <v>44</v>
      </c>
      <c r="E22" s="28">
        <v>17200</v>
      </c>
      <c r="F22" s="28">
        <v>3452682</v>
      </c>
      <c r="G22" s="28" t="s">
        <v>13</v>
      </c>
      <c r="H22" s="28" t="s">
        <v>45</v>
      </c>
      <c r="I22" s="29">
        <v>33000</v>
      </c>
      <c r="J22" s="28" t="s">
        <v>35</v>
      </c>
      <c r="K22" s="26" t="str">
        <f t="shared" si="0"/>
        <v>INDEPENDENT</v>
      </c>
    </row>
    <row r="23" spans="1:11" ht="15.75" x14ac:dyDescent="0.25">
      <c r="A23" s="134">
        <v>1</v>
      </c>
      <c r="B23" s="22">
        <v>18</v>
      </c>
      <c r="C23" s="23">
        <v>42767</v>
      </c>
      <c r="D23" s="28" t="s">
        <v>46</v>
      </c>
      <c r="E23" s="28">
        <v>17199</v>
      </c>
      <c r="F23" s="28">
        <v>3452681</v>
      </c>
      <c r="G23" s="28" t="s">
        <v>13</v>
      </c>
      <c r="H23" s="28" t="s">
        <v>47</v>
      </c>
      <c r="I23" s="29">
        <v>33000</v>
      </c>
      <c r="J23" s="28" t="s">
        <v>35</v>
      </c>
      <c r="K23" s="26" t="str">
        <f t="shared" si="0"/>
        <v>INDEPENDENT</v>
      </c>
    </row>
    <row r="24" spans="1:11" ht="15.75" x14ac:dyDescent="0.25">
      <c r="A24" s="134">
        <v>1</v>
      </c>
      <c r="B24" s="27">
        <v>19</v>
      </c>
      <c r="C24" s="23">
        <v>42767</v>
      </c>
      <c r="D24" s="28" t="s">
        <v>48</v>
      </c>
      <c r="E24" s="28">
        <v>17195</v>
      </c>
      <c r="F24" s="28">
        <v>3452680</v>
      </c>
      <c r="G24" s="28" t="s">
        <v>13</v>
      </c>
      <c r="H24" s="28" t="s">
        <v>49</v>
      </c>
      <c r="I24" s="29">
        <v>33000</v>
      </c>
      <c r="J24" s="28" t="s">
        <v>21</v>
      </c>
      <c r="K24" s="26" t="str">
        <f t="shared" si="0"/>
        <v>INDEPENDENT</v>
      </c>
    </row>
    <row r="25" spans="1:11" ht="15.75" x14ac:dyDescent="0.25">
      <c r="A25" s="134">
        <v>1</v>
      </c>
      <c r="B25" s="22">
        <v>20</v>
      </c>
      <c r="C25" s="23">
        <v>42767</v>
      </c>
      <c r="D25" s="28" t="s">
        <v>50</v>
      </c>
      <c r="E25" s="28">
        <v>17197</v>
      </c>
      <c r="F25" s="28">
        <v>3424773</v>
      </c>
      <c r="G25" s="28" t="s">
        <v>13</v>
      </c>
      <c r="H25" s="28" t="s">
        <v>51</v>
      </c>
      <c r="I25" s="29">
        <v>30000</v>
      </c>
      <c r="J25" s="28" t="s">
        <v>52</v>
      </c>
      <c r="K25" s="26" t="str">
        <f t="shared" si="0"/>
        <v>INDEPENDENT</v>
      </c>
    </row>
    <row r="26" spans="1:11" ht="15.75" x14ac:dyDescent="0.25">
      <c r="A26" s="134">
        <v>1</v>
      </c>
      <c r="B26" s="22">
        <v>21</v>
      </c>
      <c r="C26" s="23">
        <v>42767</v>
      </c>
      <c r="D26" s="28" t="s">
        <v>53</v>
      </c>
      <c r="E26" s="28">
        <v>17198</v>
      </c>
      <c r="F26" s="28">
        <v>3424695</v>
      </c>
      <c r="G26" s="28" t="s">
        <v>13</v>
      </c>
      <c r="H26" s="28" t="s">
        <v>54</v>
      </c>
      <c r="I26" s="29">
        <v>30000</v>
      </c>
      <c r="J26" s="28" t="s">
        <v>21</v>
      </c>
      <c r="K26" s="26" t="str">
        <f t="shared" si="0"/>
        <v>INDEPENDENT</v>
      </c>
    </row>
    <row r="27" spans="1:11" ht="15.75" x14ac:dyDescent="0.25">
      <c r="A27" s="134">
        <v>1</v>
      </c>
      <c r="B27" s="22">
        <v>22</v>
      </c>
      <c r="C27" s="23">
        <v>42767</v>
      </c>
      <c r="D27" s="28" t="s">
        <v>55</v>
      </c>
      <c r="E27" s="28">
        <v>17193</v>
      </c>
      <c r="F27" s="28">
        <v>3442622</v>
      </c>
      <c r="G27" s="28" t="s">
        <v>13</v>
      </c>
      <c r="H27" s="28" t="s">
        <v>56</v>
      </c>
      <c r="I27" s="29">
        <v>33000</v>
      </c>
      <c r="J27" s="28" t="s">
        <v>57</v>
      </c>
      <c r="K27" s="26" t="str">
        <f t="shared" si="0"/>
        <v>INDEPENDENT</v>
      </c>
    </row>
    <row r="28" spans="1:11" ht="15.75" x14ac:dyDescent="0.25">
      <c r="A28" s="134">
        <v>1</v>
      </c>
      <c r="B28" s="22">
        <v>23</v>
      </c>
      <c r="C28" s="23">
        <v>42767</v>
      </c>
      <c r="D28" s="28" t="s">
        <v>58</v>
      </c>
      <c r="E28" s="28">
        <v>17194</v>
      </c>
      <c r="F28" s="28">
        <v>3442621</v>
      </c>
      <c r="G28" s="28" t="s">
        <v>13</v>
      </c>
      <c r="H28" s="28" t="s">
        <v>59</v>
      </c>
      <c r="I28" s="29">
        <v>33000</v>
      </c>
      <c r="J28" s="28" t="s">
        <v>60</v>
      </c>
      <c r="K28" s="26" t="str">
        <f t="shared" si="0"/>
        <v>INDEPENDENT</v>
      </c>
    </row>
    <row r="29" spans="1:11" ht="15.75" x14ac:dyDescent="0.25">
      <c r="A29" s="134">
        <v>1</v>
      </c>
      <c r="B29" s="27">
        <v>24</v>
      </c>
      <c r="C29" s="23">
        <v>42767</v>
      </c>
      <c r="D29" s="28" t="s">
        <v>61</v>
      </c>
      <c r="E29" s="28">
        <v>17192</v>
      </c>
      <c r="F29" s="28">
        <v>3424735</v>
      </c>
      <c r="G29" s="28" t="s">
        <v>13</v>
      </c>
      <c r="H29" s="28" t="s">
        <v>62</v>
      </c>
      <c r="I29" s="29">
        <v>30000</v>
      </c>
      <c r="J29" s="28" t="s">
        <v>63</v>
      </c>
      <c r="K29" s="26" t="str">
        <f t="shared" si="0"/>
        <v>INDEPENDENT</v>
      </c>
    </row>
    <row r="30" spans="1:11" ht="15.75" x14ac:dyDescent="0.25">
      <c r="A30" s="134">
        <v>1</v>
      </c>
      <c r="B30" s="22">
        <v>25</v>
      </c>
      <c r="C30" s="23">
        <v>42767</v>
      </c>
      <c r="D30" s="28" t="s">
        <v>64</v>
      </c>
      <c r="E30" s="28">
        <v>17189</v>
      </c>
      <c r="F30" s="28">
        <v>3452666</v>
      </c>
      <c r="G30" s="28" t="s">
        <v>13</v>
      </c>
      <c r="H30" s="28" t="s">
        <v>65</v>
      </c>
      <c r="I30" s="29">
        <v>33000</v>
      </c>
      <c r="J30" s="28" t="s">
        <v>38</v>
      </c>
      <c r="K30" s="26" t="str">
        <f t="shared" si="0"/>
        <v>INDEPENDENT</v>
      </c>
    </row>
    <row r="31" spans="1:11" ht="15.75" x14ac:dyDescent="0.25">
      <c r="A31" s="134">
        <v>1</v>
      </c>
      <c r="B31" s="22">
        <v>26</v>
      </c>
      <c r="C31" s="23">
        <v>42767</v>
      </c>
      <c r="D31" s="28" t="s">
        <v>66</v>
      </c>
      <c r="E31" s="28">
        <v>17185</v>
      </c>
      <c r="F31" s="28">
        <v>3452660</v>
      </c>
      <c r="G31" s="28" t="s">
        <v>13</v>
      </c>
      <c r="H31" s="28" t="s">
        <v>67</v>
      </c>
      <c r="I31" s="29">
        <v>33000</v>
      </c>
      <c r="J31" s="28" t="s">
        <v>21</v>
      </c>
      <c r="K31" s="26" t="str">
        <f t="shared" si="0"/>
        <v>INDEPENDENT</v>
      </c>
    </row>
    <row r="32" spans="1:11" ht="15.75" x14ac:dyDescent="0.25">
      <c r="A32" s="134">
        <v>1</v>
      </c>
      <c r="B32" s="27">
        <v>27</v>
      </c>
      <c r="C32" s="23">
        <v>42767</v>
      </c>
      <c r="D32" s="28" t="s">
        <v>68</v>
      </c>
      <c r="E32" s="28">
        <v>17186</v>
      </c>
      <c r="F32" s="28">
        <v>3452705</v>
      </c>
      <c r="G32" s="28" t="s">
        <v>13</v>
      </c>
      <c r="H32" s="28" t="s">
        <v>69</v>
      </c>
      <c r="I32" s="29">
        <v>33000</v>
      </c>
      <c r="J32" s="28" t="s">
        <v>21</v>
      </c>
      <c r="K32" s="26" t="str">
        <f t="shared" si="0"/>
        <v>INDEPENDENT</v>
      </c>
    </row>
    <row r="33" spans="1:11" ht="15.75" x14ac:dyDescent="0.25">
      <c r="A33" s="134">
        <v>1</v>
      </c>
      <c r="B33" s="22">
        <v>28</v>
      </c>
      <c r="C33" s="23">
        <v>42767</v>
      </c>
      <c r="D33" s="28" t="s">
        <v>70</v>
      </c>
      <c r="E33" s="28">
        <v>17184</v>
      </c>
      <c r="F33" s="28">
        <v>3452661</v>
      </c>
      <c r="G33" s="28" t="s">
        <v>13</v>
      </c>
      <c r="H33" s="28" t="s">
        <v>71</v>
      </c>
      <c r="I33" s="29">
        <v>33000</v>
      </c>
      <c r="J33" s="28" t="s">
        <v>21</v>
      </c>
      <c r="K33" s="26" t="str">
        <f>IF(OR(D33="MOBIL",D33="CONOIL",D33="FORTE",D33="MRS",D33="OANDO",D33="TOTAL"),"MAJORS","INDEPENDENT")</f>
        <v>INDEPENDENT</v>
      </c>
    </row>
    <row r="34" spans="1:11" ht="15.75" x14ac:dyDescent="0.25">
      <c r="A34" s="134">
        <v>1</v>
      </c>
      <c r="B34" s="22">
        <v>29</v>
      </c>
      <c r="C34" s="23">
        <v>42767</v>
      </c>
      <c r="D34" s="28" t="s">
        <v>70</v>
      </c>
      <c r="E34" s="28">
        <v>17182</v>
      </c>
      <c r="F34" s="28">
        <v>3452663</v>
      </c>
      <c r="G34" s="28" t="s">
        <v>13</v>
      </c>
      <c r="H34" s="28" t="s">
        <v>72</v>
      </c>
      <c r="I34" s="29">
        <v>33000</v>
      </c>
      <c r="J34" s="28" t="s">
        <v>21</v>
      </c>
      <c r="K34" s="26" t="str">
        <f t="shared" si="0"/>
        <v>INDEPENDENT</v>
      </c>
    </row>
    <row r="35" spans="1:11" ht="15.75" x14ac:dyDescent="0.25">
      <c r="A35" s="134">
        <v>1</v>
      </c>
      <c r="B35" s="22">
        <v>30</v>
      </c>
      <c r="C35" s="23">
        <v>42767</v>
      </c>
      <c r="D35" s="28" t="s">
        <v>73</v>
      </c>
      <c r="E35" s="28">
        <v>17183</v>
      </c>
      <c r="F35" s="28">
        <v>3452665</v>
      </c>
      <c r="G35" s="28" t="s">
        <v>13</v>
      </c>
      <c r="H35" s="28" t="s">
        <v>74</v>
      </c>
      <c r="I35" s="29">
        <v>33000</v>
      </c>
      <c r="J35" s="28" t="s">
        <v>21</v>
      </c>
      <c r="K35" s="26" t="str">
        <f t="shared" si="0"/>
        <v>INDEPENDENT</v>
      </c>
    </row>
    <row r="36" spans="1:11" ht="15.75" x14ac:dyDescent="0.25">
      <c r="A36" s="134">
        <v>1</v>
      </c>
      <c r="B36" s="22">
        <v>31</v>
      </c>
      <c r="C36" s="23">
        <v>42767</v>
      </c>
      <c r="D36" s="28" t="s">
        <v>75</v>
      </c>
      <c r="E36" s="28">
        <v>17181</v>
      </c>
      <c r="F36" s="28">
        <v>3452609</v>
      </c>
      <c r="G36" s="28" t="s">
        <v>13</v>
      </c>
      <c r="H36" s="28" t="s">
        <v>76</v>
      </c>
      <c r="I36" s="29">
        <v>33000</v>
      </c>
      <c r="J36" s="28" t="s">
        <v>15</v>
      </c>
      <c r="K36" s="26" t="str">
        <f t="shared" si="0"/>
        <v>INDEPENDENT</v>
      </c>
    </row>
    <row r="37" spans="1:11" ht="16.5" thickBot="1" x14ac:dyDescent="0.3">
      <c r="A37" s="134">
        <v>1</v>
      </c>
      <c r="B37" s="30">
        <v>32</v>
      </c>
      <c r="C37" s="8">
        <v>42767</v>
      </c>
      <c r="D37" s="9" t="s">
        <v>17</v>
      </c>
      <c r="E37" s="9">
        <v>17207</v>
      </c>
      <c r="F37" s="9">
        <v>3452691</v>
      </c>
      <c r="G37" s="9" t="s">
        <v>13</v>
      </c>
      <c r="H37" s="9" t="s">
        <v>77</v>
      </c>
      <c r="I37" s="10">
        <v>33000</v>
      </c>
      <c r="J37" s="9" t="s">
        <v>63</v>
      </c>
      <c r="K37" s="11" t="str">
        <f t="shared" si="0"/>
        <v>INDEPENDENT</v>
      </c>
    </row>
    <row r="38" spans="1:11" ht="15.75" x14ac:dyDescent="0.25">
      <c r="A38" s="134">
        <f>SUM(A7:A37)</f>
        <v>31</v>
      </c>
      <c r="B38" s="297" t="s">
        <v>78</v>
      </c>
      <c r="C38" s="297"/>
      <c r="D38" s="297"/>
      <c r="E38" s="297"/>
      <c r="F38" s="297"/>
      <c r="G38" s="297"/>
      <c r="H38" s="297"/>
      <c r="I38" s="12">
        <f>SUM(I7:I37)</f>
        <v>1014000</v>
      </c>
      <c r="J38" s="298"/>
      <c r="K38" s="298"/>
    </row>
    <row r="39" spans="1:11" ht="16.5" thickBot="1" x14ac:dyDescent="0.3">
      <c r="A39" s="134"/>
      <c r="B39" s="13"/>
      <c r="C39" s="14"/>
      <c r="D39" s="15"/>
      <c r="E39" s="15"/>
      <c r="F39" s="15"/>
      <c r="G39" s="15"/>
      <c r="H39" s="15"/>
      <c r="I39" s="16"/>
      <c r="J39" s="15"/>
      <c r="K39" s="15"/>
    </row>
    <row r="40" spans="1:11" ht="15.75" x14ac:dyDescent="0.25">
      <c r="A40" s="134">
        <v>1</v>
      </c>
      <c r="B40" s="31">
        <v>33</v>
      </c>
      <c r="C40" s="18">
        <v>42768</v>
      </c>
      <c r="D40" s="32" t="s">
        <v>79</v>
      </c>
      <c r="E40" s="32">
        <v>17222</v>
      </c>
      <c r="F40" s="32">
        <v>144753</v>
      </c>
      <c r="G40" s="32" t="s">
        <v>13</v>
      </c>
      <c r="H40" s="32" t="s">
        <v>80</v>
      </c>
      <c r="I40" s="33">
        <v>40000</v>
      </c>
      <c r="J40" s="32" t="s">
        <v>81</v>
      </c>
      <c r="K40" s="21" t="str">
        <f t="shared" si="0"/>
        <v>MAJORS</v>
      </c>
    </row>
    <row r="41" spans="1:11" ht="15.75" x14ac:dyDescent="0.25">
      <c r="A41" s="134">
        <v>1</v>
      </c>
      <c r="B41" s="27">
        <v>34</v>
      </c>
      <c r="C41" s="23">
        <v>42768</v>
      </c>
      <c r="D41" s="28" t="s">
        <v>79</v>
      </c>
      <c r="E41" s="28">
        <v>17221</v>
      </c>
      <c r="F41" s="28">
        <v>144751</v>
      </c>
      <c r="G41" s="28" t="s">
        <v>13</v>
      </c>
      <c r="H41" s="28" t="s">
        <v>82</v>
      </c>
      <c r="I41" s="29">
        <v>33000</v>
      </c>
      <c r="J41" s="28" t="s">
        <v>83</v>
      </c>
      <c r="K41" s="26" t="str">
        <f t="shared" si="0"/>
        <v>MAJORS</v>
      </c>
    </row>
    <row r="42" spans="1:11" ht="15.75" x14ac:dyDescent="0.25">
      <c r="A42" s="134">
        <v>1</v>
      </c>
      <c r="B42" s="27">
        <v>35</v>
      </c>
      <c r="C42" s="23">
        <v>42768</v>
      </c>
      <c r="D42" s="28" t="s">
        <v>12</v>
      </c>
      <c r="E42" s="28">
        <v>17223</v>
      </c>
      <c r="F42" s="28">
        <v>154257</v>
      </c>
      <c r="G42" s="28" t="s">
        <v>13</v>
      </c>
      <c r="H42" s="28" t="s">
        <v>84</v>
      </c>
      <c r="I42" s="29">
        <v>33000</v>
      </c>
      <c r="J42" s="28" t="s">
        <v>21</v>
      </c>
      <c r="K42" s="26" t="str">
        <f t="shared" si="0"/>
        <v>MAJORS</v>
      </c>
    </row>
    <row r="43" spans="1:11" ht="16.5" thickBot="1" x14ac:dyDescent="0.3">
      <c r="A43" s="134">
        <v>1</v>
      </c>
      <c r="B43" s="30">
        <v>36</v>
      </c>
      <c r="C43" s="8">
        <v>42768</v>
      </c>
      <c r="D43" s="9" t="s">
        <v>12</v>
      </c>
      <c r="E43" s="9">
        <v>17224</v>
      </c>
      <c r="F43" s="9">
        <v>154260</v>
      </c>
      <c r="G43" s="9" t="s">
        <v>13</v>
      </c>
      <c r="H43" s="9" t="s">
        <v>85</v>
      </c>
      <c r="I43" s="10">
        <v>33000</v>
      </c>
      <c r="J43" s="9" t="s">
        <v>21</v>
      </c>
      <c r="K43" s="11" t="str">
        <f t="shared" si="0"/>
        <v>MAJORS</v>
      </c>
    </row>
    <row r="44" spans="1:11" ht="15.75" x14ac:dyDescent="0.25">
      <c r="A44" s="134"/>
      <c r="B44" s="297" t="s">
        <v>86</v>
      </c>
      <c r="C44" s="297"/>
      <c r="D44" s="297"/>
      <c r="E44" s="297"/>
      <c r="F44" s="297"/>
      <c r="G44" s="297"/>
      <c r="H44" s="297"/>
      <c r="I44" s="34">
        <f>SUM(I40:I43)</f>
        <v>139000</v>
      </c>
      <c r="J44" s="298"/>
      <c r="K44" s="298"/>
    </row>
    <row r="45" spans="1:11" ht="16.5" thickBot="1" x14ac:dyDescent="0.3">
      <c r="A45" s="134"/>
      <c r="B45" s="13"/>
      <c r="C45" s="14"/>
      <c r="D45" s="15"/>
      <c r="E45" s="15"/>
      <c r="F45" s="15"/>
      <c r="G45" s="15"/>
      <c r="H45" s="15"/>
      <c r="I45" s="16"/>
      <c r="J45" s="15"/>
      <c r="K45" s="15"/>
    </row>
    <row r="46" spans="1:11" ht="15.75" x14ac:dyDescent="0.25">
      <c r="A46" s="134">
        <v>1</v>
      </c>
      <c r="B46" s="31">
        <v>37</v>
      </c>
      <c r="C46" s="18">
        <v>42768</v>
      </c>
      <c r="D46" s="19" t="s">
        <v>75</v>
      </c>
      <c r="E46" s="19">
        <v>17214</v>
      </c>
      <c r="F46" s="19">
        <v>3452605</v>
      </c>
      <c r="G46" s="19" t="s">
        <v>13</v>
      </c>
      <c r="H46" s="19" t="s">
        <v>87</v>
      </c>
      <c r="I46" s="20">
        <v>33000</v>
      </c>
      <c r="J46" s="19" t="s">
        <v>88</v>
      </c>
      <c r="K46" s="21" t="str">
        <f>IF(OR(D46="MOBIL",D46="CONOIL",D46="FORTE",D46="MRS",D46="OANDO",D46="TOTAL"),"MAJORS","INDEPENDENT")</f>
        <v>INDEPENDENT</v>
      </c>
    </row>
    <row r="47" spans="1:11" ht="15.75" x14ac:dyDescent="0.25">
      <c r="A47" s="134">
        <v>1</v>
      </c>
      <c r="B47" s="27">
        <v>38</v>
      </c>
      <c r="C47" s="23">
        <v>42768</v>
      </c>
      <c r="D47" s="24" t="s">
        <v>75</v>
      </c>
      <c r="E47" s="24">
        <v>17215</v>
      </c>
      <c r="F47" s="24">
        <v>3452638</v>
      </c>
      <c r="G47" s="24" t="s">
        <v>13</v>
      </c>
      <c r="H47" s="24" t="s">
        <v>89</v>
      </c>
      <c r="I47" s="25">
        <v>33000</v>
      </c>
      <c r="J47" s="24" t="s">
        <v>88</v>
      </c>
      <c r="K47" s="26" t="str">
        <f t="shared" si="0"/>
        <v>INDEPENDENT</v>
      </c>
    </row>
    <row r="48" spans="1:11" ht="15.75" x14ac:dyDescent="0.25">
      <c r="A48" s="134">
        <v>1</v>
      </c>
      <c r="B48" s="27">
        <v>39</v>
      </c>
      <c r="C48" s="23">
        <v>42768</v>
      </c>
      <c r="D48" s="24" t="s">
        <v>90</v>
      </c>
      <c r="E48" s="24">
        <v>17230</v>
      </c>
      <c r="F48" s="24">
        <v>3452728</v>
      </c>
      <c r="G48" s="24" t="s">
        <v>13</v>
      </c>
      <c r="H48" s="24" t="s">
        <v>91</v>
      </c>
      <c r="I48" s="25">
        <v>33000</v>
      </c>
      <c r="J48" s="24" t="s">
        <v>21</v>
      </c>
      <c r="K48" s="26" t="str">
        <f t="shared" si="0"/>
        <v>INDEPENDENT</v>
      </c>
    </row>
    <row r="49" spans="1:11" ht="15.75" x14ac:dyDescent="0.25">
      <c r="A49" s="134">
        <v>1</v>
      </c>
      <c r="B49" s="27">
        <v>40</v>
      </c>
      <c r="C49" s="23">
        <v>42768</v>
      </c>
      <c r="D49" s="28" t="s">
        <v>92</v>
      </c>
      <c r="E49" s="28">
        <v>17228</v>
      </c>
      <c r="F49" s="28">
        <v>3452732</v>
      </c>
      <c r="G49" s="28" t="s">
        <v>13</v>
      </c>
      <c r="H49" s="28" t="s">
        <v>93</v>
      </c>
      <c r="I49" s="29">
        <v>45000</v>
      </c>
      <c r="J49" s="28" t="s">
        <v>94</v>
      </c>
      <c r="K49" s="26" t="str">
        <f t="shared" si="0"/>
        <v>INDEPENDENT</v>
      </c>
    </row>
    <row r="50" spans="1:11" ht="15.75" x14ac:dyDescent="0.25">
      <c r="A50" s="134">
        <v>1</v>
      </c>
      <c r="B50" s="27">
        <v>41</v>
      </c>
      <c r="C50" s="23">
        <v>42768</v>
      </c>
      <c r="D50" s="28" t="s">
        <v>92</v>
      </c>
      <c r="E50" s="28">
        <v>17229</v>
      </c>
      <c r="F50" s="28">
        <v>3452738</v>
      </c>
      <c r="G50" s="28" t="s">
        <v>13</v>
      </c>
      <c r="H50" s="28" t="s">
        <v>95</v>
      </c>
      <c r="I50" s="29">
        <v>45000</v>
      </c>
      <c r="J50" s="28" t="s">
        <v>94</v>
      </c>
      <c r="K50" s="26" t="str">
        <f t="shared" si="0"/>
        <v>INDEPENDENT</v>
      </c>
    </row>
    <row r="51" spans="1:11" ht="15.75" x14ac:dyDescent="0.25">
      <c r="A51" s="134">
        <v>1</v>
      </c>
      <c r="B51" s="27">
        <v>42</v>
      </c>
      <c r="C51" s="23">
        <v>42768</v>
      </c>
      <c r="D51" s="28" t="s">
        <v>96</v>
      </c>
      <c r="E51" s="28">
        <v>17227</v>
      </c>
      <c r="F51" s="28">
        <v>3452729</v>
      </c>
      <c r="G51" s="28" t="s">
        <v>13</v>
      </c>
      <c r="H51" s="28" t="s">
        <v>97</v>
      </c>
      <c r="I51" s="29">
        <v>33000</v>
      </c>
      <c r="J51" s="28" t="s">
        <v>21</v>
      </c>
      <c r="K51" s="26" t="str">
        <f t="shared" si="0"/>
        <v>INDEPENDENT</v>
      </c>
    </row>
    <row r="52" spans="1:11" ht="15.75" x14ac:dyDescent="0.25">
      <c r="A52" s="134">
        <v>1</v>
      </c>
      <c r="B52" s="27">
        <v>43</v>
      </c>
      <c r="C52" s="23">
        <v>42768</v>
      </c>
      <c r="D52" s="28" t="s">
        <v>98</v>
      </c>
      <c r="E52" s="28">
        <v>17226</v>
      </c>
      <c r="F52" s="28">
        <v>3452701</v>
      </c>
      <c r="G52" s="28" t="s">
        <v>13</v>
      </c>
      <c r="H52" s="28" t="s">
        <v>99</v>
      </c>
      <c r="I52" s="29">
        <v>33000</v>
      </c>
      <c r="J52" s="28" t="s">
        <v>38</v>
      </c>
      <c r="K52" s="26" t="str">
        <f t="shared" si="0"/>
        <v>INDEPENDENT</v>
      </c>
    </row>
    <row r="53" spans="1:11" ht="15.75" x14ac:dyDescent="0.25">
      <c r="A53" s="134">
        <v>1</v>
      </c>
      <c r="B53" s="27">
        <v>44</v>
      </c>
      <c r="C53" s="23">
        <v>42768</v>
      </c>
      <c r="D53" s="28" t="s">
        <v>17</v>
      </c>
      <c r="E53" s="28">
        <v>17225</v>
      </c>
      <c r="F53" s="28">
        <v>3452689</v>
      </c>
      <c r="G53" s="28" t="s">
        <v>13</v>
      </c>
      <c r="H53" s="28" t="s">
        <v>20</v>
      </c>
      <c r="I53" s="29">
        <v>33000</v>
      </c>
      <c r="J53" s="28" t="s">
        <v>21</v>
      </c>
      <c r="K53" s="26" t="str">
        <f t="shared" si="0"/>
        <v>INDEPENDENT</v>
      </c>
    </row>
    <row r="54" spans="1:11" ht="15.75" x14ac:dyDescent="0.25">
      <c r="A54" s="134">
        <v>1</v>
      </c>
      <c r="B54" s="27">
        <v>45</v>
      </c>
      <c r="C54" s="23">
        <v>42768</v>
      </c>
      <c r="D54" s="28" t="s">
        <v>100</v>
      </c>
      <c r="E54" s="28">
        <v>17217</v>
      </c>
      <c r="F54" s="28">
        <v>3452706</v>
      </c>
      <c r="G54" s="28" t="s">
        <v>13</v>
      </c>
      <c r="H54" s="28" t="s">
        <v>101</v>
      </c>
      <c r="I54" s="29">
        <v>33000</v>
      </c>
      <c r="J54" s="28" t="s">
        <v>88</v>
      </c>
      <c r="K54" s="26" t="str">
        <f t="shared" si="0"/>
        <v>INDEPENDENT</v>
      </c>
    </row>
    <row r="55" spans="1:11" ht="15.75" x14ac:dyDescent="0.25">
      <c r="A55" s="134">
        <v>1</v>
      </c>
      <c r="B55" s="27">
        <v>46</v>
      </c>
      <c r="C55" s="23">
        <v>42768</v>
      </c>
      <c r="D55" s="28" t="s">
        <v>102</v>
      </c>
      <c r="E55" s="28">
        <v>17219</v>
      </c>
      <c r="F55" s="28">
        <v>3452687</v>
      </c>
      <c r="G55" s="28" t="s">
        <v>13</v>
      </c>
      <c r="H55" s="28" t="s">
        <v>103</v>
      </c>
      <c r="I55" s="29">
        <v>33000</v>
      </c>
      <c r="J55" s="28" t="s">
        <v>104</v>
      </c>
      <c r="K55" s="26" t="str">
        <f t="shared" si="0"/>
        <v>INDEPENDENT</v>
      </c>
    </row>
    <row r="56" spans="1:11" ht="15.75" x14ac:dyDescent="0.25">
      <c r="A56" s="134">
        <v>1</v>
      </c>
      <c r="B56" s="27">
        <v>47</v>
      </c>
      <c r="C56" s="23">
        <v>42768</v>
      </c>
      <c r="D56" s="28" t="s">
        <v>17</v>
      </c>
      <c r="E56" s="28">
        <v>17220</v>
      </c>
      <c r="F56" s="28">
        <v>3452692</v>
      </c>
      <c r="G56" s="28" t="s">
        <v>13</v>
      </c>
      <c r="H56" s="28" t="s">
        <v>105</v>
      </c>
      <c r="I56" s="29">
        <v>33000</v>
      </c>
      <c r="J56" s="28" t="s">
        <v>21</v>
      </c>
      <c r="K56" s="26" t="str">
        <f t="shared" si="0"/>
        <v>INDEPENDENT</v>
      </c>
    </row>
    <row r="57" spans="1:11" ht="15.75" x14ac:dyDescent="0.25">
      <c r="A57" s="134">
        <v>1</v>
      </c>
      <c r="B57" s="27">
        <v>48</v>
      </c>
      <c r="C57" s="23">
        <v>42768</v>
      </c>
      <c r="D57" s="28" t="s">
        <v>106</v>
      </c>
      <c r="E57" s="28">
        <v>17218</v>
      </c>
      <c r="F57" s="28">
        <v>3452707</v>
      </c>
      <c r="G57" s="28" t="s">
        <v>13</v>
      </c>
      <c r="H57" s="28" t="s">
        <v>107</v>
      </c>
      <c r="I57" s="29">
        <v>33000</v>
      </c>
      <c r="J57" s="28" t="s">
        <v>88</v>
      </c>
      <c r="K57" s="26" t="str">
        <f t="shared" si="0"/>
        <v>INDEPENDENT</v>
      </c>
    </row>
    <row r="58" spans="1:11" ht="15.75" x14ac:dyDescent="0.25">
      <c r="A58" s="134">
        <v>1</v>
      </c>
      <c r="B58" s="27">
        <v>49</v>
      </c>
      <c r="C58" s="23">
        <v>42768</v>
      </c>
      <c r="D58" s="28" t="s">
        <v>17</v>
      </c>
      <c r="E58" s="28">
        <v>17216</v>
      </c>
      <c r="F58" s="28">
        <v>3452690</v>
      </c>
      <c r="G58" s="28" t="s">
        <v>13</v>
      </c>
      <c r="H58" s="28" t="s">
        <v>25</v>
      </c>
      <c r="I58" s="29">
        <v>33000</v>
      </c>
      <c r="J58" s="28" t="s">
        <v>21</v>
      </c>
      <c r="K58" s="26" t="str">
        <f t="shared" si="0"/>
        <v>INDEPENDENT</v>
      </c>
    </row>
    <row r="59" spans="1:11" ht="16.5" thickBot="1" x14ac:dyDescent="0.3">
      <c r="A59" s="134">
        <v>1</v>
      </c>
      <c r="B59" s="30">
        <v>50</v>
      </c>
      <c r="C59" s="8">
        <v>42768</v>
      </c>
      <c r="D59" s="9" t="s">
        <v>108</v>
      </c>
      <c r="E59" s="9">
        <v>17213</v>
      </c>
      <c r="F59" s="9">
        <v>3452700</v>
      </c>
      <c r="G59" s="9" t="s">
        <v>13</v>
      </c>
      <c r="H59" s="9" t="s">
        <v>109</v>
      </c>
      <c r="I59" s="10">
        <v>33000</v>
      </c>
      <c r="J59" s="9" t="s">
        <v>110</v>
      </c>
      <c r="K59" s="11" t="str">
        <f t="shared" si="0"/>
        <v>INDEPENDENT</v>
      </c>
    </row>
    <row r="60" spans="1:11" ht="15.75" x14ac:dyDescent="0.25">
      <c r="A60" s="134">
        <f>SUM(A46:A59)</f>
        <v>14</v>
      </c>
      <c r="B60" s="297" t="s">
        <v>111</v>
      </c>
      <c r="C60" s="297"/>
      <c r="D60" s="297"/>
      <c r="E60" s="297"/>
      <c r="F60" s="297"/>
      <c r="G60" s="297"/>
      <c r="H60" s="297"/>
      <c r="I60" s="12">
        <f>SUM(I46:I59)</f>
        <v>486000</v>
      </c>
      <c r="J60" s="298"/>
      <c r="K60" s="298"/>
    </row>
    <row r="61" spans="1:11" ht="16.5" thickBot="1" x14ac:dyDescent="0.3">
      <c r="A61" s="134"/>
      <c r="B61" s="13"/>
      <c r="C61" s="14"/>
      <c r="D61" s="15"/>
      <c r="E61" s="15"/>
      <c r="F61" s="15"/>
      <c r="G61" s="15"/>
      <c r="H61" s="15"/>
      <c r="I61" s="16"/>
      <c r="J61" s="15"/>
      <c r="K61" s="15"/>
    </row>
    <row r="62" spans="1:11" ht="15.75" x14ac:dyDescent="0.25">
      <c r="A62" s="134">
        <v>1</v>
      </c>
      <c r="B62" s="17">
        <v>51</v>
      </c>
      <c r="C62" s="35">
        <v>42769</v>
      </c>
      <c r="D62" s="36" t="s">
        <v>12</v>
      </c>
      <c r="E62" s="37">
        <v>17252</v>
      </c>
      <c r="F62" s="37">
        <v>49697</v>
      </c>
      <c r="G62" s="37" t="s">
        <v>13</v>
      </c>
      <c r="H62" s="37" t="s">
        <v>112</v>
      </c>
      <c r="I62" s="33">
        <v>33000</v>
      </c>
      <c r="J62" s="37" t="s">
        <v>38</v>
      </c>
      <c r="K62" s="21" t="str">
        <f t="shared" si="0"/>
        <v>MAJORS</v>
      </c>
    </row>
    <row r="63" spans="1:11" ht="15.75" x14ac:dyDescent="0.25">
      <c r="A63" s="134">
        <v>1</v>
      </c>
      <c r="B63" s="22">
        <v>52</v>
      </c>
      <c r="C63" s="38">
        <v>42769</v>
      </c>
      <c r="D63" s="39" t="s">
        <v>12</v>
      </c>
      <c r="E63" s="40">
        <v>17254</v>
      </c>
      <c r="F63" s="40">
        <v>49704</v>
      </c>
      <c r="G63" s="40" t="s">
        <v>13</v>
      </c>
      <c r="H63" s="40" t="s">
        <v>113</v>
      </c>
      <c r="I63" s="29">
        <v>33000</v>
      </c>
      <c r="J63" s="40" t="s">
        <v>38</v>
      </c>
      <c r="K63" s="26" t="str">
        <f t="shared" si="0"/>
        <v>MAJORS</v>
      </c>
    </row>
    <row r="64" spans="1:11" ht="15.75" x14ac:dyDescent="0.25">
      <c r="A64" s="134">
        <v>1</v>
      </c>
      <c r="B64" s="22">
        <v>53</v>
      </c>
      <c r="C64" s="38">
        <v>42769</v>
      </c>
      <c r="D64" s="39" t="s">
        <v>114</v>
      </c>
      <c r="E64" s="40">
        <v>17280</v>
      </c>
      <c r="F64" s="40">
        <v>1982</v>
      </c>
      <c r="G64" s="40" t="s">
        <v>13</v>
      </c>
      <c r="H64" s="40" t="s">
        <v>115</v>
      </c>
      <c r="I64" s="29">
        <v>33000</v>
      </c>
      <c r="J64" s="40" t="s">
        <v>38</v>
      </c>
      <c r="K64" s="26" t="str">
        <f t="shared" si="0"/>
        <v>MAJORS</v>
      </c>
    </row>
    <row r="65" spans="1:11" ht="15.75" x14ac:dyDescent="0.25">
      <c r="A65" s="134">
        <v>1</v>
      </c>
      <c r="B65" s="22">
        <v>54</v>
      </c>
      <c r="C65" s="38">
        <v>42769</v>
      </c>
      <c r="D65" s="39" t="s">
        <v>114</v>
      </c>
      <c r="E65" s="40">
        <v>17271</v>
      </c>
      <c r="F65" s="40">
        <v>1981</v>
      </c>
      <c r="G65" s="40" t="s">
        <v>13</v>
      </c>
      <c r="H65" s="40" t="s">
        <v>116</v>
      </c>
      <c r="I65" s="29">
        <v>33000</v>
      </c>
      <c r="J65" s="40" t="s">
        <v>38</v>
      </c>
      <c r="K65" s="26" t="str">
        <f t="shared" si="0"/>
        <v>MAJORS</v>
      </c>
    </row>
    <row r="66" spans="1:11" ht="15.75" x14ac:dyDescent="0.25">
      <c r="A66" s="134">
        <v>1</v>
      </c>
      <c r="B66" s="22">
        <v>55</v>
      </c>
      <c r="C66" s="38">
        <v>42769</v>
      </c>
      <c r="D66" s="39" t="s">
        <v>117</v>
      </c>
      <c r="E66" s="40">
        <v>17241</v>
      </c>
      <c r="F66" s="40">
        <v>111259</v>
      </c>
      <c r="G66" s="40" t="s">
        <v>13</v>
      </c>
      <c r="H66" s="40" t="s">
        <v>118</v>
      </c>
      <c r="I66" s="29">
        <v>45000</v>
      </c>
      <c r="J66" s="40" t="s">
        <v>15</v>
      </c>
      <c r="K66" s="26" t="str">
        <f>IF(OR(D66="MOBIL",D66="CONOIL",D66="FORTE",D66="MRS",D66="OANDO",D66="TOTAL"),"MAJORS","INDEPENDENT")</f>
        <v>MAJORS</v>
      </c>
    </row>
    <row r="67" spans="1:11" ht="15.75" x14ac:dyDescent="0.25">
      <c r="A67" s="134">
        <v>1</v>
      </c>
      <c r="B67" s="22">
        <v>56</v>
      </c>
      <c r="C67" s="38">
        <v>42769</v>
      </c>
      <c r="D67" s="39" t="s">
        <v>12</v>
      </c>
      <c r="E67" s="40">
        <v>17245</v>
      </c>
      <c r="F67" s="40">
        <v>154253</v>
      </c>
      <c r="G67" s="40" t="s">
        <v>13</v>
      </c>
      <c r="H67" s="40" t="s">
        <v>119</v>
      </c>
      <c r="I67" s="29">
        <v>45000</v>
      </c>
      <c r="J67" s="40" t="s">
        <v>15</v>
      </c>
      <c r="K67" s="26" t="str">
        <f t="shared" si="0"/>
        <v>MAJORS</v>
      </c>
    </row>
    <row r="68" spans="1:11" ht="16.5" thickBot="1" x14ac:dyDescent="0.3">
      <c r="A68" s="134">
        <v>1</v>
      </c>
      <c r="B68" s="7">
        <v>57</v>
      </c>
      <c r="C68" s="41">
        <v>42769</v>
      </c>
      <c r="D68" s="42" t="s">
        <v>79</v>
      </c>
      <c r="E68" s="43">
        <v>17284</v>
      </c>
      <c r="F68" s="43">
        <v>33556</v>
      </c>
      <c r="G68" s="43" t="s">
        <v>13</v>
      </c>
      <c r="H68" s="43" t="s">
        <v>120</v>
      </c>
      <c r="I68" s="10">
        <v>33000</v>
      </c>
      <c r="J68" s="43" t="s">
        <v>38</v>
      </c>
      <c r="K68" s="11" t="str">
        <f t="shared" si="0"/>
        <v>MAJORS</v>
      </c>
    </row>
    <row r="69" spans="1:11" ht="15.75" x14ac:dyDescent="0.25">
      <c r="A69" s="134">
        <f>SUM(A62:A68)</f>
        <v>7</v>
      </c>
      <c r="B69" s="305" t="s">
        <v>121</v>
      </c>
      <c r="C69" s="305"/>
      <c r="D69" s="305"/>
      <c r="E69" s="305"/>
      <c r="F69" s="305"/>
      <c r="G69" s="305"/>
      <c r="H69" s="305"/>
      <c r="I69" s="12">
        <f>SUM(I62:I68)</f>
        <v>255000</v>
      </c>
      <c r="J69" s="306"/>
      <c r="K69" s="306"/>
    </row>
    <row r="70" spans="1:11" ht="16.5" thickBot="1" x14ac:dyDescent="0.3">
      <c r="A70" s="134"/>
      <c r="B70" s="13"/>
      <c r="C70" s="44"/>
      <c r="D70" s="45"/>
      <c r="E70" s="46"/>
      <c r="F70" s="46"/>
      <c r="G70" s="46"/>
      <c r="H70" s="46"/>
      <c r="I70" s="16"/>
      <c r="J70" s="46"/>
      <c r="K70" s="15"/>
    </row>
    <row r="71" spans="1:11" ht="15.75" x14ac:dyDescent="0.25">
      <c r="A71" s="134">
        <v>1</v>
      </c>
      <c r="B71" s="17">
        <v>58</v>
      </c>
      <c r="C71" s="35">
        <v>42769</v>
      </c>
      <c r="D71" s="36" t="s">
        <v>122</v>
      </c>
      <c r="E71" s="36">
        <v>17282</v>
      </c>
      <c r="F71" s="36">
        <v>3452711</v>
      </c>
      <c r="G71" s="37" t="s">
        <v>13</v>
      </c>
      <c r="H71" s="36" t="s">
        <v>59</v>
      </c>
      <c r="I71" s="20">
        <v>33000</v>
      </c>
      <c r="J71" s="36" t="s">
        <v>21</v>
      </c>
      <c r="K71" s="21" t="str">
        <f t="shared" si="0"/>
        <v>INDEPENDENT</v>
      </c>
    </row>
    <row r="72" spans="1:11" ht="15.75" x14ac:dyDescent="0.25">
      <c r="A72" s="134">
        <v>1</v>
      </c>
      <c r="B72" s="22">
        <v>59</v>
      </c>
      <c r="C72" s="38">
        <v>42769</v>
      </c>
      <c r="D72" s="39" t="s">
        <v>123</v>
      </c>
      <c r="E72" s="39">
        <v>17283</v>
      </c>
      <c r="F72" s="39">
        <v>3424665</v>
      </c>
      <c r="G72" s="40" t="s">
        <v>13</v>
      </c>
      <c r="H72" s="39" t="s">
        <v>124</v>
      </c>
      <c r="I72" s="25">
        <v>30000</v>
      </c>
      <c r="J72" s="39" t="s">
        <v>21</v>
      </c>
      <c r="K72" s="26" t="str">
        <f t="shared" si="0"/>
        <v>INDEPENDENT</v>
      </c>
    </row>
    <row r="73" spans="1:11" ht="15.75" x14ac:dyDescent="0.25">
      <c r="A73" s="134">
        <v>1</v>
      </c>
      <c r="B73" s="22">
        <v>60</v>
      </c>
      <c r="C73" s="38">
        <v>42769</v>
      </c>
      <c r="D73" s="39" t="s">
        <v>125</v>
      </c>
      <c r="E73" s="39">
        <v>17281</v>
      </c>
      <c r="F73" s="39">
        <v>3452720</v>
      </c>
      <c r="G73" s="40" t="s">
        <v>13</v>
      </c>
      <c r="H73" s="39" t="s">
        <v>126</v>
      </c>
      <c r="I73" s="25">
        <v>33000</v>
      </c>
      <c r="J73" s="39" t="s">
        <v>127</v>
      </c>
      <c r="K73" s="26" t="str">
        <f t="shared" si="0"/>
        <v>INDEPENDENT</v>
      </c>
    </row>
    <row r="74" spans="1:11" ht="15.75" x14ac:dyDescent="0.25">
      <c r="A74" s="134">
        <v>1</v>
      </c>
      <c r="B74" s="22">
        <v>61</v>
      </c>
      <c r="C74" s="38">
        <v>42769</v>
      </c>
      <c r="D74" s="39" t="s">
        <v>92</v>
      </c>
      <c r="E74" s="40">
        <v>17277</v>
      </c>
      <c r="F74" s="40">
        <v>3452736</v>
      </c>
      <c r="G74" s="40" t="s">
        <v>13</v>
      </c>
      <c r="H74" s="40" t="s">
        <v>128</v>
      </c>
      <c r="I74" s="29">
        <v>45000</v>
      </c>
      <c r="J74" s="40" t="s">
        <v>129</v>
      </c>
      <c r="K74" s="26" t="str">
        <f t="shared" si="0"/>
        <v>INDEPENDENT</v>
      </c>
    </row>
    <row r="75" spans="1:11" ht="15.75" x14ac:dyDescent="0.25">
      <c r="A75" s="134">
        <v>1</v>
      </c>
      <c r="B75" s="22">
        <v>62</v>
      </c>
      <c r="C75" s="38">
        <v>42769</v>
      </c>
      <c r="D75" s="39" t="s">
        <v>130</v>
      </c>
      <c r="E75" s="40">
        <v>17278</v>
      </c>
      <c r="F75" s="40">
        <v>3452708</v>
      </c>
      <c r="G75" s="40" t="s">
        <v>13</v>
      </c>
      <c r="H75" s="40" t="s">
        <v>131</v>
      </c>
      <c r="I75" s="29">
        <v>33000</v>
      </c>
      <c r="J75" s="40" t="s">
        <v>132</v>
      </c>
      <c r="K75" s="26" t="str">
        <f t="shared" si="0"/>
        <v>INDEPENDENT</v>
      </c>
    </row>
    <row r="76" spans="1:11" ht="15.75" x14ac:dyDescent="0.25">
      <c r="A76" s="134">
        <v>1</v>
      </c>
      <c r="B76" s="22">
        <v>63</v>
      </c>
      <c r="C76" s="38">
        <v>42769</v>
      </c>
      <c r="D76" s="39" t="s">
        <v>133</v>
      </c>
      <c r="E76" s="40">
        <v>17279</v>
      </c>
      <c r="F76" s="40">
        <v>3452703</v>
      </c>
      <c r="G76" s="40" t="s">
        <v>13</v>
      </c>
      <c r="H76" s="40" t="s">
        <v>134</v>
      </c>
      <c r="I76" s="29">
        <v>33000</v>
      </c>
      <c r="J76" s="40" t="s">
        <v>132</v>
      </c>
      <c r="K76" s="26" t="str">
        <f t="shared" si="0"/>
        <v>INDEPENDENT</v>
      </c>
    </row>
    <row r="77" spans="1:11" ht="15.75" x14ac:dyDescent="0.25">
      <c r="A77" s="134">
        <v>1</v>
      </c>
      <c r="B77" s="22">
        <v>64</v>
      </c>
      <c r="C77" s="38">
        <v>42769</v>
      </c>
      <c r="D77" s="39" t="s">
        <v>135</v>
      </c>
      <c r="E77" s="40">
        <v>17275</v>
      </c>
      <c r="F77" s="40">
        <v>3424729</v>
      </c>
      <c r="G77" s="40" t="s">
        <v>13</v>
      </c>
      <c r="H77" s="40" t="s">
        <v>136</v>
      </c>
      <c r="I77" s="29">
        <v>30000</v>
      </c>
      <c r="J77" s="40" t="s">
        <v>21</v>
      </c>
      <c r="K77" s="26" t="str">
        <f t="shared" si="0"/>
        <v>INDEPENDENT</v>
      </c>
    </row>
    <row r="78" spans="1:11" ht="15.75" x14ac:dyDescent="0.25">
      <c r="A78" s="134">
        <v>1</v>
      </c>
      <c r="B78" s="22">
        <v>65</v>
      </c>
      <c r="C78" s="38">
        <v>42769</v>
      </c>
      <c r="D78" s="39" t="s">
        <v>137</v>
      </c>
      <c r="E78" s="40">
        <v>17276</v>
      </c>
      <c r="F78" s="40">
        <v>3424702</v>
      </c>
      <c r="G78" s="40" t="s">
        <v>13</v>
      </c>
      <c r="H78" s="40" t="s">
        <v>138</v>
      </c>
      <c r="I78" s="29">
        <v>30000</v>
      </c>
      <c r="J78" s="40" t="s">
        <v>139</v>
      </c>
      <c r="K78" s="26" t="str">
        <f t="shared" si="0"/>
        <v>INDEPENDENT</v>
      </c>
    </row>
    <row r="79" spans="1:11" ht="15.75" x14ac:dyDescent="0.25">
      <c r="A79" s="134">
        <v>1</v>
      </c>
      <c r="B79" s="22">
        <v>66</v>
      </c>
      <c r="C79" s="38">
        <v>42769</v>
      </c>
      <c r="D79" s="39" t="s">
        <v>140</v>
      </c>
      <c r="E79" s="40">
        <v>17273</v>
      </c>
      <c r="F79" s="40">
        <v>3452724</v>
      </c>
      <c r="G79" s="40" t="s">
        <v>13</v>
      </c>
      <c r="H79" s="40" t="s">
        <v>141</v>
      </c>
      <c r="I79" s="29">
        <v>40000</v>
      </c>
      <c r="J79" s="40" t="s">
        <v>142</v>
      </c>
      <c r="K79" s="26" t="str">
        <f t="shared" ref="K79:K99" si="1">IF(OR(D79="MOBIL",D79="CONOIL",D79="FORTE",D79="MRS",D79="OANDO",D79="TOTAL"),"MAJORS","INDEPENDENT")</f>
        <v>INDEPENDENT</v>
      </c>
    </row>
    <row r="80" spans="1:11" ht="15.75" x14ac:dyDescent="0.25">
      <c r="A80" s="134">
        <v>1</v>
      </c>
      <c r="B80" s="22">
        <v>67</v>
      </c>
      <c r="C80" s="38">
        <v>42769</v>
      </c>
      <c r="D80" s="39" t="s">
        <v>143</v>
      </c>
      <c r="E80" s="40">
        <v>17264</v>
      </c>
      <c r="F80" s="40">
        <v>3452748</v>
      </c>
      <c r="G80" s="40" t="s">
        <v>13</v>
      </c>
      <c r="H80" s="40" t="s">
        <v>144</v>
      </c>
      <c r="I80" s="29">
        <v>33000</v>
      </c>
      <c r="J80" s="40" t="s">
        <v>145</v>
      </c>
      <c r="K80" s="26" t="str">
        <f t="shared" si="1"/>
        <v>INDEPENDENT</v>
      </c>
    </row>
    <row r="81" spans="1:11" ht="15.75" x14ac:dyDescent="0.25">
      <c r="A81" s="134">
        <v>1</v>
      </c>
      <c r="B81" s="22">
        <v>68</v>
      </c>
      <c r="C81" s="38">
        <v>42769</v>
      </c>
      <c r="D81" s="39" t="s">
        <v>17</v>
      </c>
      <c r="E81" s="40">
        <v>17263</v>
      </c>
      <c r="F81" s="40">
        <v>3452683</v>
      </c>
      <c r="G81" s="40" t="s">
        <v>13</v>
      </c>
      <c r="H81" s="40" t="s">
        <v>77</v>
      </c>
      <c r="I81" s="29">
        <v>33000</v>
      </c>
      <c r="J81" s="40" t="s">
        <v>21</v>
      </c>
      <c r="K81" s="26" t="str">
        <f t="shared" si="1"/>
        <v>INDEPENDENT</v>
      </c>
    </row>
    <row r="82" spans="1:11" ht="15.75" x14ac:dyDescent="0.25">
      <c r="A82" s="134">
        <v>1</v>
      </c>
      <c r="B82" s="22">
        <v>69</v>
      </c>
      <c r="C82" s="38">
        <v>42769</v>
      </c>
      <c r="D82" s="39" t="s">
        <v>140</v>
      </c>
      <c r="E82" s="40">
        <v>17266</v>
      </c>
      <c r="F82" s="40">
        <v>3452722</v>
      </c>
      <c r="G82" s="40" t="s">
        <v>13</v>
      </c>
      <c r="H82" s="40" t="s">
        <v>146</v>
      </c>
      <c r="I82" s="29">
        <v>40000</v>
      </c>
      <c r="J82" s="40" t="s">
        <v>147</v>
      </c>
      <c r="K82" s="26" t="str">
        <f t="shared" si="1"/>
        <v>INDEPENDENT</v>
      </c>
    </row>
    <row r="83" spans="1:11" ht="15.75" x14ac:dyDescent="0.25">
      <c r="A83" s="134">
        <v>1</v>
      </c>
      <c r="B83" s="22">
        <v>70</v>
      </c>
      <c r="C83" s="38">
        <v>42769</v>
      </c>
      <c r="D83" s="39" t="s">
        <v>148</v>
      </c>
      <c r="E83" s="40">
        <v>17260</v>
      </c>
      <c r="F83" s="40">
        <v>3452717</v>
      </c>
      <c r="G83" s="40" t="s">
        <v>13</v>
      </c>
      <c r="H83" s="40" t="s">
        <v>149</v>
      </c>
      <c r="I83" s="29">
        <v>33000</v>
      </c>
      <c r="J83" s="40" t="s">
        <v>150</v>
      </c>
      <c r="K83" s="26" t="str">
        <f t="shared" si="1"/>
        <v>INDEPENDENT</v>
      </c>
    </row>
    <row r="84" spans="1:11" ht="15.75" x14ac:dyDescent="0.25">
      <c r="A84" s="134">
        <v>1</v>
      </c>
      <c r="B84" s="22">
        <v>71</v>
      </c>
      <c r="C84" s="38">
        <v>42769</v>
      </c>
      <c r="D84" s="39" t="s">
        <v>92</v>
      </c>
      <c r="E84" s="40">
        <v>17257</v>
      </c>
      <c r="F84" s="40">
        <v>3452739</v>
      </c>
      <c r="G84" s="40" t="s">
        <v>13</v>
      </c>
      <c r="H84" s="40" t="s">
        <v>151</v>
      </c>
      <c r="I84" s="29">
        <v>45000</v>
      </c>
      <c r="J84" s="40" t="s">
        <v>129</v>
      </c>
      <c r="K84" s="26" t="str">
        <f t="shared" si="1"/>
        <v>INDEPENDENT</v>
      </c>
    </row>
    <row r="85" spans="1:11" ht="15.75" x14ac:dyDescent="0.25">
      <c r="A85" s="134">
        <v>1</v>
      </c>
      <c r="B85" s="22">
        <v>72</v>
      </c>
      <c r="C85" s="38">
        <v>42769</v>
      </c>
      <c r="D85" s="39" t="s">
        <v>17</v>
      </c>
      <c r="E85" s="40">
        <v>17255</v>
      </c>
      <c r="F85" s="40">
        <v>3452677</v>
      </c>
      <c r="G85" s="40" t="s">
        <v>13</v>
      </c>
      <c r="H85" s="40" t="s">
        <v>25</v>
      </c>
      <c r="I85" s="29">
        <v>33000</v>
      </c>
      <c r="J85" s="40" t="s">
        <v>21</v>
      </c>
      <c r="K85" s="26" t="str">
        <f t="shared" si="1"/>
        <v>INDEPENDENT</v>
      </c>
    </row>
    <row r="86" spans="1:11" ht="15.75" x14ac:dyDescent="0.25">
      <c r="A86" s="134">
        <v>1</v>
      </c>
      <c r="B86" s="22">
        <v>73</v>
      </c>
      <c r="C86" s="38">
        <v>42769</v>
      </c>
      <c r="D86" s="39" t="s">
        <v>148</v>
      </c>
      <c r="E86" s="40">
        <v>17253</v>
      </c>
      <c r="F86" s="40">
        <v>3452716</v>
      </c>
      <c r="G86" s="40" t="s">
        <v>13</v>
      </c>
      <c r="H86" s="40" t="s">
        <v>152</v>
      </c>
      <c r="I86" s="29">
        <v>33000</v>
      </c>
      <c r="J86" s="40" t="s">
        <v>150</v>
      </c>
      <c r="K86" s="26" t="str">
        <f t="shared" si="1"/>
        <v>INDEPENDENT</v>
      </c>
    </row>
    <row r="87" spans="1:11" ht="15.75" x14ac:dyDescent="0.25">
      <c r="A87" s="134">
        <v>1</v>
      </c>
      <c r="B87" s="22">
        <v>74</v>
      </c>
      <c r="C87" s="38">
        <v>42769</v>
      </c>
      <c r="D87" s="39" t="s">
        <v>153</v>
      </c>
      <c r="E87" s="40">
        <v>17250</v>
      </c>
      <c r="F87" s="40">
        <v>3452709</v>
      </c>
      <c r="G87" s="40" t="s">
        <v>13</v>
      </c>
      <c r="H87" s="40" t="s">
        <v>154</v>
      </c>
      <c r="I87" s="29">
        <v>33000</v>
      </c>
      <c r="J87" s="40" t="s">
        <v>21</v>
      </c>
      <c r="K87" s="26" t="str">
        <f t="shared" si="1"/>
        <v>INDEPENDENT</v>
      </c>
    </row>
    <row r="88" spans="1:11" ht="15.75" x14ac:dyDescent="0.25">
      <c r="A88" s="134">
        <v>1</v>
      </c>
      <c r="B88" s="22">
        <v>75</v>
      </c>
      <c r="C88" s="38">
        <v>42769</v>
      </c>
      <c r="D88" s="39" t="s">
        <v>140</v>
      </c>
      <c r="E88" s="40">
        <v>17251</v>
      </c>
      <c r="F88" s="40">
        <v>3452742</v>
      </c>
      <c r="G88" s="40" t="s">
        <v>13</v>
      </c>
      <c r="H88" s="40" t="s">
        <v>155</v>
      </c>
      <c r="I88" s="29">
        <v>40000</v>
      </c>
      <c r="J88" s="40" t="s">
        <v>142</v>
      </c>
      <c r="K88" s="26" t="str">
        <f t="shared" si="1"/>
        <v>INDEPENDENT</v>
      </c>
    </row>
    <row r="89" spans="1:11" ht="15.75" x14ac:dyDescent="0.25">
      <c r="A89" s="134">
        <v>1</v>
      </c>
      <c r="B89" s="22">
        <v>76</v>
      </c>
      <c r="C89" s="38">
        <v>42769</v>
      </c>
      <c r="D89" s="39" t="s">
        <v>108</v>
      </c>
      <c r="E89" s="40">
        <v>17249</v>
      </c>
      <c r="F89" s="40">
        <v>3452743</v>
      </c>
      <c r="G89" s="40" t="s">
        <v>13</v>
      </c>
      <c r="H89" s="40" t="s">
        <v>156</v>
      </c>
      <c r="I89" s="29">
        <v>33000</v>
      </c>
      <c r="J89" s="40" t="s">
        <v>147</v>
      </c>
      <c r="K89" s="26" t="str">
        <f t="shared" si="1"/>
        <v>INDEPENDENT</v>
      </c>
    </row>
    <row r="90" spans="1:11" ht="15.75" x14ac:dyDescent="0.25">
      <c r="A90" s="134">
        <v>1</v>
      </c>
      <c r="B90" s="22">
        <v>77</v>
      </c>
      <c r="C90" s="38">
        <v>42769</v>
      </c>
      <c r="D90" s="39" t="s">
        <v>157</v>
      </c>
      <c r="E90" s="40">
        <v>17231</v>
      </c>
      <c r="F90" s="40">
        <v>3452726</v>
      </c>
      <c r="G90" s="40" t="s">
        <v>13</v>
      </c>
      <c r="H90" s="40" t="s">
        <v>158</v>
      </c>
      <c r="I90" s="29">
        <v>33000</v>
      </c>
      <c r="J90" s="40" t="s">
        <v>21</v>
      </c>
      <c r="K90" s="26" t="str">
        <f t="shared" si="1"/>
        <v>INDEPENDENT</v>
      </c>
    </row>
    <row r="91" spans="1:11" ht="15.75" x14ac:dyDescent="0.25">
      <c r="A91" s="134">
        <v>1</v>
      </c>
      <c r="B91" s="22">
        <v>78</v>
      </c>
      <c r="C91" s="38">
        <v>42769</v>
      </c>
      <c r="D91" s="39" t="s">
        <v>159</v>
      </c>
      <c r="E91" s="40">
        <v>17247</v>
      </c>
      <c r="F91" s="40">
        <v>3452702</v>
      </c>
      <c r="G91" s="40" t="s">
        <v>13</v>
      </c>
      <c r="H91" s="40" t="s">
        <v>103</v>
      </c>
      <c r="I91" s="29">
        <v>33000</v>
      </c>
      <c r="J91" s="40" t="s">
        <v>160</v>
      </c>
      <c r="K91" s="26" t="str">
        <f t="shared" si="1"/>
        <v>INDEPENDENT</v>
      </c>
    </row>
    <row r="92" spans="1:11" ht="15.75" x14ac:dyDescent="0.25">
      <c r="A92" s="134">
        <v>1</v>
      </c>
      <c r="B92" s="22">
        <v>79</v>
      </c>
      <c r="C92" s="38">
        <v>42769</v>
      </c>
      <c r="D92" s="39" t="s">
        <v>161</v>
      </c>
      <c r="E92" s="40">
        <v>17240</v>
      </c>
      <c r="F92" s="40">
        <v>3452721</v>
      </c>
      <c r="G92" s="40" t="s">
        <v>13</v>
      </c>
      <c r="H92" s="40" t="s">
        <v>162</v>
      </c>
      <c r="I92" s="29">
        <v>33000</v>
      </c>
      <c r="J92" s="40" t="s">
        <v>21</v>
      </c>
      <c r="K92" s="26" t="str">
        <f t="shared" si="1"/>
        <v>INDEPENDENT</v>
      </c>
    </row>
    <row r="93" spans="1:11" ht="15.75" x14ac:dyDescent="0.25">
      <c r="A93" s="134">
        <v>1</v>
      </c>
      <c r="B93" s="22">
        <v>80</v>
      </c>
      <c r="C93" s="38">
        <v>42769</v>
      </c>
      <c r="D93" s="39" t="s">
        <v>163</v>
      </c>
      <c r="E93" s="40">
        <v>17248</v>
      </c>
      <c r="F93" s="40">
        <v>3452715</v>
      </c>
      <c r="G93" s="40" t="s">
        <v>13</v>
      </c>
      <c r="H93" s="40" t="s">
        <v>164</v>
      </c>
      <c r="I93" s="29">
        <v>33000</v>
      </c>
      <c r="J93" s="40" t="s">
        <v>52</v>
      </c>
      <c r="K93" s="26" t="str">
        <f t="shared" si="1"/>
        <v>INDEPENDENT</v>
      </c>
    </row>
    <row r="94" spans="1:11" ht="15.75" x14ac:dyDescent="0.25">
      <c r="A94" s="134">
        <v>1</v>
      </c>
      <c r="B94" s="22">
        <v>81</v>
      </c>
      <c r="C94" s="38">
        <v>42769</v>
      </c>
      <c r="D94" s="39" t="s">
        <v>140</v>
      </c>
      <c r="E94" s="40">
        <v>17246</v>
      </c>
      <c r="F94" s="40">
        <v>3452710</v>
      </c>
      <c r="G94" s="40" t="s">
        <v>13</v>
      </c>
      <c r="H94" s="40" t="s">
        <v>165</v>
      </c>
      <c r="I94" s="29">
        <v>33000</v>
      </c>
      <c r="J94" s="40" t="s">
        <v>147</v>
      </c>
      <c r="K94" s="26" t="str">
        <f t="shared" si="1"/>
        <v>INDEPENDENT</v>
      </c>
    </row>
    <row r="95" spans="1:11" ht="15.75" x14ac:dyDescent="0.25">
      <c r="A95" s="134">
        <v>1</v>
      </c>
      <c r="B95" s="22">
        <v>82</v>
      </c>
      <c r="C95" s="38">
        <v>42769</v>
      </c>
      <c r="D95" s="39" t="s">
        <v>140</v>
      </c>
      <c r="E95" s="40">
        <v>17242</v>
      </c>
      <c r="F95" s="40">
        <v>3452723</v>
      </c>
      <c r="G95" s="40" t="s">
        <v>13</v>
      </c>
      <c r="H95" s="40" t="s">
        <v>166</v>
      </c>
      <c r="I95" s="29">
        <v>40000</v>
      </c>
      <c r="J95" s="40" t="s">
        <v>142</v>
      </c>
      <c r="K95" s="26" t="str">
        <f>IF(OR(D95="MOBIL",D95="CONOIL",D95="FORTE",D95="MRS",D95="OANDO",D95="TOTAL"),"MAJORS","INDEPENDENT")</f>
        <v>INDEPENDENT</v>
      </c>
    </row>
    <row r="96" spans="1:11" ht="15.75" x14ac:dyDescent="0.25">
      <c r="A96" s="134">
        <v>1</v>
      </c>
      <c r="B96" s="22">
        <v>83</v>
      </c>
      <c r="C96" s="38">
        <v>42769</v>
      </c>
      <c r="D96" s="39" t="s">
        <v>143</v>
      </c>
      <c r="E96" s="40">
        <v>17244</v>
      </c>
      <c r="F96" s="40">
        <v>3452740</v>
      </c>
      <c r="G96" s="40" t="s">
        <v>13</v>
      </c>
      <c r="H96" s="40" t="s">
        <v>97</v>
      </c>
      <c r="I96" s="29">
        <v>33000</v>
      </c>
      <c r="J96" s="40" t="s">
        <v>167</v>
      </c>
      <c r="K96" s="26" t="str">
        <f t="shared" si="1"/>
        <v>INDEPENDENT</v>
      </c>
    </row>
    <row r="97" spans="1:11" ht="15.75" x14ac:dyDescent="0.25">
      <c r="A97" s="134">
        <v>1</v>
      </c>
      <c r="B97" s="22">
        <v>84</v>
      </c>
      <c r="C97" s="38">
        <v>42769</v>
      </c>
      <c r="D97" s="39" t="s">
        <v>17</v>
      </c>
      <c r="E97" s="40">
        <v>17243</v>
      </c>
      <c r="F97" s="40">
        <v>3452674</v>
      </c>
      <c r="G97" s="40" t="s">
        <v>13</v>
      </c>
      <c r="H97" s="40" t="s">
        <v>26</v>
      </c>
      <c r="I97" s="29">
        <v>33000</v>
      </c>
      <c r="J97" s="40" t="s">
        <v>168</v>
      </c>
      <c r="K97" s="26" t="str">
        <f t="shared" si="1"/>
        <v>INDEPENDENT</v>
      </c>
    </row>
    <row r="98" spans="1:11" ht="15.75" x14ac:dyDescent="0.25">
      <c r="A98" s="134">
        <v>1</v>
      </c>
      <c r="B98" s="22">
        <v>85</v>
      </c>
      <c r="C98" s="38">
        <v>42769</v>
      </c>
      <c r="D98" s="39" t="s">
        <v>169</v>
      </c>
      <c r="E98" s="40">
        <v>17234</v>
      </c>
      <c r="F98" s="40">
        <v>3452719</v>
      </c>
      <c r="G98" s="40" t="s">
        <v>13</v>
      </c>
      <c r="H98" s="40" t="s">
        <v>170</v>
      </c>
      <c r="I98" s="29">
        <v>33000</v>
      </c>
      <c r="J98" s="40" t="s">
        <v>168</v>
      </c>
      <c r="K98" s="26" t="str">
        <f t="shared" si="1"/>
        <v>INDEPENDENT</v>
      </c>
    </row>
    <row r="99" spans="1:11" ht="15.75" x14ac:dyDescent="0.25">
      <c r="A99" s="134">
        <v>1</v>
      </c>
      <c r="B99" s="22">
        <v>86</v>
      </c>
      <c r="C99" s="38">
        <v>42769</v>
      </c>
      <c r="D99" s="39" t="s">
        <v>171</v>
      </c>
      <c r="E99" s="40">
        <v>17236</v>
      </c>
      <c r="F99" s="40">
        <v>3452727</v>
      </c>
      <c r="G99" s="40" t="s">
        <v>13</v>
      </c>
      <c r="H99" s="40" t="s">
        <v>172</v>
      </c>
      <c r="I99" s="29">
        <v>33000</v>
      </c>
      <c r="J99" s="40" t="s">
        <v>129</v>
      </c>
      <c r="K99" s="26" t="str">
        <f t="shared" si="1"/>
        <v>INDEPENDENT</v>
      </c>
    </row>
    <row r="100" spans="1:11" ht="15.75" x14ac:dyDescent="0.25">
      <c r="A100" s="134">
        <v>1</v>
      </c>
      <c r="B100" s="22">
        <v>87</v>
      </c>
      <c r="C100" s="38">
        <v>42769</v>
      </c>
      <c r="D100" s="39" t="s">
        <v>143</v>
      </c>
      <c r="E100" s="40">
        <v>17232</v>
      </c>
      <c r="F100" s="40">
        <v>3452741</v>
      </c>
      <c r="G100" s="40" t="s">
        <v>13</v>
      </c>
      <c r="H100" s="40" t="s">
        <v>173</v>
      </c>
      <c r="I100" s="29">
        <v>33000</v>
      </c>
      <c r="J100" s="40" t="s">
        <v>174</v>
      </c>
      <c r="K100" s="26" t="str">
        <f>IF(OR(D100="MOBIL",D100="CONOIL",D100="FORTE",D100="MRS",D100="OANDO",D100="TOTAL"),"MAJORS","INDEPENDENT")</f>
        <v>INDEPENDENT</v>
      </c>
    </row>
    <row r="101" spans="1:11" ht="15.75" x14ac:dyDescent="0.25">
      <c r="A101" s="134">
        <v>1</v>
      </c>
      <c r="B101" s="22">
        <v>88</v>
      </c>
      <c r="C101" s="38">
        <v>42769</v>
      </c>
      <c r="D101" s="39" t="s">
        <v>92</v>
      </c>
      <c r="E101" s="40">
        <v>17237</v>
      </c>
      <c r="F101" s="40">
        <v>3452730</v>
      </c>
      <c r="G101" s="40" t="s">
        <v>13</v>
      </c>
      <c r="H101" s="40" t="s">
        <v>175</v>
      </c>
      <c r="I101" s="29">
        <v>45000</v>
      </c>
      <c r="J101" s="40" t="s">
        <v>129</v>
      </c>
      <c r="K101" s="26" t="str">
        <f t="shared" ref="K101:K174" si="2">IF(OR(D101="MOBIL",D101="CONOIL",D101="FORTE",D101="MRS",D101="OANDO",D101="TOTAL"),"MAJORS","INDEPENDENT")</f>
        <v>INDEPENDENT</v>
      </c>
    </row>
    <row r="102" spans="1:11" ht="15.75" x14ac:dyDescent="0.25">
      <c r="A102" s="134">
        <v>1</v>
      </c>
      <c r="B102" s="22">
        <v>89</v>
      </c>
      <c r="C102" s="38">
        <v>42769</v>
      </c>
      <c r="D102" s="39" t="s">
        <v>92</v>
      </c>
      <c r="E102" s="40">
        <v>17239</v>
      </c>
      <c r="F102" s="40">
        <v>3452737</v>
      </c>
      <c r="G102" s="40" t="s">
        <v>13</v>
      </c>
      <c r="H102" s="40" t="s">
        <v>176</v>
      </c>
      <c r="I102" s="29">
        <v>45000</v>
      </c>
      <c r="J102" s="40" t="s">
        <v>129</v>
      </c>
      <c r="K102" s="26" t="str">
        <f t="shared" si="2"/>
        <v>INDEPENDENT</v>
      </c>
    </row>
    <row r="103" spans="1:11" ht="15.75" x14ac:dyDescent="0.25">
      <c r="A103" s="134">
        <v>1</v>
      </c>
      <c r="B103" s="22">
        <v>90</v>
      </c>
      <c r="C103" s="38">
        <v>42769</v>
      </c>
      <c r="D103" s="39" t="s">
        <v>92</v>
      </c>
      <c r="E103" s="40">
        <v>17238</v>
      </c>
      <c r="F103" s="40">
        <v>3452735</v>
      </c>
      <c r="G103" s="40" t="s">
        <v>13</v>
      </c>
      <c r="H103" s="40" t="s">
        <v>177</v>
      </c>
      <c r="I103" s="29">
        <v>45000</v>
      </c>
      <c r="J103" s="40" t="s">
        <v>129</v>
      </c>
      <c r="K103" s="26" t="str">
        <f t="shared" si="2"/>
        <v>INDEPENDENT</v>
      </c>
    </row>
    <row r="104" spans="1:11" ht="15.75" x14ac:dyDescent="0.25">
      <c r="A104" s="134">
        <v>1</v>
      </c>
      <c r="B104" s="22">
        <v>91</v>
      </c>
      <c r="C104" s="38">
        <v>42769</v>
      </c>
      <c r="D104" s="39" t="s">
        <v>92</v>
      </c>
      <c r="E104" s="40">
        <v>17233</v>
      </c>
      <c r="F104" s="40">
        <v>3452731</v>
      </c>
      <c r="G104" s="40" t="s">
        <v>13</v>
      </c>
      <c r="H104" s="40" t="s">
        <v>178</v>
      </c>
      <c r="I104" s="29">
        <v>45000</v>
      </c>
      <c r="J104" s="40" t="s">
        <v>129</v>
      </c>
      <c r="K104" s="26" t="str">
        <f t="shared" si="2"/>
        <v>INDEPENDENT</v>
      </c>
    </row>
    <row r="105" spans="1:11" ht="15.75" x14ac:dyDescent="0.25">
      <c r="A105" s="134">
        <v>1</v>
      </c>
      <c r="B105" s="22">
        <v>92</v>
      </c>
      <c r="C105" s="38">
        <v>42769</v>
      </c>
      <c r="D105" s="39" t="s">
        <v>17</v>
      </c>
      <c r="E105" s="40">
        <v>17267</v>
      </c>
      <c r="F105" s="40">
        <v>3452694</v>
      </c>
      <c r="G105" s="40" t="s">
        <v>13</v>
      </c>
      <c r="H105" s="40" t="s">
        <v>20</v>
      </c>
      <c r="I105" s="29">
        <v>33000</v>
      </c>
      <c r="J105" s="40" t="s">
        <v>21</v>
      </c>
      <c r="K105" s="26" t="str">
        <f t="shared" si="2"/>
        <v>INDEPENDENT</v>
      </c>
    </row>
    <row r="106" spans="1:11" ht="15.75" x14ac:dyDescent="0.25">
      <c r="A106" s="134">
        <v>1</v>
      </c>
      <c r="B106" s="22">
        <v>93</v>
      </c>
      <c r="C106" s="38">
        <v>42769</v>
      </c>
      <c r="D106" s="39" t="s">
        <v>92</v>
      </c>
      <c r="E106" s="40">
        <v>17235</v>
      </c>
      <c r="F106" s="40">
        <v>3452734</v>
      </c>
      <c r="G106" s="40" t="s">
        <v>13</v>
      </c>
      <c r="H106" s="40" t="s">
        <v>179</v>
      </c>
      <c r="I106" s="29">
        <v>45000</v>
      </c>
      <c r="J106" s="40" t="s">
        <v>129</v>
      </c>
      <c r="K106" s="26" t="str">
        <f t="shared" si="2"/>
        <v>INDEPENDENT</v>
      </c>
    </row>
    <row r="107" spans="1:11" ht="15.75" x14ac:dyDescent="0.25">
      <c r="A107" s="134">
        <v>1</v>
      </c>
      <c r="B107" s="22">
        <v>94</v>
      </c>
      <c r="C107" s="38">
        <v>42769</v>
      </c>
      <c r="D107" s="39" t="s">
        <v>140</v>
      </c>
      <c r="E107" s="40">
        <v>17265</v>
      </c>
      <c r="F107" s="40">
        <v>3452725</v>
      </c>
      <c r="G107" s="40" t="s">
        <v>13</v>
      </c>
      <c r="H107" s="40" t="s">
        <v>180</v>
      </c>
      <c r="I107" s="29">
        <v>40000</v>
      </c>
      <c r="J107" s="40" t="s">
        <v>147</v>
      </c>
      <c r="K107" s="26" t="str">
        <f t="shared" si="2"/>
        <v>INDEPENDENT</v>
      </c>
    </row>
    <row r="108" spans="1:11" ht="15.75" x14ac:dyDescent="0.25">
      <c r="A108" s="134">
        <v>1</v>
      </c>
      <c r="B108" s="22">
        <v>95</v>
      </c>
      <c r="C108" s="38">
        <v>42769</v>
      </c>
      <c r="D108" s="39" t="s">
        <v>181</v>
      </c>
      <c r="E108" s="40">
        <v>17268</v>
      </c>
      <c r="F108" s="40">
        <v>3442618</v>
      </c>
      <c r="G108" s="40" t="s">
        <v>13</v>
      </c>
      <c r="H108" s="40" t="s">
        <v>182</v>
      </c>
      <c r="I108" s="29">
        <v>33000</v>
      </c>
      <c r="J108" s="40" t="s">
        <v>183</v>
      </c>
      <c r="K108" s="26" t="str">
        <f t="shared" si="2"/>
        <v>INDEPENDENT</v>
      </c>
    </row>
    <row r="109" spans="1:11" ht="15.75" x14ac:dyDescent="0.25">
      <c r="A109" s="134">
        <v>1</v>
      </c>
      <c r="B109" s="22">
        <v>96</v>
      </c>
      <c r="C109" s="38">
        <v>42769</v>
      </c>
      <c r="D109" s="39" t="s">
        <v>184</v>
      </c>
      <c r="E109" s="40">
        <v>17269</v>
      </c>
      <c r="F109" s="40">
        <v>3452747</v>
      </c>
      <c r="G109" s="40" t="s">
        <v>13</v>
      </c>
      <c r="H109" s="40" t="s">
        <v>185</v>
      </c>
      <c r="I109" s="29">
        <v>33000</v>
      </c>
      <c r="J109" s="40" t="s">
        <v>38</v>
      </c>
      <c r="K109" s="26" t="str">
        <f t="shared" si="2"/>
        <v>INDEPENDENT</v>
      </c>
    </row>
    <row r="110" spans="1:11" ht="15.75" x14ac:dyDescent="0.25">
      <c r="A110" s="134">
        <v>1</v>
      </c>
      <c r="B110" s="22">
        <v>97</v>
      </c>
      <c r="C110" s="38">
        <v>42769</v>
      </c>
      <c r="D110" s="39" t="s">
        <v>184</v>
      </c>
      <c r="E110" s="40">
        <v>17270</v>
      </c>
      <c r="F110" s="40">
        <v>3452745</v>
      </c>
      <c r="G110" s="40" t="s">
        <v>13</v>
      </c>
      <c r="H110" s="40" t="s">
        <v>186</v>
      </c>
      <c r="I110" s="29">
        <v>33000</v>
      </c>
      <c r="J110" s="40" t="s">
        <v>38</v>
      </c>
      <c r="K110" s="26" t="str">
        <f t="shared" si="2"/>
        <v>INDEPENDENT</v>
      </c>
    </row>
    <row r="111" spans="1:11" ht="15.75" x14ac:dyDescent="0.25">
      <c r="A111" s="134">
        <v>1</v>
      </c>
      <c r="B111" s="22">
        <v>98</v>
      </c>
      <c r="C111" s="38">
        <v>42769</v>
      </c>
      <c r="D111" s="39" t="s">
        <v>187</v>
      </c>
      <c r="E111" s="40">
        <v>17272</v>
      </c>
      <c r="F111" s="40">
        <v>3452704</v>
      </c>
      <c r="G111" s="40" t="s">
        <v>13</v>
      </c>
      <c r="H111" s="40" t="s">
        <v>188</v>
      </c>
      <c r="I111" s="29">
        <v>33000</v>
      </c>
      <c r="J111" s="40" t="s">
        <v>21</v>
      </c>
      <c r="K111" s="26" t="str">
        <f t="shared" si="2"/>
        <v>INDEPENDENT</v>
      </c>
    </row>
    <row r="112" spans="1:11" ht="15.75" x14ac:dyDescent="0.25">
      <c r="A112" s="134">
        <v>1</v>
      </c>
      <c r="B112" s="22">
        <v>99</v>
      </c>
      <c r="C112" s="38">
        <v>42769</v>
      </c>
      <c r="D112" s="39" t="s">
        <v>184</v>
      </c>
      <c r="E112" s="40">
        <v>17274</v>
      </c>
      <c r="F112" s="40">
        <v>3452746</v>
      </c>
      <c r="G112" s="40" t="s">
        <v>13</v>
      </c>
      <c r="H112" s="40" t="s">
        <v>189</v>
      </c>
      <c r="I112" s="29">
        <v>33000</v>
      </c>
      <c r="J112" s="40" t="s">
        <v>38</v>
      </c>
      <c r="K112" s="26" t="str">
        <f t="shared" si="2"/>
        <v>INDEPENDENT</v>
      </c>
    </row>
    <row r="113" spans="1:11" ht="15.75" x14ac:dyDescent="0.25">
      <c r="A113" s="134">
        <v>1</v>
      </c>
      <c r="B113" s="22">
        <v>100</v>
      </c>
      <c r="C113" s="38">
        <v>42769</v>
      </c>
      <c r="D113" s="39" t="s">
        <v>190</v>
      </c>
      <c r="E113" s="40">
        <v>17256</v>
      </c>
      <c r="F113" s="40">
        <v>3452712</v>
      </c>
      <c r="G113" s="40" t="s">
        <v>13</v>
      </c>
      <c r="H113" s="40" t="s">
        <v>191</v>
      </c>
      <c r="I113" s="29">
        <v>33000</v>
      </c>
      <c r="J113" s="40" t="s">
        <v>21</v>
      </c>
      <c r="K113" s="26" t="str">
        <f t="shared" si="2"/>
        <v>INDEPENDENT</v>
      </c>
    </row>
    <row r="114" spans="1:11" ht="15.75" x14ac:dyDescent="0.25">
      <c r="A114" s="134">
        <v>1</v>
      </c>
      <c r="B114" s="22">
        <v>101</v>
      </c>
      <c r="C114" s="38">
        <v>42769</v>
      </c>
      <c r="D114" s="39" t="s">
        <v>17</v>
      </c>
      <c r="E114" s="40">
        <v>17262</v>
      </c>
      <c r="F114" s="40">
        <v>3452675</v>
      </c>
      <c r="G114" s="40" t="s">
        <v>13</v>
      </c>
      <c r="H114" s="40" t="s">
        <v>105</v>
      </c>
      <c r="I114" s="29">
        <v>33000</v>
      </c>
      <c r="J114" s="40" t="s">
        <v>21</v>
      </c>
      <c r="K114" s="26" t="str">
        <f t="shared" si="2"/>
        <v>INDEPENDENT</v>
      </c>
    </row>
    <row r="115" spans="1:11" ht="15.75" x14ac:dyDescent="0.25">
      <c r="A115" s="134">
        <v>1</v>
      </c>
      <c r="B115" s="22">
        <v>102</v>
      </c>
      <c r="C115" s="38">
        <v>42769</v>
      </c>
      <c r="D115" s="39" t="s">
        <v>192</v>
      </c>
      <c r="E115" s="40">
        <v>17258</v>
      </c>
      <c r="F115" s="40">
        <v>3452713</v>
      </c>
      <c r="G115" s="40" t="s">
        <v>13</v>
      </c>
      <c r="H115" s="40" t="s">
        <v>193</v>
      </c>
      <c r="I115" s="29">
        <v>33000</v>
      </c>
      <c r="J115" s="40" t="s">
        <v>21</v>
      </c>
      <c r="K115" s="26" t="str">
        <f t="shared" si="2"/>
        <v>INDEPENDENT</v>
      </c>
    </row>
    <row r="116" spans="1:11" ht="15.75" x14ac:dyDescent="0.25">
      <c r="A116" s="134">
        <v>1</v>
      </c>
      <c r="B116" s="22">
        <v>103</v>
      </c>
      <c r="C116" s="38">
        <v>42769</v>
      </c>
      <c r="D116" s="39" t="s">
        <v>194</v>
      </c>
      <c r="E116" s="40">
        <v>17259</v>
      </c>
      <c r="F116" s="40">
        <v>3442619</v>
      </c>
      <c r="G116" s="40" t="s">
        <v>13</v>
      </c>
      <c r="H116" s="40" t="s">
        <v>195</v>
      </c>
      <c r="I116" s="29">
        <v>33000</v>
      </c>
      <c r="J116" s="40" t="s">
        <v>196</v>
      </c>
      <c r="K116" s="26" t="str">
        <f t="shared" si="2"/>
        <v>INDEPENDENT</v>
      </c>
    </row>
    <row r="117" spans="1:11" ht="16.5" thickBot="1" x14ac:dyDescent="0.3">
      <c r="A117" s="134">
        <v>1</v>
      </c>
      <c r="B117" s="7">
        <v>104</v>
      </c>
      <c r="C117" s="41">
        <v>42769</v>
      </c>
      <c r="D117" s="42" t="s">
        <v>197</v>
      </c>
      <c r="E117" s="43">
        <v>17261</v>
      </c>
      <c r="F117" s="43">
        <v>3452714</v>
      </c>
      <c r="G117" s="43" t="s">
        <v>13</v>
      </c>
      <c r="H117" s="43" t="s">
        <v>198</v>
      </c>
      <c r="I117" s="10">
        <v>33000</v>
      </c>
      <c r="J117" s="43" t="s">
        <v>21</v>
      </c>
      <c r="K117" s="11" t="str">
        <f t="shared" si="2"/>
        <v>INDEPENDENT</v>
      </c>
    </row>
    <row r="118" spans="1:11" ht="15.75" x14ac:dyDescent="0.25">
      <c r="A118" s="135">
        <f>SUM(A71:A117)</f>
        <v>47</v>
      </c>
      <c r="B118" s="305" t="s">
        <v>199</v>
      </c>
      <c r="C118" s="305"/>
      <c r="D118" s="305"/>
      <c r="E118" s="305"/>
      <c r="F118" s="305"/>
      <c r="G118" s="305"/>
      <c r="H118" s="305"/>
      <c r="I118" s="12">
        <f>SUM(I71:I117)</f>
        <v>1661000</v>
      </c>
      <c r="J118" s="306"/>
      <c r="K118" s="306"/>
    </row>
    <row r="119" spans="1:11" ht="16.5" thickBot="1" x14ac:dyDescent="0.3">
      <c r="A119" s="134"/>
      <c r="B119" s="13"/>
      <c r="C119" s="44"/>
      <c r="D119" s="45"/>
      <c r="E119" s="46"/>
      <c r="F119" s="46"/>
      <c r="G119" s="46"/>
      <c r="H119" s="46"/>
      <c r="I119" s="16"/>
      <c r="J119" s="46"/>
      <c r="K119" s="15"/>
    </row>
    <row r="120" spans="1:11" ht="15.75" x14ac:dyDescent="0.25">
      <c r="A120" s="134">
        <v>1</v>
      </c>
      <c r="B120" s="31">
        <v>105</v>
      </c>
      <c r="C120" s="18">
        <v>42772</v>
      </c>
      <c r="D120" s="32" t="s">
        <v>79</v>
      </c>
      <c r="E120" s="32">
        <v>17287</v>
      </c>
      <c r="F120" s="47">
        <v>33560</v>
      </c>
      <c r="G120" s="37" t="s">
        <v>13</v>
      </c>
      <c r="H120" s="32" t="s">
        <v>200</v>
      </c>
      <c r="I120" s="48">
        <v>33000</v>
      </c>
      <c r="J120" s="32" t="s">
        <v>38</v>
      </c>
      <c r="K120" s="21" t="str">
        <f>IF(OR(D120="MOBIL",D120="CONOIL",D120="FORTE",D120="MRS",D120="OANDO",D120="TOTAL"),"MAJORS","INDEPENDENT")</f>
        <v>MAJORS</v>
      </c>
    </row>
    <row r="121" spans="1:11" ht="15.75" x14ac:dyDescent="0.25">
      <c r="A121" s="134">
        <v>1</v>
      </c>
      <c r="B121" s="27">
        <v>106</v>
      </c>
      <c r="C121" s="23">
        <v>42772</v>
      </c>
      <c r="D121" s="28" t="s">
        <v>79</v>
      </c>
      <c r="E121" s="28">
        <v>17292</v>
      </c>
      <c r="F121" s="49">
        <v>144752</v>
      </c>
      <c r="G121" s="40" t="s">
        <v>13</v>
      </c>
      <c r="H121" s="28" t="s">
        <v>201</v>
      </c>
      <c r="I121" s="50">
        <v>40000</v>
      </c>
      <c r="J121" s="28" t="s">
        <v>21</v>
      </c>
      <c r="K121" s="26" t="str">
        <f t="shared" si="2"/>
        <v>MAJORS</v>
      </c>
    </row>
    <row r="122" spans="1:11" ht="15.75" x14ac:dyDescent="0.25">
      <c r="A122" s="134">
        <v>1</v>
      </c>
      <c r="B122" s="27">
        <v>107</v>
      </c>
      <c r="C122" s="23">
        <v>42772</v>
      </c>
      <c r="D122" s="28" t="s">
        <v>12</v>
      </c>
      <c r="E122" s="28">
        <v>17297</v>
      </c>
      <c r="F122" s="49">
        <v>154264</v>
      </c>
      <c r="G122" s="40" t="s">
        <v>13</v>
      </c>
      <c r="H122" s="28" t="s">
        <v>202</v>
      </c>
      <c r="I122" s="50">
        <v>40000</v>
      </c>
      <c r="J122" s="28" t="s">
        <v>15</v>
      </c>
      <c r="K122" s="26" t="str">
        <f t="shared" si="2"/>
        <v>MAJORS</v>
      </c>
    </row>
    <row r="123" spans="1:11" ht="15.75" x14ac:dyDescent="0.25">
      <c r="A123" s="134">
        <v>1</v>
      </c>
      <c r="B123" s="27">
        <v>108</v>
      </c>
      <c r="C123" s="23">
        <v>42772</v>
      </c>
      <c r="D123" s="28" t="s">
        <v>203</v>
      </c>
      <c r="E123" s="28">
        <v>17295</v>
      </c>
      <c r="F123" s="49">
        <v>1899</v>
      </c>
      <c r="G123" s="40" t="s">
        <v>13</v>
      </c>
      <c r="H123" s="28" t="s">
        <v>204</v>
      </c>
      <c r="I123" s="50">
        <v>33000</v>
      </c>
      <c r="J123" s="28" t="s">
        <v>38</v>
      </c>
      <c r="K123" s="26" t="str">
        <f t="shared" si="2"/>
        <v>MAJORS</v>
      </c>
    </row>
    <row r="124" spans="1:11" ht="16.5" thickBot="1" x14ac:dyDescent="0.3">
      <c r="A124" s="134">
        <v>1</v>
      </c>
      <c r="B124" s="30">
        <v>109</v>
      </c>
      <c r="C124" s="8">
        <v>42772</v>
      </c>
      <c r="D124" s="9" t="s">
        <v>203</v>
      </c>
      <c r="E124" s="9">
        <v>17293</v>
      </c>
      <c r="F124" s="51">
        <v>1900</v>
      </c>
      <c r="G124" s="43" t="s">
        <v>13</v>
      </c>
      <c r="H124" s="9" t="s">
        <v>205</v>
      </c>
      <c r="I124" s="52">
        <v>33000</v>
      </c>
      <c r="J124" s="9" t="s">
        <v>38</v>
      </c>
      <c r="K124" s="11" t="str">
        <f t="shared" si="2"/>
        <v>MAJORS</v>
      </c>
    </row>
    <row r="125" spans="1:11" ht="15.75" x14ac:dyDescent="0.25">
      <c r="A125" s="136">
        <f>SUM(A120:A124)</f>
        <v>5</v>
      </c>
      <c r="B125" s="297" t="s">
        <v>206</v>
      </c>
      <c r="C125" s="297"/>
      <c r="D125" s="297"/>
      <c r="E125" s="297"/>
      <c r="F125" s="297"/>
      <c r="G125" s="297"/>
      <c r="H125" s="297"/>
      <c r="I125" s="53">
        <f>SUM(I120:I124)</f>
        <v>179000</v>
      </c>
      <c r="J125" s="298"/>
      <c r="K125" s="298"/>
    </row>
    <row r="126" spans="1:11" ht="16.5" thickBot="1" x14ac:dyDescent="0.3">
      <c r="A126" s="137"/>
      <c r="B126" s="13"/>
      <c r="C126" s="14"/>
      <c r="D126" s="15"/>
      <c r="E126" s="15"/>
      <c r="F126" s="54"/>
      <c r="G126" s="46"/>
      <c r="H126" s="15"/>
      <c r="I126" s="55"/>
      <c r="J126" s="299"/>
      <c r="K126" s="299"/>
    </row>
    <row r="127" spans="1:11" ht="15.75" x14ac:dyDescent="0.25">
      <c r="A127" s="134">
        <v>1</v>
      </c>
      <c r="B127" s="31">
        <v>110</v>
      </c>
      <c r="C127" s="18">
        <v>42772</v>
      </c>
      <c r="D127" s="32" t="s">
        <v>207</v>
      </c>
      <c r="E127" s="32">
        <v>17285</v>
      </c>
      <c r="F127" s="32">
        <v>3452718</v>
      </c>
      <c r="G127" s="37" t="s">
        <v>13</v>
      </c>
      <c r="H127" s="32" t="s">
        <v>208</v>
      </c>
      <c r="I127" s="33">
        <v>33000</v>
      </c>
      <c r="J127" s="32" t="s">
        <v>21</v>
      </c>
      <c r="K127" s="21" t="str">
        <f t="shared" si="2"/>
        <v>INDEPENDENT</v>
      </c>
    </row>
    <row r="128" spans="1:11" ht="15.75" x14ac:dyDescent="0.25">
      <c r="A128" s="134">
        <v>1</v>
      </c>
      <c r="B128" s="27">
        <v>111</v>
      </c>
      <c r="C128" s="23">
        <v>42772</v>
      </c>
      <c r="D128" s="28" t="s">
        <v>92</v>
      </c>
      <c r="E128" s="28">
        <v>17286</v>
      </c>
      <c r="F128" s="28">
        <v>3452733</v>
      </c>
      <c r="G128" s="40" t="s">
        <v>13</v>
      </c>
      <c r="H128" s="28" t="s">
        <v>179</v>
      </c>
      <c r="I128" s="29">
        <v>45000</v>
      </c>
      <c r="J128" s="28" t="s">
        <v>129</v>
      </c>
      <c r="K128" s="26" t="str">
        <f t="shared" si="2"/>
        <v>INDEPENDENT</v>
      </c>
    </row>
    <row r="129" spans="1:11" ht="15.75" x14ac:dyDescent="0.25">
      <c r="A129" s="134">
        <v>1</v>
      </c>
      <c r="B129" s="27">
        <v>112</v>
      </c>
      <c r="C129" s="23">
        <v>42772</v>
      </c>
      <c r="D129" s="28" t="s">
        <v>108</v>
      </c>
      <c r="E129" s="28">
        <v>17288</v>
      </c>
      <c r="F129" s="28">
        <v>3452744</v>
      </c>
      <c r="G129" s="40" t="s">
        <v>13</v>
      </c>
      <c r="H129" s="28" t="s">
        <v>109</v>
      </c>
      <c r="I129" s="29">
        <v>33000</v>
      </c>
      <c r="J129" s="28" t="s">
        <v>209</v>
      </c>
      <c r="K129" s="26" t="str">
        <f t="shared" si="2"/>
        <v>INDEPENDENT</v>
      </c>
    </row>
    <row r="130" spans="1:11" ht="15.75" x14ac:dyDescent="0.25">
      <c r="A130" s="134">
        <v>1</v>
      </c>
      <c r="B130" s="27">
        <v>113</v>
      </c>
      <c r="C130" s="23">
        <v>42772</v>
      </c>
      <c r="D130" s="28" t="s">
        <v>17</v>
      </c>
      <c r="E130" s="28">
        <v>17290</v>
      </c>
      <c r="F130" s="28">
        <v>3452670</v>
      </c>
      <c r="G130" s="40" t="s">
        <v>13</v>
      </c>
      <c r="H130" s="28" t="s">
        <v>210</v>
      </c>
      <c r="I130" s="29">
        <v>33000</v>
      </c>
      <c r="J130" s="28" t="s">
        <v>15</v>
      </c>
      <c r="K130" s="26" t="str">
        <f t="shared" si="2"/>
        <v>INDEPENDENT</v>
      </c>
    </row>
    <row r="131" spans="1:11" ht="15.75" x14ac:dyDescent="0.25">
      <c r="A131" s="134">
        <v>1</v>
      </c>
      <c r="B131" s="27">
        <v>114</v>
      </c>
      <c r="C131" s="23">
        <v>42772</v>
      </c>
      <c r="D131" s="28" t="s">
        <v>17</v>
      </c>
      <c r="E131" s="28">
        <v>17289</v>
      </c>
      <c r="F131" s="28">
        <v>3452671</v>
      </c>
      <c r="G131" s="40" t="s">
        <v>13</v>
      </c>
      <c r="H131" s="28" t="s">
        <v>19</v>
      </c>
      <c r="I131" s="29">
        <v>33000</v>
      </c>
      <c r="J131" s="28" t="s">
        <v>211</v>
      </c>
      <c r="K131" s="26" t="str">
        <f t="shared" si="2"/>
        <v>INDEPENDENT</v>
      </c>
    </row>
    <row r="132" spans="1:11" ht="15.75" x14ac:dyDescent="0.25">
      <c r="A132" s="134">
        <v>1</v>
      </c>
      <c r="B132" s="27">
        <v>115</v>
      </c>
      <c r="C132" s="23">
        <v>42772</v>
      </c>
      <c r="D132" s="28" t="s">
        <v>17</v>
      </c>
      <c r="E132" s="28">
        <v>17291</v>
      </c>
      <c r="F132" s="28">
        <v>3452676</v>
      </c>
      <c r="G132" s="40" t="s">
        <v>13</v>
      </c>
      <c r="H132" s="28" t="s">
        <v>212</v>
      </c>
      <c r="I132" s="29">
        <v>33000</v>
      </c>
      <c r="J132" s="28" t="s">
        <v>15</v>
      </c>
      <c r="K132" s="26" t="str">
        <f t="shared" si="2"/>
        <v>INDEPENDENT</v>
      </c>
    </row>
    <row r="133" spans="1:11" ht="15.75" x14ac:dyDescent="0.25">
      <c r="A133" s="134">
        <v>1</v>
      </c>
      <c r="B133" s="27">
        <v>116</v>
      </c>
      <c r="C133" s="23">
        <v>42772</v>
      </c>
      <c r="D133" s="28" t="s">
        <v>17</v>
      </c>
      <c r="E133" s="28">
        <v>17294</v>
      </c>
      <c r="F133" s="28">
        <v>3452684</v>
      </c>
      <c r="G133" s="40" t="s">
        <v>13</v>
      </c>
      <c r="H133" s="28" t="s">
        <v>213</v>
      </c>
      <c r="I133" s="29">
        <v>33000</v>
      </c>
      <c r="J133" s="28" t="s">
        <v>15</v>
      </c>
      <c r="K133" s="26" t="str">
        <f t="shared" si="2"/>
        <v>INDEPENDENT</v>
      </c>
    </row>
    <row r="134" spans="1:11" ht="16.5" thickBot="1" x14ac:dyDescent="0.3">
      <c r="A134" s="134">
        <v>1</v>
      </c>
      <c r="B134" s="30">
        <v>117</v>
      </c>
      <c r="C134" s="8">
        <v>42772</v>
      </c>
      <c r="D134" s="9" t="s">
        <v>17</v>
      </c>
      <c r="E134" s="9">
        <v>17296</v>
      </c>
      <c r="F134" s="9">
        <v>3452678</v>
      </c>
      <c r="G134" s="43" t="s">
        <v>13</v>
      </c>
      <c r="H134" s="9" t="s">
        <v>214</v>
      </c>
      <c r="I134" s="10">
        <v>33000</v>
      </c>
      <c r="J134" s="9" t="s">
        <v>15</v>
      </c>
      <c r="K134" s="11" t="str">
        <f t="shared" si="2"/>
        <v>INDEPENDENT</v>
      </c>
    </row>
    <row r="135" spans="1:11" ht="15.75" x14ac:dyDescent="0.25">
      <c r="A135" s="136">
        <f>SUM(A127:A134)</f>
        <v>8</v>
      </c>
      <c r="B135" s="297" t="s">
        <v>215</v>
      </c>
      <c r="C135" s="297"/>
      <c r="D135" s="297"/>
      <c r="E135" s="297"/>
      <c r="F135" s="297"/>
      <c r="G135" s="297"/>
      <c r="H135" s="297"/>
      <c r="I135" s="12">
        <f>SUM(I127:I134)</f>
        <v>276000</v>
      </c>
      <c r="J135" s="298"/>
      <c r="K135" s="298"/>
    </row>
    <row r="136" spans="1:11" ht="16.5" thickBot="1" x14ac:dyDescent="0.3">
      <c r="A136" s="137"/>
      <c r="B136" s="13"/>
      <c r="C136" s="14"/>
      <c r="D136" s="15"/>
      <c r="E136" s="15"/>
      <c r="F136" s="15"/>
      <c r="G136" s="46"/>
      <c r="H136" s="15"/>
      <c r="I136" s="16"/>
      <c r="J136" s="299"/>
      <c r="K136" s="299"/>
    </row>
    <row r="137" spans="1:11" ht="16.5" thickBot="1" x14ac:dyDescent="0.3">
      <c r="A137" s="134">
        <v>1</v>
      </c>
      <c r="B137" s="56">
        <v>118</v>
      </c>
      <c r="C137" s="57">
        <v>42774</v>
      </c>
      <c r="D137" s="58" t="s">
        <v>159</v>
      </c>
      <c r="E137" s="58">
        <v>17298</v>
      </c>
      <c r="F137" s="58">
        <v>3452765</v>
      </c>
      <c r="G137" s="59" t="s">
        <v>13</v>
      </c>
      <c r="H137" s="58" t="s">
        <v>59</v>
      </c>
      <c r="I137" s="60">
        <v>33000</v>
      </c>
      <c r="J137" s="58" t="s">
        <v>38</v>
      </c>
      <c r="K137" s="61" t="str">
        <f t="shared" si="2"/>
        <v>INDEPENDENT</v>
      </c>
    </row>
    <row r="138" spans="1:11" ht="15.75" x14ac:dyDescent="0.25">
      <c r="A138" s="138"/>
      <c r="B138" s="297" t="s">
        <v>16</v>
      </c>
      <c r="C138" s="297"/>
      <c r="D138" s="297"/>
      <c r="E138" s="297"/>
      <c r="F138" s="297"/>
      <c r="G138" s="297"/>
      <c r="H138" s="297"/>
      <c r="I138" s="12">
        <f>SUM(I137)</f>
        <v>33000</v>
      </c>
      <c r="J138" s="298"/>
      <c r="K138" s="298"/>
    </row>
    <row r="139" spans="1:11" ht="16.5" thickBot="1" x14ac:dyDescent="0.3">
      <c r="A139" s="138"/>
      <c r="B139" s="62"/>
      <c r="C139" s="14"/>
      <c r="D139" s="15"/>
      <c r="E139" s="15"/>
      <c r="F139" s="15"/>
      <c r="G139" s="46"/>
      <c r="H139" s="15"/>
      <c r="I139" s="16"/>
      <c r="J139" s="299"/>
      <c r="K139" s="299"/>
    </row>
    <row r="140" spans="1:11" ht="15.75" x14ac:dyDescent="0.25">
      <c r="A140" s="134">
        <v>1</v>
      </c>
      <c r="B140" s="17">
        <v>119</v>
      </c>
      <c r="C140" s="18">
        <v>42775</v>
      </c>
      <c r="D140" s="32" t="s">
        <v>114</v>
      </c>
      <c r="E140" s="32">
        <v>17331</v>
      </c>
      <c r="F140" s="32">
        <v>125509</v>
      </c>
      <c r="G140" s="37" t="s">
        <v>13</v>
      </c>
      <c r="H140" s="32" t="s">
        <v>216</v>
      </c>
      <c r="I140" s="33">
        <v>60000</v>
      </c>
      <c r="J140" s="32" t="s">
        <v>15</v>
      </c>
      <c r="K140" s="21" t="str">
        <f t="shared" si="2"/>
        <v>MAJORS</v>
      </c>
    </row>
    <row r="141" spans="1:11" ht="15.75" x14ac:dyDescent="0.25">
      <c r="A141" s="134">
        <v>1</v>
      </c>
      <c r="B141" s="22">
        <v>120</v>
      </c>
      <c r="C141" s="23">
        <v>42775</v>
      </c>
      <c r="D141" s="28" t="s">
        <v>114</v>
      </c>
      <c r="E141" s="28">
        <v>17333</v>
      </c>
      <c r="F141" s="28">
        <v>125511</v>
      </c>
      <c r="G141" s="40" t="s">
        <v>13</v>
      </c>
      <c r="H141" s="28" t="s">
        <v>217</v>
      </c>
      <c r="I141" s="29">
        <v>50000</v>
      </c>
      <c r="J141" s="28" t="s">
        <v>15</v>
      </c>
      <c r="K141" s="26" t="str">
        <f t="shared" si="2"/>
        <v>MAJORS</v>
      </c>
    </row>
    <row r="142" spans="1:11" ht="15.75" x14ac:dyDescent="0.25">
      <c r="A142" s="134">
        <v>1</v>
      </c>
      <c r="B142" s="22">
        <v>121</v>
      </c>
      <c r="C142" s="23">
        <v>42775</v>
      </c>
      <c r="D142" s="28" t="s">
        <v>114</v>
      </c>
      <c r="E142" s="28">
        <v>17335</v>
      </c>
      <c r="F142" s="28">
        <v>125513</v>
      </c>
      <c r="G142" s="40" t="s">
        <v>13</v>
      </c>
      <c r="H142" s="28" t="s">
        <v>218</v>
      </c>
      <c r="I142" s="29">
        <v>40000</v>
      </c>
      <c r="J142" s="28" t="s">
        <v>15</v>
      </c>
      <c r="K142" s="26" t="str">
        <f t="shared" si="2"/>
        <v>MAJORS</v>
      </c>
    </row>
    <row r="143" spans="1:11" ht="15.75" x14ac:dyDescent="0.25">
      <c r="A143" s="134">
        <v>1</v>
      </c>
      <c r="B143" s="22">
        <v>122</v>
      </c>
      <c r="C143" s="23">
        <v>42775</v>
      </c>
      <c r="D143" s="28" t="s">
        <v>114</v>
      </c>
      <c r="E143" s="28">
        <v>17334</v>
      </c>
      <c r="F143" s="28">
        <v>125510</v>
      </c>
      <c r="G143" s="40" t="s">
        <v>13</v>
      </c>
      <c r="H143" s="28" t="s">
        <v>219</v>
      </c>
      <c r="I143" s="29">
        <v>50000</v>
      </c>
      <c r="J143" s="28" t="s">
        <v>15</v>
      </c>
      <c r="K143" s="26" t="str">
        <f t="shared" si="2"/>
        <v>MAJORS</v>
      </c>
    </row>
    <row r="144" spans="1:11" ht="15.75" x14ac:dyDescent="0.25">
      <c r="A144" s="134">
        <v>1</v>
      </c>
      <c r="B144" s="22">
        <v>123</v>
      </c>
      <c r="C144" s="23">
        <v>42775</v>
      </c>
      <c r="D144" s="28" t="s">
        <v>114</v>
      </c>
      <c r="E144" s="24">
        <v>17329</v>
      </c>
      <c r="F144" s="24">
        <v>125512</v>
      </c>
      <c r="G144" s="40" t="s">
        <v>13</v>
      </c>
      <c r="H144" s="24" t="s">
        <v>220</v>
      </c>
      <c r="I144" s="25">
        <v>50000</v>
      </c>
      <c r="J144" s="24" t="s">
        <v>15</v>
      </c>
      <c r="K144" s="26" t="str">
        <f t="shared" si="2"/>
        <v>MAJORS</v>
      </c>
    </row>
    <row r="145" spans="1:11" ht="15.75" x14ac:dyDescent="0.25">
      <c r="A145" s="134">
        <v>1</v>
      </c>
      <c r="B145" s="22">
        <v>124</v>
      </c>
      <c r="C145" s="23">
        <v>42775</v>
      </c>
      <c r="D145" s="28" t="s">
        <v>12</v>
      </c>
      <c r="E145" s="24">
        <v>17328</v>
      </c>
      <c r="F145" s="24">
        <v>154261</v>
      </c>
      <c r="G145" s="40" t="s">
        <v>13</v>
      </c>
      <c r="H145" s="24" t="s">
        <v>221</v>
      </c>
      <c r="I145" s="25">
        <v>45000</v>
      </c>
      <c r="J145" s="24" t="s">
        <v>15</v>
      </c>
      <c r="K145" s="26" t="str">
        <f t="shared" si="2"/>
        <v>MAJORS</v>
      </c>
    </row>
    <row r="146" spans="1:11" ht="15.75" x14ac:dyDescent="0.25">
      <c r="A146" s="134">
        <v>1</v>
      </c>
      <c r="B146" s="22">
        <v>125</v>
      </c>
      <c r="C146" s="23">
        <v>42775</v>
      </c>
      <c r="D146" s="28" t="s">
        <v>12</v>
      </c>
      <c r="E146" s="28">
        <v>17327</v>
      </c>
      <c r="F146" s="28">
        <v>154266</v>
      </c>
      <c r="G146" s="40" t="s">
        <v>13</v>
      </c>
      <c r="H146" s="28" t="s">
        <v>222</v>
      </c>
      <c r="I146" s="29">
        <v>45000</v>
      </c>
      <c r="J146" s="28" t="s">
        <v>15</v>
      </c>
      <c r="K146" s="26" t="str">
        <f t="shared" si="2"/>
        <v>MAJORS</v>
      </c>
    </row>
    <row r="147" spans="1:11" ht="15.75" x14ac:dyDescent="0.25">
      <c r="A147" s="134">
        <v>1</v>
      </c>
      <c r="B147" s="22">
        <v>126</v>
      </c>
      <c r="C147" s="23">
        <v>42775</v>
      </c>
      <c r="D147" s="28" t="s">
        <v>12</v>
      </c>
      <c r="E147" s="28">
        <v>17326</v>
      </c>
      <c r="F147" s="28">
        <v>154263</v>
      </c>
      <c r="G147" s="40" t="s">
        <v>13</v>
      </c>
      <c r="H147" s="28" t="s">
        <v>223</v>
      </c>
      <c r="I147" s="29">
        <v>45000</v>
      </c>
      <c r="J147" s="28" t="s">
        <v>15</v>
      </c>
      <c r="K147" s="26" t="str">
        <f t="shared" si="2"/>
        <v>MAJORS</v>
      </c>
    </row>
    <row r="148" spans="1:11" ht="16.5" thickBot="1" x14ac:dyDescent="0.3">
      <c r="A148" s="134">
        <v>1</v>
      </c>
      <c r="B148" s="7">
        <v>127</v>
      </c>
      <c r="C148" s="8">
        <v>42775</v>
      </c>
      <c r="D148" s="9" t="s">
        <v>12</v>
      </c>
      <c r="E148" s="9">
        <v>17325</v>
      </c>
      <c r="F148" s="9">
        <v>154262</v>
      </c>
      <c r="G148" s="43" t="s">
        <v>13</v>
      </c>
      <c r="H148" s="9" t="s">
        <v>224</v>
      </c>
      <c r="I148" s="10">
        <v>40000</v>
      </c>
      <c r="J148" s="9" t="s">
        <v>15</v>
      </c>
      <c r="K148" s="11" t="str">
        <f t="shared" si="2"/>
        <v>MAJORS</v>
      </c>
    </row>
    <row r="149" spans="1:11" ht="15.75" x14ac:dyDescent="0.25">
      <c r="A149" s="135">
        <f>SUM(A140:A148)</f>
        <v>9</v>
      </c>
      <c r="B149" s="297" t="s">
        <v>225</v>
      </c>
      <c r="C149" s="297"/>
      <c r="D149" s="297"/>
      <c r="E149" s="297"/>
      <c r="F149" s="297"/>
      <c r="G149" s="297"/>
      <c r="H149" s="297"/>
      <c r="I149" s="12">
        <f>SUM(I140:I148)</f>
        <v>425000</v>
      </c>
      <c r="J149" s="298"/>
      <c r="K149" s="298"/>
    </row>
    <row r="150" spans="1:11" ht="16.5" thickBot="1" x14ac:dyDescent="0.3">
      <c r="A150" s="134"/>
      <c r="B150" s="13"/>
      <c r="C150" s="14"/>
      <c r="D150" s="15"/>
      <c r="E150" s="15"/>
      <c r="F150" s="15"/>
      <c r="G150" s="46"/>
      <c r="H150" s="15"/>
      <c r="I150" s="16"/>
      <c r="J150" s="299"/>
      <c r="K150" s="299"/>
    </row>
    <row r="151" spans="1:11" ht="15.75" x14ac:dyDescent="0.25">
      <c r="A151" s="134">
        <v>1</v>
      </c>
      <c r="B151" s="31">
        <v>128</v>
      </c>
      <c r="C151" s="18">
        <v>42775</v>
      </c>
      <c r="D151" s="32" t="s">
        <v>226</v>
      </c>
      <c r="E151" s="32">
        <v>17322</v>
      </c>
      <c r="F151" s="32">
        <v>3452788</v>
      </c>
      <c r="G151" s="37" t="s">
        <v>13</v>
      </c>
      <c r="H151" s="32" t="s">
        <v>172</v>
      </c>
      <c r="I151" s="33">
        <v>33000</v>
      </c>
      <c r="J151" s="32" t="s">
        <v>21</v>
      </c>
      <c r="K151" s="21" t="str">
        <f t="shared" si="2"/>
        <v>INDEPENDENT</v>
      </c>
    </row>
    <row r="152" spans="1:11" ht="15.75" x14ac:dyDescent="0.25">
      <c r="A152" s="134">
        <v>1</v>
      </c>
      <c r="B152" s="27">
        <v>129</v>
      </c>
      <c r="C152" s="23">
        <v>42775</v>
      </c>
      <c r="D152" s="28" t="s">
        <v>227</v>
      </c>
      <c r="E152" s="28">
        <v>17323</v>
      </c>
      <c r="F152" s="28">
        <v>3452771</v>
      </c>
      <c r="G152" s="40" t="s">
        <v>13</v>
      </c>
      <c r="H152" s="28" t="s">
        <v>228</v>
      </c>
      <c r="I152" s="29">
        <v>33000</v>
      </c>
      <c r="J152" s="28" t="s">
        <v>38</v>
      </c>
      <c r="K152" s="26" t="str">
        <f t="shared" si="2"/>
        <v>INDEPENDENT</v>
      </c>
    </row>
    <row r="153" spans="1:11" ht="15.75" x14ac:dyDescent="0.25">
      <c r="A153" s="134">
        <v>1</v>
      </c>
      <c r="B153" s="27">
        <v>130</v>
      </c>
      <c r="C153" s="23">
        <v>42775</v>
      </c>
      <c r="D153" s="28" t="s">
        <v>153</v>
      </c>
      <c r="E153" s="28">
        <v>17321</v>
      </c>
      <c r="F153" s="28">
        <v>3452776</v>
      </c>
      <c r="G153" s="40" t="s">
        <v>13</v>
      </c>
      <c r="H153" s="28" t="s">
        <v>193</v>
      </c>
      <c r="I153" s="29">
        <v>33000</v>
      </c>
      <c r="J153" s="28" t="s">
        <v>21</v>
      </c>
      <c r="K153" s="26" t="str">
        <f t="shared" si="2"/>
        <v>INDEPENDENT</v>
      </c>
    </row>
    <row r="154" spans="1:11" ht="15.75" x14ac:dyDescent="0.25">
      <c r="A154" s="134">
        <v>1</v>
      </c>
      <c r="B154" s="27">
        <v>131</v>
      </c>
      <c r="C154" s="23">
        <v>42775</v>
      </c>
      <c r="D154" s="28" t="s">
        <v>122</v>
      </c>
      <c r="E154" s="28">
        <v>17319</v>
      </c>
      <c r="F154" s="28">
        <v>3452779</v>
      </c>
      <c r="G154" s="40" t="s">
        <v>13</v>
      </c>
      <c r="H154" s="28" t="s">
        <v>229</v>
      </c>
      <c r="I154" s="29">
        <v>33000</v>
      </c>
      <c r="J154" s="28" t="s">
        <v>21</v>
      </c>
      <c r="K154" s="26" t="str">
        <f t="shared" si="2"/>
        <v>INDEPENDENT</v>
      </c>
    </row>
    <row r="155" spans="1:11" ht="15.75" x14ac:dyDescent="0.25">
      <c r="A155" s="134">
        <v>1</v>
      </c>
      <c r="B155" s="27">
        <v>132</v>
      </c>
      <c r="C155" s="23">
        <v>42775</v>
      </c>
      <c r="D155" s="28" t="s">
        <v>230</v>
      </c>
      <c r="E155" s="28">
        <v>17315</v>
      </c>
      <c r="F155" s="28">
        <v>3452787</v>
      </c>
      <c r="G155" s="40" t="s">
        <v>13</v>
      </c>
      <c r="H155" s="28" t="s">
        <v>164</v>
      </c>
      <c r="I155" s="29">
        <v>33000</v>
      </c>
      <c r="J155" s="28" t="s">
        <v>21</v>
      </c>
      <c r="K155" s="26" t="str">
        <f t="shared" si="2"/>
        <v>INDEPENDENT</v>
      </c>
    </row>
    <row r="156" spans="1:11" ht="15.75" x14ac:dyDescent="0.25">
      <c r="A156" s="134">
        <v>1</v>
      </c>
      <c r="B156" s="27">
        <v>133</v>
      </c>
      <c r="C156" s="23">
        <v>42775</v>
      </c>
      <c r="D156" s="28" t="s">
        <v>190</v>
      </c>
      <c r="E156" s="28">
        <v>17314</v>
      </c>
      <c r="F156" s="28">
        <v>3452781</v>
      </c>
      <c r="G156" s="40" t="s">
        <v>13</v>
      </c>
      <c r="H156" s="28" t="s">
        <v>231</v>
      </c>
      <c r="I156" s="29">
        <v>33000</v>
      </c>
      <c r="J156" s="28" t="s">
        <v>21</v>
      </c>
      <c r="K156" s="26" t="str">
        <f t="shared" si="2"/>
        <v>INDEPENDENT</v>
      </c>
    </row>
    <row r="157" spans="1:11" ht="15.75" x14ac:dyDescent="0.25">
      <c r="A157" s="134">
        <v>1</v>
      </c>
      <c r="B157" s="27">
        <v>134</v>
      </c>
      <c r="C157" s="23">
        <v>42775</v>
      </c>
      <c r="D157" s="28" t="s">
        <v>232</v>
      </c>
      <c r="E157" s="28">
        <v>17317</v>
      </c>
      <c r="F157" s="28">
        <v>3452786</v>
      </c>
      <c r="G157" s="40" t="s">
        <v>13</v>
      </c>
      <c r="H157" s="28" t="s">
        <v>208</v>
      </c>
      <c r="I157" s="29">
        <v>33000</v>
      </c>
      <c r="J157" s="28" t="s">
        <v>21</v>
      </c>
      <c r="K157" s="26" t="str">
        <f t="shared" si="2"/>
        <v>INDEPENDENT</v>
      </c>
    </row>
    <row r="158" spans="1:11" ht="15.75" x14ac:dyDescent="0.25">
      <c r="A158" s="134">
        <v>1</v>
      </c>
      <c r="B158" s="27">
        <v>135</v>
      </c>
      <c r="C158" s="23">
        <v>42775</v>
      </c>
      <c r="D158" s="28" t="s">
        <v>159</v>
      </c>
      <c r="E158" s="28">
        <v>17318</v>
      </c>
      <c r="F158" s="28">
        <v>3452766</v>
      </c>
      <c r="G158" s="40" t="s">
        <v>13</v>
      </c>
      <c r="H158" s="28" t="s">
        <v>233</v>
      </c>
      <c r="I158" s="29">
        <v>33000</v>
      </c>
      <c r="J158" s="28" t="s">
        <v>234</v>
      </c>
      <c r="K158" s="26" t="str">
        <f t="shared" si="2"/>
        <v>INDEPENDENT</v>
      </c>
    </row>
    <row r="159" spans="1:11" ht="15.75" x14ac:dyDescent="0.25">
      <c r="A159" s="134">
        <v>1</v>
      </c>
      <c r="B159" s="27">
        <v>136</v>
      </c>
      <c r="C159" s="23">
        <v>42775</v>
      </c>
      <c r="D159" s="28" t="s">
        <v>108</v>
      </c>
      <c r="E159" s="28">
        <v>17316</v>
      </c>
      <c r="F159" s="28">
        <v>3452761</v>
      </c>
      <c r="G159" s="40" t="s">
        <v>13</v>
      </c>
      <c r="H159" s="28" t="s">
        <v>235</v>
      </c>
      <c r="I159" s="29">
        <v>33000</v>
      </c>
      <c r="J159" s="28" t="s">
        <v>236</v>
      </c>
      <c r="K159" s="26" t="str">
        <f t="shared" si="2"/>
        <v>INDEPENDENT</v>
      </c>
    </row>
    <row r="160" spans="1:11" ht="15.75" x14ac:dyDescent="0.25">
      <c r="A160" s="134">
        <v>1</v>
      </c>
      <c r="B160" s="27">
        <v>137</v>
      </c>
      <c r="C160" s="23">
        <v>42775</v>
      </c>
      <c r="D160" s="28" t="s">
        <v>237</v>
      </c>
      <c r="E160" s="28">
        <v>17320</v>
      </c>
      <c r="F160" s="28">
        <v>3452789</v>
      </c>
      <c r="G160" s="40" t="s">
        <v>13</v>
      </c>
      <c r="H160" s="28" t="s">
        <v>238</v>
      </c>
      <c r="I160" s="29">
        <v>33000</v>
      </c>
      <c r="J160" s="28" t="s">
        <v>239</v>
      </c>
      <c r="K160" s="26" t="str">
        <f t="shared" si="2"/>
        <v>INDEPENDENT</v>
      </c>
    </row>
    <row r="161" spans="1:11" ht="15.75" x14ac:dyDescent="0.25">
      <c r="A161" s="134">
        <v>1</v>
      </c>
      <c r="B161" s="27">
        <v>138</v>
      </c>
      <c r="C161" s="23">
        <v>42775</v>
      </c>
      <c r="D161" s="28" t="s">
        <v>240</v>
      </c>
      <c r="E161" s="28">
        <v>17311</v>
      </c>
      <c r="F161" s="28">
        <v>3452770</v>
      </c>
      <c r="G161" s="40" t="s">
        <v>13</v>
      </c>
      <c r="H161" s="28" t="s">
        <v>241</v>
      </c>
      <c r="I161" s="29">
        <v>33000</v>
      </c>
      <c r="J161" s="28" t="s">
        <v>242</v>
      </c>
      <c r="K161" s="26" t="str">
        <f t="shared" si="2"/>
        <v>INDEPENDENT</v>
      </c>
    </row>
    <row r="162" spans="1:11" ht="15.75" x14ac:dyDescent="0.25">
      <c r="A162" s="134">
        <v>1</v>
      </c>
      <c r="B162" s="27">
        <v>139</v>
      </c>
      <c r="C162" s="23">
        <v>42775</v>
      </c>
      <c r="D162" s="28" t="s">
        <v>243</v>
      </c>
      <c r="E162" s="28">
        <v>17310</v>
      </c>
      <c r="F162" s="28">
        <v>3452749</v>
      </c>
      <c r="G162" s="40" t="s">
        <v>13</v>
      </c>
      <c r="H162" s="28" t="s">
        <v>244</v>
      </c>
      <c r="I162" s="29">
        <v>33000</v>
      </c>
      <c r="J162" s="28" t="s">
        <v>41</v>
      </c>
      <c r="K162" s="26" t="str">
        <f t="shared" si="2"/>
        <v>INDEPENDENT</v>
      </c>
    </row>
    <row r="163" spans="1:11" ht="15.75" x14ac:dyDescent="0.25">
      <c r="A163" s="134">
        <v>1</v>
      </c>
      <c r="B163" s="27">
        <v>140</v>
      </c>
      <c r="C163" s="23">
        <v>42775</v>
      </c>
      <c r="D163" s="28" t="s">
        <v>245</v>
      </c>
      <c r="E163" s="28">
        <v>17308</v>
      </c>
      <c r="F163" s="28">
        <v>3452772</v>
      </c>
      <c r="G163" s="40" t="s">
        <v>13</v>
      </c>
      <c r="H163" s="28" t="s">
        <v>246</v>
      </c>
      <c r="I163" s="29">
        <v>40000</v>
      </c>
      <c r="J163" s="28" t="s">
        <v>247</v>
      </c>
      <c r="K163" s="26" t="str">
        <f t="shared" si="2"/>
        <v>INDEPENDENT</v>
      </c>
    </row>
    <row r="164" spans="1:11" ht="15.75" x14ac:dyDescent="0.25">
      <c r="A164" s="134">
        <v>1</v>
      </c>
      <c r="B164" s="27">
        <v>141</v>
      </c>
      <c r="C164" s="23">
        <v>42775</v>
      </c>
      <c r="D164" s="28" t="s">
        <v>243</v>
      </c>
      <c r="E164" s="28">
        <v>17309</v>
      </c>
      <c r="F164" s="28">
        <v>3452773</v>
      </c>
      <c r="G164" s="40" t="s">
        <v>13</v>
      </c>
      <c r="H164" s="28" t="s">
        <v>248</v>
      </c>
      <c r="I164" s="29">
        <v>33000</v>
      </c>
      <c r="J164" s="28" t="s">
        <v>41</v>
      </c>
      <c r="K164" s="26" t="str">
        <f t="shared" si="2"/>
        <v>INDEPENDENT</v>
      </c>
    </row>
    <row r="165" spans="1:11" ht="15.75" x14ac:dyDescent="0.25">
      <c r="A165" s="134">
        <v>1</v>
      </c>
      <c r="B165" s="27">
        <v>142</v>
      </c>
      <c r="C165" s="23">
        <v>42775</v>
      </c>
      <c r="D165" s="28" t="s">
        <v>249</v>
      </c>
      <c r="E165" s="28">
        <v>17307</v>
      </c>
      <c r="F165" s="28">
        <v>3452751</v>
      </c>
      <c r="G165" s="40" t="s">
        <v>13</v>
      </c>
      <c r="H165" s="28" t="s">
        <v>178</v>
      </c>
      <c r="I165" s="29">
        <v>33000</v>
      </c>
      <c r="J165" s="28" t="s">
        <v>250</v>
      </c>
      <c r="K165" s="26" t="str">
        <f t="shared" si="2"/>
        <v>INDEPENDENT</v>
      </c>
    </row>
    <row r="166" spans="1:11" ht="15.75" x14ac:dyDescent="0.25">
      <c r="A166" s="134">
        <v>1</v>
      </c>
      <c r="B166" s="27">
        <v>143</v>
      </c>
      <c r="C166" s="23">
        <v>42775</v>
      </c>
      <c r="D166" s="28" t="s">
        <v>251</v>
      </c>
      <c r="E166" s="28">
        <v>17306</v>
      </c>
      <c r="F166" s="28">
        <v>3452756</v>
      </c>
      <c r="G166" s="40" t="s">
        <v>13</v>
      </c>
      <c r="H166" s="28" t="s">
        <v>252</v>
      </c>
      <c r="I166" s="29">
        <v>33000</v>
      </c>
      <c r="J166" s="28" t="s">
        <v>253</v>
      </c>
      <c r="K166" s="26" t="str">
        <f t="shared" si="2"/>
        <v>INDEPENDENT</v>
      </c>
    </row>
    <row r="167" spans="1:11" ht="15.75" x14ac:dyDescent="0.25">
      <c r="A167" s="134">
        <v>1</v>
      </c>
      <c r="B167" s="27">
        <v>144</v>
      </c>
      <c r="C167" s="23">
        <v>42775</v>
      </c>
      <c r="D167" s="28" t="s">
        <v>243</v>
      </c>
      <c r="E167" s="28">
        <v>17305</v>
      </c>
      <c r="F167" s="28">
        <v>3452750</v>
      </c>
      <c r="G167" s="40" t="s">
        <v>13</v>
      </c>
      <c r="H167" s="28" t="s">
        <v>254</v>
      </c>
      <c r="I167" s="29">
        <v>33000</v>
      </c>
      <c r="J167" s="28" t="s">
        <v>253</v>
      </c>
      <c r="K167" s="26" t="str">
        <f t="shared" si="2"/>
        <v>INDEPENDENT</v>
      </c>
    </row>
    <row r="168" spans="1:11" ht="15.75" x14ac:dyDescent="0.25">
      <c r="A168" s="134">
        <v>1</v>
      </c>
      <c r="B168" s="27">
        <v>145</v>
      </c>
      <c r="C168" s="23">
        <v>42775</v>
      </c>
      <c r="D168" s="28" t="s">
        <v>255</v>
      </c>
      <c r="E168" s="28">
        <v>17299</v>
      </c>
      <c r="F168" s="28">
        <v>3452768</v>
      </c>
      <c r="G168" s="40" t="s">
        <v>13</v>
      </c>
      <c r="H168" s="28" t="s">
        <v>256</v>
      </c>
      <c r="I168" s="29">
        <v>33000</v>
      </c>
      <c r="J168" s="28" t="s">
        <v>257</v>
      </c>
      <c r="K168" s="26" t="str">
        <f t="shared" si="2"/>
        <v>INDEPENDENT</v>
      </c>
    </row>
    <row r="169" spans="1:11" ht="15.75" x14ac:dyDescent="0.25">
      <c r="A169" s="134">
        <v>1</v>
      </c>
      <c r="B169" s="27">
        <v>146</v>
      </c>
      <c r="C169" s="23">
        <v>42775</v>
      </c>
      <c r="D169" s="28" t="s">
        <v>255</v>
      </c>
      <c r="E169" s="28">
        <v>17303</v>
      </c>
      <c r="F169" s="28">
        <v>3452769</v>
      </c>
      <c r="G169" s="40" t="s">
        <v>13</v>
      </c>
      <c r="H169" s="28" t="s">
        <v>258</v>
      </c>
      <c r="I169" s="29">
        <v>33000</v>
      </c>
      <c r="J169" s="28" t="s">
        <v>259</v>
      </c>
      <c r="K169" s="26" t="str">
        <f t="shared" si="2"/>
        <v>INDEPENDENT</v>
      </c>
    </row>
    <row r="170" spans="1:11" ht="15.75" x14ac:dyDescent="0.25">
      <c r="A170" s="134">
        <v>1</v>
      </c>
      <c r="B170" s="27">
        <v>147</v>
      </c>
      <c r="C170" s="23">
        <v>42775</v>
      </c>
      <c r="D170" s="28" t="s">
        <v>260</v>
      </c>
      <c r="E170" s="28">
        <v>17304</v>
      </c>
      <c r="F170" s="28">
        <v>3452760</v>
      </c>
      <c r="G170" s="40" t="s">
        <v>13</v>
      </c>
      <c r="H170" s="28" t="s">
        <v>261</v>
      </c>
      <c r="I170" s="29">
        <v>33000</v>
      </c>
      <c r="J170" s="28" t="s">
        <v>262</v>
      </c>
      <c r="K170" s="26" t="str">
        <f t="shared" si="2"/>
        <v>INDEPENDENT</v>
      </c>
    </row>
    <row r="171" spans="1:11" ht="15.75" x14ac:dyDescent="0.25">
      <c r="A171" s="134">
        <v>1</v>
      </c>
      <c r="B171" s="27">
        <v>148</v>
      </c>
      <c r="C171" s="23">
        <v>42775</v>
      </c>
      <c r="D171" s="28" t="s">
        <v>260</v>
      </c>
      <c r="E171" s="28">
        <v>17302</v>
      </c>
      <c r="F171" s="28">
        <v>3452758</v>
      </c>
      <c r="G171" s="40" t="s">
        <v>13</v>
      </c>
      <c r="H171" s="28" t="s">
        <v>263</v>
      </c>
      <c r="I171" s="29">
        <v>33000</v>
      </c>
      <c r="J171" s="28" t="s">
        <v>264</v>
      </c>
      <c r="K171" s="26" t="str">
        <f t="shared" si="2"/>
        <v>INDEPENDENT</v>
      </c>
    </row>
    <row r="172" spans="1:11" ht="15.75" x14ac:dyDescent="0.25">
      <c r="A172" s="134">
        <v>1</v>
      </c>
      <c r="B172" s="27">
        <v>149</v>
      </c>
      <c r="C172" s="23">
        <v>42775</v>
      </c>
      <c r="D172" s="28" t="s">
        <v>260</v>
      </c>
      <c r="E172" s="28">
        <v>17301</v>
      </c>
      <c r="F172" s="28">
        <v>3452759</v>
      </c>
      <c r="G172" s="40" t="s">
        <v>13</v>
      </c>
      <c r="H172" s="28" t="s">
        <v>265</v>
      </c>
      <c r="I172" s="29">
        <v>33000</v>
      </c>
      <c r="J172" s="28" t="s">
        <v>264</v>
      </c>
      <c r="K172" s="26" t="str">
        <f t="shared" si="2"/>
        <v>INDEPENDENT</v>
      </c>
    </row>
    <row r="173" spans="1:11" ht="15.75" x14ac:dyDescent="0.25">
      <c r="A173" s="134">
        <v>1</v>
      </c>
      <c r="B173" s="27">
        <v>150</v>
      </c>
      <c r="C173" s="23">
        <v>42775</v>
      </c>
      <c r="D173" s="28" t="s">
        <v>102</v>
      </c>
      <c r="E173" s="28">
        <v>17312</v>
      </c>
      <c r="F173" s="28">
        <v>3452753</v>
      </c>
      <c r="G173" s="40" t="s">
        <v>13</v>
      </c>
      <c r="H173" s="28" t="s">
        <v>103</v>
      </c>
      <c r="I173" s="29">
        <v>33000</v>
      </c>
      <c r="J173" s="28" t="s">
        <v>160</v>
      </c>
      <c r="K173" s="26" t="str">
        <f t="shared" si="2"/>
        <v>INDEPENDENT</v>
      </c>
    </row>
    <row r="174" spans="1:11" ht="15.75" x14ac:dyDescent="0.25">
      <c r="A174" s="134">
        <v>1</v>
      </c>
      <c r="B174" s="27">
        <v>151</v>
      </c>
      <c r="C174" s="23">
        <v>42775</v>
      </c>
      <c r="D174" s="28" t="s">
        <v>266</v>
      </c>
      <c r="E174" s="28">
        <v>17313</v>
      </c>
      <c r="F174" s="28">
        <v>3452783</v>
      </c>
      <c r="G174" s="40" t="s">
        <v>13</v>
      </c>
      <c r="H174" s="28" t="s">
        <v>267</v>
      </c>
      <c r="I174" s="29">
        <v>33000</v>
      </c>
      <c r="J174" s="28" t="s">
        <v>21</v>
      </c>
      <c r="K174" s="26" t="str">
        <f t="shared" si="2"/>
        <v>INDEPENDENT</v>
      </c>
    </row>
    <row r="175" spans="1:11" ht="15.75" x14ac:dyDescent="0.25">
      <c r="A175" s="134">
        <v>1</v>
      </c>
      <c r="B175" s="27">
        <v>152</v>
      </c>
      <c r="C175" s="23">
        <v>42775</v>
      </c>
      <c r="D175" s="28" t="s">
        <v>268</v>
      </c>
      <c r="E175" s="28">
        <v>17324</v>
      </c>
      <c r="F175" s="28">
        <v>3452778</v>
      </c>
      <c r="G175" s="40" t="s">
        <v>13</v>
      </c>
      <c r="H175" s="28" t="s">
        <v>269</v>
      </c>
      <c r="I175" s="29">
        <v>33000</v>
      </c>
      <c r="J175" s="28" t="s">
        <v>21</v>
      </c>
      <c r="K175" s="26" t="str">
        <f t="shared" ref="K175:K248" si="3">IF(OR(D175="MOBIL",D175="CONOIL",D175="FORTE",D175="MRS",D175="OANDO",D175="TOTAL"),"MAJORS","INDEPENDENT")</f>
        <v>INDEPENDENT</v>
      </c>
    </row>
    <row r="176" spans="1:11" ht="15.75" x14ac:dyDescent="0.25">
      <c r="A176" s="134">
        <v>1</v>
      </c>
      <c r="B176" s="27">
        <v>153</v>
      </c>
      <c r="C176" s="23">
        <v>42775</v>
      </c>
      <c r="D176" s="28" t="s">
        <v>171</v>
      </c>
      <c r="E176" s="28">
        <v>17332</v>
      </c>
      <c r="F176" s="28">
        <v>3452780</v>
      </c>
      <c r="G176" s="40" t="s">
        <v>13</v>
      </c>
      <c r="H176" s="28" t="s">
        <v>270</v>
      </c>
      <c r="I176" s="29">
        <v>33000</v>
      </c>
      <c r="J176" s="28" t="s">
        <v>21</v>
      </c>
      <c r="K176" s="26" t="str">
        <f t="shared" si="3"/>
        <v>INDEPENDENT</v>
      </c>
    </row>
    <row r="177" spans="1:11" ht="15.75" x14ac:dyDescent="0.25">
      <c r="A177" s="134">
        <v>1</v>
      </c>
      <c r="B177" s="27">
        <v>154</v>
      </c>
      <c r="C177" s="23">
        <v>42775</v>
      </c>
      <c r="D177" s="28" t="s">
        <v>192</v>
      </c>
      <c r="E177" s="28">
        <v>17330</v>
      </c>
      <c r="F177" s="28">
        <v>3452782</v>
      </c>
      <c r="G177" s="40" t="s">
        <v>13</v>
      </c>
      <c r="H177" s="28" t="s">
        <v>271</v>
      </c>
      <c r="I177" s="29">
        <v>33000</v>
      </c>
      <c r="J177" s="28" t="s">
        <v>21</v>
      </c>
      <c r="K177" s="26" t="str">
        <f t="shared" si="3"/>
        <v>INDEPENDENT</v>
      </c>
    </row>
    <row r="178" spans="1:11" ht="16.5" thickBot="1" x14ac:dyDescent="0.3">
      <c r="A178" s="134">
        <v>1</v>
      </c>
      <c r="B178" s="30">
        <v>155</v>
      </c>
      <c r="C178" s="8">
        <v>42775</v>
      </c>
      <c r="D178" s="9" t="s">
        <v>255</v>
      </c>
      <c r="E178" s="9">
        <v>17300</v>
      </c>
      <c r="F178" s="9">
        <v>3452767</v>
      </c>
      <c r="G178" s="43" t="s">
        <v>13</v>
      </c>
      <c r="H178" s="9" t="s">
        <v>272</v>
      </c>
      <c r="I178" s="10">
        <v>33000</v>
      </c>
      <c r="J178" s="9" t="s">
        <v>273</v>
      </c>
      <c r="K178" s="11" t="str">
        <f t="shared" si="3"/>
        <v>INDEPENDENT</v>
      </c>
    </row>
    <row r="179" spans="1:11" ht="15.75" x14ac:dyDescent="0.25">
      <c r="A179" s="135">
        <f>SUM(A151:A178)</f>
        <v>28</v>
      </c>
      <c r="B179" s="297" t="s">
        <v>274</v>
      </c>
      <c r="C179" s="297"/>
      <c r="D179" s="297"/>
      <c r="E179" s="297"/>
      <c r="F179" s="297"/>
      <c r="G179" s="297"/>
      <c r="H179" s="297"/>
      <c r="I179" s="12">
        <f>SUM(I151:I178)</f>
        <v>931000</v>
      </c>
      <c r="J179" s="298"/>
      <c r="K179" s="298"/>
    </row>
    <row r="180" spans="1:11" ht="16.5" thickBot="1" x14ac:dyDescent="0.3">
      <c r="A180" s="134"/>
      <c r="B180" s="13"/>
      <c r="C180" s="14"/>
      <c r="D180" s="15"/>
      <c r="E180" s="15"/>
      <c r="F180" s="15"/>
      <c r="G180" s="46"/>
      <c r="H180" s="15"/>
      <c r="I180" s="16"/>
      <c r="J180" s="299"/>
      <c r="K180" s="299"/>
    </row>
    <row r="181" spans="1:11" ht="15.75" x14ac:dyDescent="0.25">
      <c r="A181" s="134">
        <v>1</v>
      </c>
      <c r="B181" s="31">
        <v>156</v>
      </c>
      <c r="C181" s="18">
        <v>42776</v>
      </c>
      <c r="D181" s="32" t="s">
        <v>275</v>
      </c>
      <c r="E181" s="32">
        <v>17354</v>
      </c>
      <c r="F181" s="32">
        <v>3452764</v>
      </c>
      <c r="G181" s="37" t="s">
        <v>13</v>
      </c>
      <c r="H181" s="32" t="s">
        <v>276</v>
      </c>
      <c r="I181" s="33">
        <v>33000</v>
      </c>
      <c r="J181" s="32" t="s">
        <v>168</v>
      </c>
      <c r="K181" s="21" t="str">
        <f t="shared" si="3"/>
        <v>INDEPENDENT</v>
      </c>
    </row>
    <row r="182" spans="1:11" ht="15.75" x14ac:dyDescent="0.25">
      <c r="A182" s="134">
        <v>1</v>
      </c>
      <c r="B182" s="27">
        <v>157</v>
      </c>
      <c r="C182" s="23">
        <v>42776</v>
      </c>
      <c r="D182" s="28" t="s">
        <v>277</v>
      </c>
      <c r="E182" s="28">
        <v>17351</v>
      </c>
      <c r="F182" s="28">
        <v>3452810</v>
      </c>
      <c r="G182" s="40" t="s">
        <v>13</v>
      </c>
      <c r="H182" s="28" t="s">
        <v>278</v>
      </c>
      <c r="I182" s="29">
        <v>45000</v>
      </c>
      <c r="J182" s="28" t="s">
        <v>129</v>
      </c>
      <c r="K182" s="26" t="str">
        <f t="shared" si="3"/>
        <v>INDEPENDENT</v>
      </c>
    </row>
    <row r="183" spans="1:11" ht="15.75" x14ac:dyDescent="0.25">
      <c r="A183" s="134">
        <v>1</v>
      </c>
      <c r="B183" s="27">
        <v>158</v>
      </c>
      <c r="C183" s="23">
        <v>42776</v>
      </c>
      <c r="D183" s="28" t="s">
        <v>277</v>
      </c>
      <c r="E183" s="28">
        <v>17352</v>
      </c>
      <c r="F183" s="28">
        <v>3452795</v>
      </c>
      <c r="G183" s="40" t="s">
        <v>13</v>
      </c>
      <c r="H183" s="28" t="s">
        <v>151</v>
      </c>
      <c r="I183" s="29">
        <v>45000</v>
      </c>
      <c r="J183" s="28" t="s">
        <v>129</v>
      </c>
      <c r="K183" s="26" t="str">
        <f t="shared" si="3"/>
        <v>INDEPENDENT</v>
      </c>
    </row>
    <row r="184" spans="1:11" ht="15.75" x14ac:dyDescent="0.25">
      <c r="A184" s="134">
        <v>1</v>
      </c>
      <c r="B184" s="27">
        <v>159</v>
      </c>
      <c r="C184" s="23">
        <v>42776</v>
      </c>
      <c r="D184" s="28" t="s">
        <v>277</v>
      </c>
      <c r="E184" s="28">
        <v>17353</v>
      </c>
      <c r="F184" s="28">
        <v>3452807</v>
      </c>
      <c r="G184" s="40" t="s">
        <v>13</v>
      </c>
      <c r="H184" s="28" t="s">
        <v>279</v>
      </c>
      <c r="I184" s="29">
        <v>45000</v>
      </c>
      <c r="J184" s="28" t="s">
        <v>129</v>
      </c>
      <c r="K184" s="26" t="str">
        <f t="shared" si="3"/>
        <v>INDEPENDENT</v>
      </c>
    </row>
    <row r="185" spans="1:11" ht="15.75" x14ac:dyDescent="0.25">
      <c r="A185" s="134">
        <v>1</v>
      </c>
      <c r="B185" s="27">
        <v>160</v>
      </c>
      <c r="C185" s="23">
        <v>42776</v>
      </c>
      <c r="D185" s="28" t="s">
        <v>277</v>
      </c>
      <c r="E185" s="28">
        <v>17349</v>
      </c>
      <c r="F185" s="28">
        <v>3452811</v>
      </c>
      <c r="G185" s="40" t="s">
        <v>13</v>
      </c>
      <c r="H185" s="28" t="s">
        <v>280</v>
      </c>
      <c r="I185" s="29">
        <v>45000</v>
      </c>
      <c r="J185" s="28" t="s">
        <v>281</v>
      </c>
      <c r="K185" s="26" t="str">
        <f t="shared" si="3"/>
        <v>INDEPENDENT</v>
      </c>
    </row>
    <row r="186" spans="1:11" ht="15.75" x14ac:dyDescent="0.25">
      <c r="A186" s="134">
        <v>1</v>
      </c>
      <c r="B186" s="27">
        <v>161</v>
      </c>
      <c r="C186" s="23">
        <v>42776</v>
      </c>
      <c r="D186" s="24" t="s">
        <v>277</v>
      </c>
      <c r="E186" s="24">
        <v>17350</v>
      </c>
      <c r="F186" s="24">
        <v>3452794</v>
      </c>
      <c r="G186" s="40" t="s">
        <v>13</v>
      </c>
      <c r="H186" s="24" t="s">
        <v>282</v>
      </c>
      <c r="I186" s="25">
        <v>45000</v>
      </c>
      <c r="J186" s="24" t="s">
        <v>129</v>
      </c>
      <c r="K186" s="26" t="str">
        <f t="shared" si="3"/>
        <v>INDEPENDENT</v>
      </c>
    </row>
    <row r="187" spans="1:11" ht="15.75" x14ac:dyDescent="0.25">
      <c r="A187" s="134">
        <v>1</v>
      </c>
      <c r="B187" s="27">
        <v>162</v>
      </c>
      <c r="C187" s="23">
        <v>42776</v>
      </c>
      <c r="D187" s="24" t="s">
        <v>92</v>
      </c>
      <c r="E187" s="24">
        <v>17348</v>
      </c>
      <c r="F187" s="24">
        <v>3452809</v>
      </c>
      <c r="G187" s="40" t="s">
        <v>13</v>
      </c>
      <c r="H187" s="24" t="s">
        <v>283</v>
      </c>
      <c r="I187" s="25">
        <v>45000</v>
      </c>
      <c r="J187" s="24" t="s">
        <v>129</v>
      </c>
      <c r="K187" s="26" t="str">
        <f t="shared" si="3"/>
        <v>INDEPENDENT</v>
      </c>
    </row>
    <row r="188" spans="1:11" ht="15.75" x14ac:dyDescent="0.25">
      <c r="A188" s="134">
        <v>1</v>
      </c>
      <c r="B188" s="27">
        <v>163</v>
      </c>
      <c r="C188" s="23">
        <v>42776</v>
      </c>
      <c r="D188" s="24" t="s">
        <v>92</v>
      </c>
      <c r="E188" s="24">
        <v>17347</v>
      </c>
      <c r="F188" s="24">
        <v>3452808</v>
      </c>
      <c r="G188" s="40" t="s">
        <v>13</v>
      </c>
      <c r="H188" s="24" t="s">
        <v>284</v>
      </c>
      <c r="I188" s="25">
        <v>45000</v>
      </c>
      <c r="J188" s="24" t="s">
        <v>285</v>
      </c>
      <c r="K188" s="26" t="str">
        <f t="shared" si="3"/>
        <v>INDEPENDENT</v>
      </c>
    </row>
    <row r="189" spans="1:11" ht="15.75" x14ac:dyDescent="0.25">
      <c r="A189" s="134">
        <v>1</v>
      </c>
      <c r="B189" s="27">
        <v>164</v>
      </c>
      <c r="C189" s="23">
        <v>42776</v>
      </c>
      <c r="D189" s="28" t="s">
        <v>92</v>
      </c>
      <c r="E189" s="28">
        <v>17346</v>
      </c>
      <c r="F189" s="28">
        <v>3452792</v>
      </c>
      <c r="G189" s="40" t="s">
        <v>13</v>
      </c>
      <c r="H189" s="28" t="s">
        <v>286</v>
      </c>
      <c r="I189" s="29">
        <v>45000</v>
      </c>
      <c r="J189" s="28" t="s">
        <v>129</v>
      </c>
      <c r="K189" s="26" t="str">
        <f t="shared" si="3"/>
        <v>INDEPENDENT</v>
      </c>
    </row>
    <row r="190" spans="1:11" ht="15.75" x14ac:dyDescent="0.25">
      <c r="A190" s="134">
        <v>1</v>
      </c>
      <c r="B190" s="27">
        <v>165</v>
      </c>
      <c r="C190" s="23">
        <v>42776</v>
      </c>
      <c r="D190" s="28" t="s">
        <v>287</v>
      </c>
      <c r="E190" s="28">
        <v>17345</v>
      </c>
      <c r="F190" s="28">
        <v>3452755</v>
      </c>
      <c r="G190" s="40" t="s">
        <v>13</v>
      </c>
      <c r="H190" s="28" t="s">
        <v>288</v>
      </c>
      <c r="I190" s="29">
        <v>33000</v>
      </c>
      <c r="J190" s="28" t="s">
        <v>57</v>
      </c>
      <c r="K190" s="26" t="str">
        <f t="shared" si="3"/>
        <v>INDEPENDENT</v>
      </c>
    </row>
    <row r="191" spans="1:11" ht="15.75" x14ac:dyDescent="0.25">
      <c r="A191" s="134">
        <v>1</v>
      </c>
      <c r="B191" s="27">
        <v>166</v>
      </c>
      <c r="C191" s="23">
        <v>42776</v>
      </c>
      <c r="D191" s="28" t="s">
        <v>92</v>
      </c>
      <c r="E191" s="28">
        <v>17344</v>
      </c>
      <c r="F191" s="28">
        <v>3452804</v>
      </c>
      <c r="G191" s="40" t="s">
        <v>13</v>
      </c>
      <c r="H191" s="28" t="s">
        <v>289</v>
      </c>
      <c r="I191" s="29">
        <v>45000</v>
      </c>
      <c r="J191" s="28" t="s">
        <v>38</v>
      </c>
      <c r="K191" s="26" t="str">
        <f t="shared" si="3"/>
        <v>INDEPENDENT</v>
      </c>
    </row>
    <row r="192" spans="1:11" ht="15.75" x14ac:dyDescent="0.25">
      <c r="A192" s="134">
        <v>1</v>
      </c>
      <c r="B192" s="27">
        <v>167</v>
      </c>
      <c r="C192" s="23">
        <v>42776</v>
      </c>
      <c r="D192" s="28" t="s">
        <v>92</v>
      </c>
      <c r="E192" s="28">
        <v>17343</v>
      </c>
      <c r="F192" s="28">
        <v>3452793</v>
      </c>
      <c r="G192" s="40" t="s">
        <v>13</v>
      </c>
      <c r="H192" s="28" t="s">
        <v>290</v>
      </c>
      <c r="I192" s="29">
        <v>45000</v>
      </c>
      <c r="J192" s="29" t="s">
        <v>291</v>
      </c>
      <c r="K192" s="26" t="str">
        <f t="shared" si="3"/>
        <v>INDEPENDENT</v>
      </c>
    </row>
    <row r="193" spans="1:11" ht="15.75" x14ac:dyDescent="0.25">
      <c r="A193" s="134">
        <v>1</v>
      </c>
      <c r="B193" s="27">
        <v>168</v>
      </c>
      <c r="C193" s="23">
        <v>42776</v>
      </c>
      <c r="D193" s="28" t="s">
        <v>292</v>
      </c>
      <c r="E193" s="28">
        <v>17341</v>
      </c>
      <c r="F193" s="28">
        <v>3452798</v>
      </c>
      <c r="G193" s="40" t="s">
        <v>13</v>
      </c>
      <c r="H193" s="28" t="s">
        <v>103</v>
      </c>
      <c r="I193" s="29">
        <v>33000</v>
      </c>
      <c r="J193" s="28" t="s">
        <v>293</v>
      </c>
      <c r="K193" s="26" t="str">
        <f t="shared" si="3"/>
        <v>INDEPENDENT</v>
      </c>
    </row>
    <row r="194" spans="1:11" ht="15.75" x14ac:dyDescent="0.25">
      <c r="A194" s="134">
        <v>1</v>
      </c>
      <c r="B194" s="27">
        <v>169</v>
      </c>
      <c r="C194" s="23">
        <v>42776</v>
      </c>
      <c r="D194" s="28" t="s">
        <v>249</v>
      </c>
      <c r="E194" s="28">
        <v>17340</v>
      </c>
      <c r="F194" s="28">
        <v>3452752</v>
      </c>
      <c r="G194" s="40" t="s">
        <v>13</v>
      </c>
      <c r="H194" s="28" t="s">
        <v>294</v>
      </c>
      <c r="I194" s="29">
        <v>33000</v>
      </c>
      <c r="J194" s="28" t="s">
        <v>160</v>
      </c>
      <c r="K194" s="26" t="str">
        <f t="shared" si="3"/>
        <v>INDEPENDENT</v>
      </c>
    </row>
    <row r="195" spans="1:11" ht="15.75" x14ac:dyDescent="0.25">
      <c r="A195" s="134">
        <v>1</v>
      </c>
      <c r="B195" s="27">
        <v>170</v>
      </c>
      <c r="C195" s="23">
        <v>42776</v>
      </c>
      <c r="D195" s="28" t="s">
        <v>295</v>
      </c>
      <c r="E195" s="28">
        <v>17342</v>
      </c>
      <c r="F195" s="28">
        <v>3452762</v>
      </c>
      <c r="G195" s="40" t="s">
        <v>13</v>
      </c>
      <c r="H195" s="28" t="s">
        <v>87</v>
      </c>
      <c r="I195" s="29">
        <v>33000</v>
      </c>
      <c r="J195" s="28" t="s">
        <v>15</v>
      </c>
      <c r="K195" s="26" t="str">
        <f t="shared" si="3"/>
        <v>INDEPENDENT</v>
      </c>
    </row>
    <row r="196" spans="1:11" ht="15.75" x14ac:dyDescent="0.25">
      <c r="A196" s="134">
        <v>1</v>
      </c>
      <c r="B196" s="27">
        <v>171</v>
      </c>
      <c r="C196" s="23">
        <v>42776</v>
      </c>
      <c r="D196" s="28" t="s">
        <v>296</v>
      </c>
      <c r="E196" s="28">
        <v>17339</v>
      </c>
      <c r="F196" s="28">
        <v>3452800</v>
      </c>
      <c r="G196" s="40" t="s">
        <v>13</v>
      </c>
      <c r="H196" s="28" t="s">
        <v>69</v>
      </c>
      <c r="I196" s="29">
        <v>33000</v>
      </c>
      <c r="J196" s="28" t="s">
        <v>21</v>
      </c>
      <c r="K196" s="26" t="str">
        <f t="shared" si="3"/>
        <v>INDEPENDENT</v>
      </c>
    </row>
    <row r="197" spans="1:11" ht="15.75" x14ac:dyDescent="0.25">
      <c r="A197" s="134">
        <v>1</v>
      </c>
      <c r="B197" s="27">
        <v>172</v>
      </c>
      <c r="C197" s="23">
        <v>42776</v>
      </c>
      <c r="D197" s="28" t="s">
        <v>297</v>
      </c>
      <c r="E197" s="28">
        <v>17338</v>
      </c>
      <c r="F197" s="28">
        <v>3452775</v>
      </c>
      <c r="G197" s="40" t="s">
        <v>13</v>
      </c>
      <c r="H197" s="28" t="s">
        <v>298</v>
      </c>
      <c r="I197" s="29">
        <v>33000</v>
      </c>
      <c r="J197" s="28" t="s">
        <v>147</v>
      </c>
      <c r="K197" s="26" t="str">
        <f t="shared" si="3"/>
        <v>INDEPENDENT</v>
      </c>
    </row>
    <row r="198" spans="1:11" ht="15.75" x14ac:dyDescent="0.25">
      <c r="A198" s="134">
        <v>1</v>
      </c>
      <c r="B198" s="27">
        <v>173</v>
      </c>
      <c r="C198" s="23">
        <v>42776</v>
      </c>
      <c r="D198" s="28" t="s">
        <v>297</v>
      </c>
      <c r="E198" s="28">
        <v>17337</v>
      </c>
      <c r="F198" s="28">
        <v>3452774</v>
      </c>
      <c r="G198" s="40" t="s">
        <v>13</v>
      </c>
      <c r="H198" s="28" t="s">
        <v>299</v>
      </c>
      <c r="I198" s="29">
        <v>33000</v>
      </c>
      <c r="J198" s="28" t="s">
        <v>147</v>
      </c>
      <c r="K198" s="26" t="str">
        <f t="shared" si="3"/>
        <v>INDEPENDENT</v>
      </c>
    </row>
    <row r="199" spans="1:11" ht="16.5" thickBot="1" x14ac:dyDescent="0.3">
      <c r="A199" s="134">
        <v>1</v>
      </c>
      <c r="B199" s="30">
        <v>174</v>
      </c>
      <c r="C199" s="8">
        <v>42776</v>
      </c>
      <c r="D199" s="9" t="s">
        <v>295</v>
      </c>
      <c r="E199" s="9">
        <v>17336</v>
      </c>
      <c r="F199" s="9">
        <v>3452763</v>
      </c>
      <c r="G199" s="43" t="s">
        <v>13</v>
      </c>
      <c r="H199" s="9" t="s">
        <v>76</v>
      </c>
      <c r="I199" s="10">
        <v>33000</v>
      </c>
      <c r="J199" s="9" t="s">
        <v>15</v>
      </c>
      <c r="K199" s="11" t="str">
        <f t="shared" si="3"/>
        <v>INDEPENDENT</v>
      </c>
    </row>
    <row r="200" spans="1:11" ht="15.75" x14ac:dyDescent="0.25">
      <c r="A200" s="135">
        <f>SUM(A181:A199)</f>
        <v>19</v>
      </c>
      <c r="B200" s="297" t="s">
        <v>300</v>
      </c>
      <c r="C200" s="297"/>
      <c r="D200" s="297"/>
      <c r="E200" s="297"/>
      <c r="F200" s="297"/>
      <c r="G200" s="297"/>
      <c r="H200" s="297"/>
      <c r="I200" s="12">
        <f>SUM(I181:I199)</f>
        <v>747000</v>
      </c>
      <c r="J200" s="298"/>
      <c r="K200" s="298"/>
    </row>
    <row r="201" spans="1:11" ht="16.5" thickBot="1" x14ac:dyDescent="0.3">
      <c r="A201" s="134"/>
      <c r="B201" s="13"/>
      <c r="C201" s="14"/>
      <c r="D201" s="15"/>
      <c r="E201" s="15"/>
      <c r="F201" s="15"/>
      <c r="G201" s="46"/>
      <c r="H201" s="15"/>
      <c r="I201" s="16"/>
      <c r="J201" s="299"/>
      <c r="K201" s="299"/>
    </row>
    <row r="202" spans="1:11" ht="15.75" x14ac:dyDescent="0.25">
      <c r="A202" s="134">
        <v>1</v>
      </c>
      <c r="B202" s="63">
        <v>175</v>
      </c>
      <c r="C202" s="64">
        <v>42779</v>
      </c>
      <c r="D202" s="65" t="s">
        <v>12</v>
      </c>
      <c r="E202" s="65">
        <v>17356</v>
      </c>
      <c r="F202" s="65">
        <v>154265</v>
      </c>
      <c r="G202" s="37" t="s">
        <v>13</v>
      </c>
      <c r="H202" s="65" t="s">
        <v>301</v>
      </c>
      <c r="I202" s="66">
        <v>45000</v>
      </c>
      <c r="J202" s="65" t="s">
        <v>15</v>
      </c>
      <c r="K202" s="21" t="str">
        <f t="shared" si="3"/>
        <v>MAJORS</v>
      </c>
    </row>
    <row r="203" spans="1:11" ht="16.5" thickBot="1" x14ac:dyDescent="0.3">
      <c r="A203" s="134">
        <v>1</v>
      </c>
      <c r="B203" s="67">
        <v>176</v>
      </c>
      <c r="C203" s="68">
        <v>42779</v>
      </c>
      <c r="D203" s="69" t="s">
        <v>12</v>
      </c>
      <c r="E203" s="69">
        <v>17357</v>
      </c>
      <c r="F203" s="69">
        <v>154254</v>
      </c>
      <c r="G203" s="43" t="s">
        <v>13</v>
      </c>
      <c r="H203" s="69" t="s">
        <v>302</v>
      </c>
      <c r="I203" s="70">
        <v>45000</v>
      </c>
      <c r="J203" s="69" t="s">
        <v>15</v>
      </c>
      <c r="K203" s="11" t="str">
        <f t="shared" si="3"/>
        <v>MAJORS</v>
      </c>
    </row>
    <row r="204" spans="1:11" ht="15.75" x14ac:dyDescent="0.25">
      <c r="A204" s="139">
        <v>2</v>
      </c>
      <c r="B204" s="300" t="s">
        <v>303</v>
      </c>
      <c r="C204" s="300"/>
      <c r="D204" s="300"/>
      <c r="E204" s="300"/>
      <c r="F204" s="300"/>
      <c r="G204" s="300"/>
      <c r="H204" s="300"/>
      <c r="I204" s="71">
        <f>SUM(I202:I203)</f>
        <v>90000</v>
      </c>
      <c r="J204" s="259"/>
      <c r="K204" s="259"/>
    </row>
    <row r="205" spans="1:11" ht="16.5" thickBot="1" x14ac:dyDescent="0.3">
      <c r="A205" s="139"/>
      <c r="B205" s="72"/>
      <c r="C205" s="73"/>
      <c r="D205" s="74"/>
      <c r="E205" s="74"/>
      <c r="F205" s="74"/>
      <c r="G205" s="46"/>
      <c r="H205" s="74"/>
      <c r="I205" s="75"/>
      <c r="J205" s="74"/>
      <c r="K205" s="15"/>
    </row>
    <row r="206" spans="1:11" ht="15.75" x14ac:dyDescent="0.25">
      <c r="A206" s="134">
        <v>1</v>
      </c>
      <c r="B206" s="63">
        <v>177</v>
      </c>
      <c r="C206" s="64">
        <v>42779</v>
      </c>
      <c r="D206" s="65" t="s">
        <v>292</v>
      </c>
      <c r="E206" s="65">
        <v>17355</v>
      </c>
      <c r="F206" s="65">
        <v>3452797</v>
      </c>
      <c r="G206" s="37" t="s">
        <v>13</v>
      </c>
      <c r="H206" s="65" t="s">
        <v>165</v>
      </c>
      <c r="I206" s="66">
        <v>33000</v>
      </c>
      <c r="J206" s="65" t="s">
        <v>304</v>
      </c>
      <c r="K206" s="21" t="str">
        <f t="shared" si="3"/>
        <v>INDEPENDENT</v>
      </c>
    </row>
    <row r="207" spans="1:11" ht="15.75" x14ac:dyDescent="0.25">
      <c r="A207" s="134">
        <v>1</v>
      </c>
      <c r="B207" s="76">
        <v>178</v>
      </c>
      <c r="C207" s="77">
        <v>42779</v>
      </c>
      <c r="D207" s="78" t="s">
        <v>96</v>
      </c>
      <c r="E207" s="78">
        <v>17359</v>
      </c>
      <c r="F207" s="78">
        <v>3452826</v>
      </c>
      <c r="G207" s="40" t="s">
        <v>13</v>
      </c>
      <c r="H207" s="78" t="s">
        <v>305</v>
      </c>
      <c r="I207" s="79">
        <v>33000</v>
      </c>
      <c r="J207" s="78" t="s">
        <v>306</v>
      </c>
      <c r="K207" s="26" t="str">
        <f t="shared" si="3"/>
        <v>INDEPENDENT</v>
      </c>
    </row>
    <row r="208" spans="1:11" ht="15.75" x14ac:dyDescent="0.25">
      <c r="A208" s="134">
        <v>1</v>
      </c>
      <c r="B208" s="76">
        <v>179</v>
      </c>
      <c r="C208" s="77">
        <v>42779</v>
      </c>
      <c r="D208" s="78" t="s">
        <v>307</v>
      </c>
      <c r="E208" s="78">
        <v>17358</v>
      </c>
      <c r="F208" s="78">
        <v>3452757</v>
      </c>
      <c r="G208" s="40" t="s">
        <v>13</v>
      </c>
      <c r="H208" s="78" t="s">
        <v>308</v>
      </c>
      <c r="I208" s="79">
        <v>33000</v>
      </c>
      <c r="J208" s="78" t="s">
        <v>15</v>
      </c>
      <c r="K208" s="26" t="str">
        <f t="shared" si="3"/>
        <v>INDEPENDENT</v>
      </c>
    </row>
    <row r="209" spans="1:11" ht="15.75" x14ac:dyDescent="0.25">
      <c r="A209" s="134">
        <v>1</v>
      </c>
      <c r="B209" s="76">
        <v>180</v>
      </c>
      <c r="C209" s="77">
        <v>42779</v>
      </c>
      <c r="D209" s="80" t="s">
        <v>92</v>
      </c>
      <c r="E209" s="80">
        <v>17362</v>
      </c>
      <c r="F209" s="80">
        <v>3452805</v>
      </c>
      <c r="G209" s="40" t="s">
        <v>13</v>
      </c>
      <c r="H209" s="80" t="s">
        <v>286</v>
      </c>
      <c r="I209" s="81">
        <v>45000</v>
      </c>
      <c r="J209" s="80" t="s">
        <v>309</v>
      </c>
      <c r="K209" s="26" t="str">
        <f t="shared" si="3"/>
        <v>INDEPENDENT</v>
      </c>
    </row>
    <row r="210" spans="1:11" ht="15.75" x14ac:dyDescent="0.25">
      <c r="A210" s="134">
        <v>1</v>
      </c>
      <c r="B210" s="76">
        <v>181</v>
      </c>
      <c r="C210" s="77">
        <v>42779</v>
      </c>
      <c r="D210" s="80" t="s">
        <v>48</v>
      </c>
      <c r="E210" s="80">
        <v>17360</v>
      </c>
      <c r="F210" s="80">
        <v>3452813</v>
      </c>
      <c r="G210" s="40" t="s">
        <v>13</v>
      </c>
      <c r="H210" s="80" t="s">
        <v>310</v>
      </c>
      <c r="I210" s="81">
        <v>33000</v>
      </c>
      <c r="J210" s="80" t="s">
        <v>311</v>
      </c>
      <c r="K210" s="26" t="str">
        <f t="shared" si="3"/>
        <v>INDEPENDENT</v>
      </c>
    </row>
    <row r="211" spans="1:11" ht="16.5" thickBot="1" x14ac:dyDescent="0.3">
      <c r="A211" s="134">
        <v>1</v>
      </c>
      <c r="B211" s="67">
        <v>182</v>
      </c>
      <c r="C211" s="68">
        <v>42779</v>
      </c>
      <c r="D211" s="82" t="s">
        <v>92</v>
      </c>
      <c r="E211" s="82">
        <v>17361</v>
      </c>
      <c r="F211" s="82">
        <v>3452796</v>
      </c>
      <c r="G211" s="43" t="s">
        <v>13</v>
      </c>
      <c r="H211" s="82" t="s">
        <v>312</v>
      </c>
      <c r="I211" s="83">
        <v>45000</v>
      </c>
      <c r="J211" s="82" t="s">
        <v>313</v>
      </c>
      <c r="K211" s="11" t="str">
        <f t="shared" si="3"/>
        <v>INDEPENDENT</v>
      </c>
    </row>
    <row r="212" spans="1:11" ht="15.75" x14ac:dyDescent="0.25">
      <c r="A212" s="140">
        <f>SUM(A206:A211)</f>
        <v>6</v>
      </c>
      <c r="B212" s="300" t="s">
        <v>314</v>
      </c>
      <c r="C212" s="300"/>
      <c r="D212" s="300"/>
      <c r="E212" s="300"/>
      <c r="F212" s="300"/>
      <c r="G212" s="300"/>
      <c r="H212" s="300"/>
      <c r="I212" s="84">
        <f>SUM(I206:I211)</f>
        <v>222000</v>
      </c>
      <c r="J212" s="302"/>
      <c r="K212" s="302"/>
    </row>
    <row r="213" spans="1:11" ht="16.5" thickBot="1" x14ac:dyDescent="0.3">
      <c r="A213" s="139"/>
      <c r="B213" s="72"/>
      <c r="C213" s="73"/>
      <c r="D213" s="85"/>
      <c r="E213" s="85"/>
      <c r="F213" s="85"/>
      <c r="G213" s="46"/>
      <c r="H213" s="85"/>
      <c r="I213" s="86"/>
      <c r="J213" s="303"/>
      <c r="K213" s="303"/>
    </row>
    <row r="214" spans="1:11" ht="15.75" x14ac:dyDescent="0.25">
      <c r="A214" s="134">
        <v>1</v>
      </c>
      <c r="B214" s="63">
        <v>183</v>
      </c>
      <c r="C214" s="64">
        <v>42780</v>
      </c>
      <c r="D214" s="87" t="s">
        <v>12</v>
      </c>
      <c r="E214" s="87">
        <v>17396</v>
      </c>
      <c r="F214" s="87">
        <v>154267</v>
      </c>
      <c r="G214" s="37" t="s">
        <v>13</v>
      </c>
      <c r="H214" s="87" t="s">
        <v>315</v>
      </c>
      <c r="I214" s="88">
        <v>45000</v>
      </c>
      <c r="J214" s="87" t="s">
        <v>15</v>
      </c>
      <c r="K214" s="21" t="str">
        <f t="shared" si="3"/>
        <v>MAJORS</v>
      </c>
    </row>
    <row r="215" spans="1:11" ht="15.75" x14ac:dyDescent="0.25">
      <c r="A215" s="134">
        <v>1</v>
      </c>
      <c r="B215" s="76">
        <v>184</v>
      </c>
      <c r="C215" s="77">
        <v>42780</v>
      </c>
      <c r="D215" s="80" t="s">
        <v>12</v>
      </c>
      <c r="E215" s="80">
        <v>17391</v>
      </c>
      <c r="F215" s="80">
        <v>254255</v>
      </c>
      <c r="G215" s="40" t="s">
        <v>13</v>
      </c>
      <c r="H215" s="80" t="s">
        <v>316</v>
      </c>
      <c r="I215" s="81">
        <v>40000</v>
      </c>
      <c r="J215" s="80" t="s">
        <v>15</v>
      </c>
      <c r="K215" s="26" t="str">
        <f t="shared" si="3"/>
        <v>MAJORS</v>
      </c>
    </row>
    <row r="216" spans="1:11" ht="16.5" thickBot="1" x14ac:dyDescent="0.3">
      <c r="A216" s="134">
        <v>1</v>
      </c>
      <c r="B216" s="67">
        <v>185</v>
      </c>
      <c r="C216" s="68">
        <v>42780</v>
      </c>
      <c r="D216" s="82" t="s">
        <v>12</v>
      </c>
      <c r="E216" s="82">
        <v>17382</v>
      </c>
      <c r="F216" s="82">
        <v>49695</v>
      </c>
      <c r="G216" s="43" t="s">
        <v>13</v>
      </c>
      <c r="H216" s="82" t="s">
        <v>317</v>
      </c>
      <c r="I216" s="83">
        <v>33000</v>
      </c>
      <c r="J216" s="82" t="s">
        <v>38</v>
      </c>
      <c r="K216" s="11" t="str">
        <f t="shared" si="3"/>
        <v>MAJORS</v>
      </c>
    </row>
    <row r="217" spans="1:11" ht="15.75" x14ac:dyDescent="0.25">
      <c r="A217" s="138"/>
      <c r="B217" s="89"/>
      <c r="C217" s="304" t="s">
        <v>318</v>
      </c>
      <c r="D217" s="304"/>
      <c r="E217" s="304"/>
      <c r="F217" s="304"/>
      <c r="G217" s="304"/>
      <c r="H217" s="304"/>
      <c r="I217" s="84">
        <f>SUM(I214:I216)</f>
        <v>118000</v>
      </c>
      <c r="J217" s="90"/>
      <c r="K217" s="91"/>
    </row>
    <row r="218" spans="1:11" ht="16.5" thickBot="1" x14ac:dyDescent="0.3">
      <c r="A218" s="138"/>
      <c r="B218" s="72"/>
      <c r="C218" s="73"/>
      <c r="D218" s="85"/>
      <c r="E218" s="85"/>
      <c r="F218" s="85"/>
      <c r="G218" s="46"/>
      <c r="H218" s="85"/>
      <c r="I218" s="86"/>
      <c r="J218" s="85"/>
      <c r="K218" s="15"/>
    </row>
    <row r="219" spans="1:11" ht="15.75" x14ac:dyDescent="0.25">
      <c r="A219" s="134">
        <v>1</v>
      </c>
      <c r="B219" s="63">
        <v>186</v>
      </c>
      <c r="C219" s="64">
        <v>42780</v>
      </c>
      <c r="D219" s="87" t="s">
        <v>292</v>
      </c>
      <c r="E219" s="87">
        <v>17365</v>
      </c>
      <c r="F219" s="87">
        <v>3452790</v>
      </c>
      <c r="G219" s="37" t="s">
        <v>13</v>
      </c>
      <c r="H219" s="87" t="s">
        <v>103</v>
      </c>
      <c r="I219" s="88">
        <v>33000</v>
      </c>
      <c r="J219" s="87" t="s">
        <v>319</v>
      </c>
      <c r="K219" s="21" t="str">
        <f t="shared" si="3"/>
        <v>INDEPENDENT</v>
      </c>
    </row>
    <row r="220" spans="1:11" ht="15.75" x14ac:dyDescent="0.25">
      <c r="A220" s="134">
        <v>1</v>
      </c>
      <c r="B220" s="76">
        <v>187</v>
      </c>
      <c r="C220" s="77">
        <v>42780</v>
      </c>
      <c r="D220" s="80" t="s">
        <v>249</v>
      </c>
      <c r="E220" s="80">
        <v>17366</v>
      </c>
      <c r="F220" s="80">
        <v>3452830</v>
      </c>
      <c r="G220" s="40" t="s">
        <v>13</v>
      </c>
      <c r="H220" s="80" t="s">
        <v>97</v>
      </c>
      <c r="I220" s="81">
        <v>33000</v>
      </c>
      <c r="J220" s="80" t="s">
        <v>319</v>
      </c>
      <c r="K220" s="26" t="str">
        <f t="shared" si="3"/>
        <v>INDEPENDENT</v>
      </c>
    </row>
    <row r="221" spans="1:11" ht="15.75" x14ac:dyDescent="0.25">
      <c r="A221" s="134">
        <v>1</v>
      </c>
      <c r="B221" s="76">
        <v>188</v>
      </c>
      <c r="C221" s="77">
        <v>42780</v>
      </c>
      <c r="D221" s="78" t="s">
        <v>92</v>
      </c>
      <c r="E221" s="78">
        <v>17367</v>
      </c>
      <c r="F221" s="78">
        <v>3452802</v>
      </c>
      <c r="G221" s="40" t="s">
        <v>13</v>
      </c>
      <c r="H221" s="78" t="s">
        <v>280</v>
      </c>
      <c r="I221" s="79">
        <v>45000</v>
      </c>
      <c r="J221" s="78" t="s">
        <v>320</v>
      </c>
      <c r="K221" s="26" t="str">
        <f t="shared" si="3"/>
        <v>INDEPENDENT</v>
      </c>
    </row>
    <row r="222" spans="1:11" ht="15.75" x14ac:dyDescent="0.25">
      <c r="A222" s="134">
        <v>1</v>
      </c>
      <c r="B222" s="76">
        <v>189</v>
      </c>
      <c r="C222" s="77">
        <v>42780</v>
      </c>
      <c r="D222" s="78" t="s">
        <v>92</v>
      </c>
      <c r="E222" s="78">
        <v>17364</v>
      </c>
      <c r="F222" s="78">
        <v>3452803</v>
      </c>
      <c r="G222" s="40" t="s">
        <v>13</v>
      </c>
      <c r="H222" s="78" t="s">
        <v>278</v>
      </c>
      <c r="I222" s="79">
        <v>45000</v>
      </c>
      <c r="J222" s="78" t="s">
        <v>129</v>
      </c>
      <c r="K222" s="26" t="str">
        <f t="shared" si="3"/>
        <v>INDEPENDENT</v>
      </c>
    </row>
    <row r="223" spans="1:11" ht="15.75" x14ac:dyDescent="0.25">
      <c r="A223" s="134">
        <v>1</v>
      </c>
      <c r="B223" s="76">
        <v>190</v>
      </c>
      <c r="C223" s="77">
        <v>42780</v>
      </c>
      <c r="D223" s="78" t="s">
        <v>108</v>
      </c>
      <c r="E223" s="78">
        <v>17369</v>
      </c>
      <c r="F223" s="78">
        <v>3452791</v>
      </c>
      <c r="G223" s="40" t="s">
        <v>13</v>
      </c>
      <c r="H223" s="78" t="s">
        <v>321</v>
      </c>
      <c r="I223" s="79">
        <v>45000</v>
      </c>
      <c r="J223" s="79" t="s">
        <v>322</v>
      </c>
      <c r="K223" s="26" t="str">
        <f t="shared" si="3"/>
        <v>INDEPENDENT</v>
      </c>
    </row>
    <row r="224" spans="1:11" ht="15.75" x14ac:dyDescent="0.25">
      <c r="A224" s="134">
        <v>1</v>
      </c>
      <c r="B224" s="76">
        <v>191</v>
      </c>
      <c r="C224" s="77">
        <v>42780</v>
      </c>
      <c r="D224" s="78" t="s">
        <v>323</v>
      </c>
      <c r="E224" s="78">
        <v>17370</v>
      </c>
      <c r="F224" s="78">
        <v>3452777</v>
      </c>
      <c r="G224" s="40" t="s">
        <v>13</v>
      </c>
      <c r="H224" s="78" t="s">
        <v>186</v>
      </c>
      <c r="I224" s="79">
        <v>33000</v>
      </c>
      <c r="J224" s="78" t="s">
        <v>324</v>
      </c>
      <c r="K224" s="26" t="str">
        <f t="shared" si="3"/>
        <v>INDEPENDENT</v>
      </c>
    </row>
    <row r="225" spans="1:11" ht="15.75" x14ac:dyDescent="0.25">
      <c r="A225" s="134">
        <v>1</v>
      </c>
      <c r="B225" s="76">
        <v>192</v>
      </c>
      <c r="C225" s="77">
        <v>42780</v>
      </c>
      <c r="D225" s="78" t="s">
        <v>92</v>
      </c>
      <c r="E225" s="78">
        <v>17368</v>
      </c>
      <c r="F225" s="78">
        <v>3452806</v>
      </c>
      <c r="G225" s="40" t="s">
        <v>13</v>
      </c>
      <c r="H225" s="78" t="s">
        <v>325</v>
      </c>
      <c r="I225" s="79">
        <v>45000</v>
      </c>
      <c r="J225" s="78" t="s">
        <v>326</v>
      </c>
      <c r="K225" s="26" t="str">
        <f t="shared" si="3"/>
        <v>INDEPENDENT</v>
      </c>
    </row>
    <row r="226" spans="1:11" ht="15.75" x14ac:dyDescent="0.25">
      <c r="A226" s="134">
        <v>1</v>
      </c>
      <c r="B226" s="76">
        <v>193</v>
      </c>
      <c r="C226" s="77">
        <v>42780</v>
      </c>
      <c r="D226" s="78" t="s">
        <v>48</v>
      </c>
      <c r="E226" s="78">
        <v>17363</v>
      </c>
      <c r="F226" s="78">
        <v>3452814</v>
      </c>
      <c r="G226" s="40" t="s">
        <v>13</v>
      </c>
      <c r="H226" s="78" t="s">
        <v>327</v>
      </c>
      <c r="I226" s="79">
        <v>33000</v>
      </c>
      <c r="J226" s="78" t="s">
        <v>328</v>
      </c>
      <c r="K226" s="26" t="str">
        <f t="shared" si="3"/>
        <v>INDEPENDENT</v>
      </c>
    </row>
    <row r="227" spans="1:11" ht="15.75" x14ac:dyDescent="0.25">
      <c r="A227" s="134">
        <v>1</v>
      </c>
      <c r="B227" s="76">
        <v>194</v>
      </c>
      <c r="C227" s="77">
        <v>42780</v>
      </c>
      <c r="D227" s="78" t="s">
        <v>323</v>
      </c>
      <c r="E227" s="78">
        <v>17372</v>
      </c>
      <c r="F227" s="78">
        <v>3452785</v>
      </c>
      <c r="G227" s="40" t="s">
        <v>13</v>
      </c>
      <c r="H227" s="78" t="s">
        <v>189</v>
      </c>
      <c r="I227" s="79">
        <v>33000</v>
      </c>
      <c r="J227" s="78" t="s">
        <v>324</v>
      </c>
      <c r="K227" s="26" t="str">
        <f t="shared" si="3"/>
        <v>INDEPENDENT</v>
      </c>
    </row>
    <row r="228" spans="1:11" ht="15.75" x14ac:dyDescent="0.25">
      <c r="A228" s="134">
        <v>1</v>
      </c>
      <c r="B228" s="76">
        <v>195</v>
      </c>
      <c r="C228" s="77">
        <v>42780</v>
      </c>
      <c r="D228" s="78" t="s">
        <v>329</v>
      </c>
      <c r="E228" s="78">
        <v>17371</v>
      </c>
      <c r="F228" s="78">
        <v>3452812</v>
      </c>
      <c r="G228" s="40" t="s">
        <v>13</v>
      </c>
      <c r="H228" s="78" t="s">
        <v>330</v>
      </c>
      <c r="I228" s="79">
        <v>33000</v>
      </c>
      <c r="J228" s="78" t="s">
        <v>331</v>
      </c>
      <c r="K228" s="26" t="str">
        <f t="shared" si="3"/>
        <v>INDEPENDENT</v>
      </c>
    </row>
    <row r="229" spans="1:11" ht="15.75" x14ac:dyDescent="0.25">
      <c r="A229" s="134">
        <v>1</v>
      </c>
      <c r="B229" s="76">
        <v>196</v>
      </c>
      <c r="C229" s="77">
        <v>42780</v>
      </c>
      <c r="D229" s="78" t="s">
        <v>64</v>
      </c>
      <c r="E229" s="78">
        <v>17373</v>
      </c>
      <c r="F229" s="78">
        <v>3452815</v>
      </c>
      <c r="G229" s="40" t="s">
        <v>13</v>
      </c>
      <c r="H229" s="78" t="s">
        <v>241</v>
      </c>
      <c r="I229" s="79">
        <v>33000</v>
      </c>
      <c r="J229" s="78" t="s">
        <v>332</v>
      </c>
      <c r="K229" s="26" t="str">
        <f t="shared" si="3"/>
        <v>INDEPENDENT</v>
      </c>
    </row>
    <row r="230" spans="1:11" ht="15.75" x14ac:dyDescent="0.25">
      <c r="A230" s="134">
        <v>1</v>
      </c>
      <c r="B230" s="76">
        <v>197</v>
      </c>
      <c r="C230" s="77">
        <v>42780</v>
      </c>
      <c r="D230" s="78" t="s">
        <v>92</v>
      </c>
      <c r="E230" s="78">
        <v>17375</v>
      </c>
      <c r="F230" s="78">
        <v>3452754</v>
      </c>
      <c r="G230" s="40" t="s">
        <v>13</v>
      </c>
      <c r="H230" s="78" t="s">
        <v>333</v>
      </c>
      <c r="I230" s="79">
        <v>45000</v>
      </c>
      <c r="J230" s="78" t="s">
        <v>129</v>
      </c>
      <c r="K230" s="26" t="str">
        <f t="shared" si="3"/>
        <v>INDEPENDENT</v>
      </c>
    </row>
    <row r="231" spans="1:11" ht="15.75" x14ac:dyDescent="0.25">
      <c r="A231" s="134">
        <v>1</v>
      </c>
      <c r="B231" s="76">
        <v>198</v>
      </c>
      <c r="C231" s="77">
        <v>42780</v>
      </c>
      <c r="D231" s="78" t="s">
        <v>92</v>
      </c>
      <c r="E231" s="78">
        <v>17374</v>
      </c>
      <c r="F231" s="78">
        <v>3452801</v>
      </c>
      <c r="G231" s="40" t="s">
        <v>13</v>
      </c>
      <c r="H231" s="78" t="s">
        <v>93</v>
      </c>
      <c r="I231" s="79">
        <v>45000</v>
      </c>
      <c r="J231" s="78" t="s">
        <v>129</v>
      </c>
      <c r="K231" s="26" t="str">
        <f t="shared" si="3"/>
        <v>INDEPENDENT</v>
      </c>
    </row>
    <row r="232" spans="1:11" ht="15.75" x14ac:dyDescent="0.25">
      <c r="A232" s="134">
        <v>1</v>
      </c>
      <c r="B232" s="76">
        <v>199</v>
      </c>
      <c r="C232" s="77">
        <v>42780</v>
      </c>
      <c r="D232" s="78" t="s">
        <v>125</v>
      </c>
      <c r="E232" s="78">
        <v>17376</v>
      </c>
      <c r="F232" s="78">
        <v>3452799</v>
      </c>
      <c r="G232" s="40" t="s">
        <v>13</v>
      </c>
      <c r="H232" s="78" t="s">
        <v>334</v>
      </c>
      <c r="I232" s="79">
        <v>33000</v>
      </c>
      <c r="J232" s="78" t="s">
        <v>335</v>
      </c>
      <c r="K232" s="26" t="str">
        <f t="shared" si="3"/>
        <v>INDEPENDENT</v>
      </c>
    </row>
    <row r="233" spans="1:11" ht="15.75" x14ac:dyDescent="0.25">
      <c r="A233" s="134">
        <v>1</v>
      </c>
      <c r="B233" s="76">
        <v>200</v>
      </c>
      <c r="C233" s="77">
        <v>42780</v>
      </c>
      <c r="D233" s="78" t="s">
        <v>96</v>
      </c>
      <c r="E233" s="78">
        <v>17377</v>
      </c>
      <c r="F233" s="78">
        <v>3452827</v>
      </c>
      <c r="G233" s="40" t="s">
        <v>13</v>
      </c>
      <c r="H233" s="78" t="s">
        <v>91</v>
      </c>
      <c r="I233" s="79">
        <v>33000</v>
      </c>
      <c r="J233" s="78" t="s">
        <v>306</v>
      </c>
      <c r="K233" s="26" t="str">
        <f t="shared" si="3"/>
        <v>INDEPENDENT</v>
      </c>
    </row>
    <row r="234" spans="1:11" ht="15.75" x14ac:dyDescent="0.25">
      <c r="A234" s="134">
        <v>1</v>
      </c>
      <c r="B234" s="76">
        <v>201</v>
      </c>
      <c r="C234" s="77">
        <v>42780</v>
      </c>
      <c r="D234" s="78" t="s">
        <v>96</v>
      </c>
      <c r="E234" s="78">
        <v>17378</v>
      </c>
      <c r="F234" s="78">
        <v>3452825</v>
      </c>
      <c r="G234" s="40" t="s">
        <v>13</v>
      </c>
      <c r="H234" s="78" t="s">
        <v>336</v>
      </c>
      <c r="I234" s="79">
        <v>33000</v>
      </c>
      <c r="J234" s="78" t="s">
        <v>306</v>
      </c>
      <c r="K234" s="26" t="str">
        <f t="shared" si="3"/>
        <v>INDEPENDENT</v>
      </c>
    </row>
    <row r="235" spans="1:11" ht="15.75" x14ac:dyDescent="0.25">
      <c r="A235" s="134">
        <v>1</v>
      </c>
      <c r="B235" s="76">
        <v>202</v>
      </c>
      <c r="C235" s="77">
        <v>42780</v>
      </c>
      <c r="D235" s="78" t="s">
        <v>337</v>
      </c>
      <c r="E235" s="78">
        <v>17379</v>
      </c>
      <c r="F235" s="78">
        <v>3424780</v>
      </c>
      <c r="G235" s="40" t="s">
        <v>13</v>
      </c>
      <c r="H235" s="78" t="s">
        <v>164</v>
      </c>
      <c r="I235" s="79">
        <v>30000</v>
      </c>
      <c r="J235" s="78" t="s">
        <v>168</v>
      </c>
      <c r="K235" s="26" t="str">
        <f t="shared" si="3"/>
        <v>INDEPENDENT</v>
      </c>
    </row>
    <row r="236" spans="1:11" ht="15.75" x14ac:dyDescent="0.25">
      <c r="A236" s="134">
        <v>1</v>
      </c>
      <c r="B236" s="76">
        <v>203</v>
      </c>
      <c r="C236" s="77">
        <v>42780</v>
      </c>
      <c r="D236" s="78" t="s">
        <v>338</v>
      </c>
      <c r="E236" s="78">
        <v>17380</v>
      </c>
      <c r="F236" s="78">
        <v>3424728</v>
      </c>
      <c r="G236" s="40" t="s">
        <v>13</v>
      </c>
      <c r="H236" s="78" t="s">
        <v>339</v>
      </c>
      <c r="I236" s="79">
        <v>30000</v>
      </c>
      <c r="J236" s="78" t="s">
        <v>340</v>
      </c>
      <c r="K236" s="26" t="str">
        <f t="shared" si="3"/>
        <v>INDEPENDENT</v>
      </c>
    </row>
    <row r="237" spans="1:11" ht="15.75" x14ac:dyDescent="0.25">
      <c r="A237" s="134">
        <v>1</v>
      </c>
      <c r="B237" s="76">
        <v>204</v>
      </c>
      <c r="C237" s="77">
        <v>42780</v>
      </c>
      <c r="D237" s="78" t="s">
        <v>341</v>
      </c>
      <c r="E237" s="78">
        <v>17383</v>
      </c>
      <c r="F237" s="78">
        <v>3424725</v>
      </c>
      <c r="G237" s="40" t="s">
        <v>13</v>
      </c>
      <c r="H237" s="78" t="s">
        <v>342</v>
      </c>
      <c r="I237" s="79">
        <v>30000</v>
      </c>
      <c r="J237" s="78" t="s">
        <v>328</v>
      </c>
      <c r="K237" s="26" t="str">
        <f t="shared" si="3"/>
        <v>INDEPENDENT</v>
      </c>
    </row>
    <row r="238" spans="1:11" ht="15.75" x14ac:dyDescent="0.25">
      <c r="A238" s="134">
        <v>1</v>
      </c>
      <c r="B238" s="76">
        <v>205</v>
      </c>
      <c r="C238" s="77">
        <v>42780</v>
      </c>
      <c r="D238" s="78" t="s">
        <v>343</v>
      </c>
      <c r="E238" s="78">
        <v>17386</v>
      </c>
      <c r="F238" s="78">
        <v>3424731</v>
      </c>
      <c r="G238" s="40" t="s">
        <v>13</v>
      </c>
      <c r="H238" s="78" t="s">
        <v>344</v>
      </c>
      <c r="I238" s="79">
        <v>30000</v>
      </c>
      <c r="J238" s="78" t="s">
        <v>345</v>
      </c>
      <c r="K238" s="26" t="str">
        <f t="shared" si="3"/>
        <v>INDEPENDENT</v>
      </c>
    </row>
    <row r="239" spans="1:11" ht="15.75" x14ac:dyDescent="0.25">
      <c r="A239" s="134">
        <v>1</v>
      </c>
      <c r="B239" s="76">
        <v>206</v>
      </c>
      <c r="C239" s="77">
        <v>42780</v>
      </c>
      <c r="D239" s="78" t="s">
        <v>346</v>
      </c>
      <c r="E239" s="78">
        <v>17387</v>
      </c>
      <c r="F239" s="78">
        <v>3424714</v>
      </c>
      <c r="G239" s="40" t="s">
        <v>13</v>
      </c>
      <c r="H239" s="78" t="s">
        <v>347</v>
      </c>
      <c r="I239" s="79">
        <v>30000</v>
      </c>
      <c r="J239" s="78" t="s">
        <v>348</v>
      </c>
      <c r="K239" s="26" t="str">
        <f t="shared" si="3"/>
        <v>INDEPENDENT</v>
      </c>
    </row>
    <row r="240" spans="1:11" ht="15.75" x14ac:dyDescent="0.25">
      <c r="A240" s="134">
        <v>1</v>
      </c>
      <c r="B240" s="76">
        <v>207</v>
      </c>
      <c r="C240" s="77">
        <v>42780</v>
      </c>
      <c r="D240" s="78" t="s">
        <v>17</v>
      </c>
      <c r="E240" s="78">
        <v>17384</v>
      </c>
      <c r="F240" s="78">
        <v>3452820</v>
      </c>
      <c r="G240" s="40" t="s">
        <v>13</v>
      </c>
      <c r="H240" s="78" t="s">
        <v>25</v>
      </c>
      <c r="I240" s="79">
        <v>33000</v>
      </c>
      <c r="J240" s="78" t="s">
        <v>306</v>
      </c>
      <c r="K240" s="26" t="str">
        <f t="shared" si="3"/>
        <v>INDEPENDENT</v>
      </c>
    </row>
    <row r="241" spans="1:11" ht="15.75" x14ac:dyDescent="0.25">
      <c r="A241" s="134">
        <v>1</v>
      </c>
      <c r="B241" s="76">
        <v>208</v>
      </c>
      <c r="C241" s="77">
        <v>42780</v>
      </c>
      <c r="D241" s="78" t="s">
        <v>349</v>
      </c>
      <c r="E241" s="78">
        <v>17381</v>
      </c>
      <c r="F241" s="78">
        <v>3452834</v>
      </c>
      <c r="G241" s="40" t="s">
        <v>13</v>
      </c>
      <c r="H241" s="78" t="s">
        <v>350</v>
      </c>
      <c r="I241" s="79">
        <v>33000</v>
      </c>
      <c r="J241" s="78" t="s">
        <v>24</v>
      </c>
      <c r="K241" s="26" t="str">
        <f t="shared" si="3"/>
        <v>INDEPENDENT</v>
      </c>
    </row>
    <row r="242" spans="1:11" ht="15.75" x14ac:dyDescent="0.25">
      <c r="A242" s="134">
        <v>1</v>
      </c>
      <c r="B242" s="76">
        <v>209</v>
      </c>
      <c r="C242" s="77">
        <v>42780</v>
      </c>
      <c r="D242" s="78" t="s">
        <v>17</v>
      </c>
      <c r="E242" s="78">
        <v>17388</v>
      </c>
      <c r="F242" s="78">
        <v>3452821</v>
      </c>
      <c r="G242" s="40" t="s">
        <v>13</v>
      </c>
      <c r="H242" s="78" t="s">
        <v>351</v>
      </c>
      <c r="I242" s="79">
        <v>33000</v>
      </c>
      <c r="J242" s="78" t="s">
        <v>15</v>
      </c>
      <c r="K242" s="26" t="str">
        <f t="shared" si="3"/>
        <v>INDEPENDENT</v>
      </c>
    </row>
    <row r="243" spans="1:11" ht="15.75" x14ac:dyDescent="0.25">
      <c r="A243" s="134">
        <v>1</v>
      </c>
      <c r="B243" s="76">
        <v>210</v>
      </c>
      <c r="C243" s="77">
        <v>42780</v>
      </c>
      <c r="D243" s="78" t="s">
        <v>17</v>
      </c>
      <c r="E243" s="78">
        <v>17385</v>
      </c>
      <c r="F243" s="78">
        <v>3452822</v>
      </c>
      <c r="G243" s="40" t="s">
        <v>13</v>
      </c>
      <c r="H243" s="78" t="s">
        <v>352</v>
      </c>
      <c r="I243" s="79">
        <v>33000</v>
      </c>
      <c r="J243" s="78" t="s">
        <v>24</v>
      </c>
      <c r="K243" s="26" t="str">
        <f t="shared" si="3"/>
        <v>INDEPENDENT</v>
      </c>
    </row>
    <row r="244" spans="1:11" ht="15.75" x14ac:dyDescent="0.25">
      <c r="A244" s="134">
        <v>1</v>
      </c>
      <c r="B244" s="76">
        <v>211</v>
      </c>
      <c r="C244" s="77">
        <v>42780</v>
      </c>
      <c r="D244" s="78" t="s">
        <v>353</v>
      </c>
      <c r="E244" s="78">
        <v>17392</v>
      </c>
      <c r="F244" s="78">
        <v>3452817</v>
      </c>
      <c r="G244" s="40" t="s">
        <v>13</v>
      </c>
      <c r="H244" s="78" t="s">
        <v>74</v>
      </c>
      <c r="I244" s="79">
        <v>33000</v>
      </c>
      <c r="J244" s="78" t="s">
        <v>354</v>
      </c>
      <c r="K244" s="26" t="str">
        <f t="shared" si="3"/>
        <v>INDEPENDENT</v>
      </c>
    </row>
    <row r="245" spans="1:11" ht="15.75" x14ac:dyDescent="0.25">
      <c r="A245" s="134">
        <v>1</v>
      </c>
      <c r="B245" s="76">
        <v>212</v>
      </c>
      <c r="C245" s="77">
        <v>42780</v>
      </c>
      <c r="D245" s="78" t="s">
        <v>17</v>
      </c>
      <c r="E245" s="78">
        <v>17389</v>
      </c>
      <c r="F245" s="78">
        <v>3452824</v>
      </c>
      <c r="G245" s="40" t="s">
        <v>13</v>
      </c>
      <c r="H245" s="78" t="s">
        <v>355</v>
      </c>
      <c r="I245" s="79">
        <v>33000</v>
      </c>
      <c r="J245" s="78" t="s">
        <v>15</v>
      </c>
      <c r="K245" s="26" t="str">
        <f t="shared" si="3"/>
        <v>INDEPENDENT</v>
      </c>
    </row>
    <row r="246" spans="1:11" ht="15.75" x14ac:dyDescent="0.25">
      <c r="A246" s="134">
        <v>1</v>
      </c>
      <c r="B246" s="76">
        <v>213</v>
      </c>
      <c r="C246" s="77">
        <v>42780</v>
      </c>
      <c r="D246" s="78" t="s">
        <v>17</v>
      </c>
      <c r="E246" s="78">
        <v>17393</v>
      </c>
      <c r="F246" s="78">
        <v>3452823</v>
      </c>
      <c r="G246" s="40" t="s">
        <v>13</v>
      </c>
      <c r="H246" s="78" t="s">
        <v>356</v>
      </c>
      <c r="I246" s="79">
        <v>33000</v>
      </c>
      <c r="J246" s="78" t="s">
        <v>15</v>
      </c>
      <c r="K246" s="26" t="str">
        <f t="shared" si="3"/>
        <v>INDEPENDENT</v>
      </c>
    </row>
    <row r="247" spans="1:11" ht="15.75" x14ac:dyDescent="0.25">
      <c r="A247" s="134">
        <v>1</v>
      </c>
      <c r="B247" s="76">
        <v>214</v>
      </c>
      <c r="C247" s="77">
        <v>42780</v>
      </c>
      <c r="D247" s="78" t="s">
        <v>17</v>
      </c>
      <c r="E247" s="78">
        <v>17394</v>
      </c>
      <c r="F247" s="78">
        <v>3452819</v>
      </c>
      <c r="G247" s="40" t="s">
        <v>13</v>
      </c>
      <c r="H247" s="78" t="s">
        <v>357</v>
      </c>
      <c r="I247" s="79">
        <v>33000</v>
      </c>
      <c r="J247" s="78" t="s">
        <v>358</v>
      </c>
      <c r="K247" s="26" t="str">
        <f t="shared" si="3"/>
        <v>INDEPENDENT</v>
      </c>
    </row>
    <row r="248" spans="1:11" ht="15.75" x14ac:dyDescent="0.25">
      <c r="A248" s="134">
        <v>1</v>
      </c>
      <c r="B248" s="76">
        <v>215</v>
      </c>
      <c r="C248" s="77">
        <v>42780</v>
      </c>
      <c r="D248" s="78" t="s">
        <v>349</v>
      </c>
      <c r="E248" s="78">
        <v>17390</v>
      </c>
      <c r="F248" s="78">
        <v>3452860</v>
      </c>
      <c r="G248" s="40" t="s">
        <v>13</v>
      </c>
      <c r="H248" s="78" t="s">
        <v>359</v>
      </c>
      <c r="I248" s="79">
        <v>33000</v>
      </c>
      <c r="J248" s="78" t="s">
        <v>24</v>
      </c>
      <c r="K248" s="26" t="str">
        <f t="shared" si="3"/>
        <v>INDEPENDENT</v>
      </c>
    </row>
    <row r="249" spans="1:11" ht="15.75" x14ac:dyDescent="0.25">
      <c r="A249" s="134">
        <v>1</v>
      </c>
      <c r="B249" s="76">
        <v>216</v>
      </c>
      <c r="C249" s="77">
        <v>42780</v>
      </c>
      <c r="D249" s="78" t="s">
        <v>17</v>
      </c>
      <c r="E249" s="78">
        <v>17395</v>
      </c>
      <c r="F249" s="78">
        <v>3452829</v>
      </c>
      <c r="G249" s="40" t="s">
        <v>13</v>
      </c>
      <c r="H249" s="78" t="s">
        <v>360</v>
      </c>
      <c r="I249" s="79">
        <v>33000</v>
      </c>
      <c r="J249" s="78" t="s">
        <v>168</v>
      </c>
      <c r="K249" s="26" t="str">
        <f t="shared" ref="K249:K320" si="4">IF(OR(D249="MOBIL",D249="CONOIL",D249="FORTE",D249="MRS",D249="OANDO",D249="TOTAL"),"MAJORS","INDEPENDENT")</f>
        <v>INDEPENDENT</v>
      </c>
    </row>
    <row r="250" spans="1:11" ht="15.75" x14ac:dyDescent="0.25">
      <c r="A250" s="134">
        <v>1</v>
      </c>
      <c r="B250" s="76">
        <v>217</v>
      </c>
      <c r="C250" s="77">
        <v>42780</v>
      </c>
      <c r="D250" s="78" t="s">
        <v>361</v>
      </c>
      <c r="E250" s="78">
        <v>17398</v>
      </c>
      <c r="F250" s="78">
        <v>3424663</v>
      </c>
      <c r="G250" s="40" t="s">
        <v>13</v>
      </c>
      <c r="H250" s="78" t="s">
        <v>362</v>
      </c>
      <c r="I250" s="79">
        <v>30000</v>
      </c>
      <c r="J250" s="78" t="s">
        <v>363</v>
      </c>
      <c r="K250" s="26" t="str">
        <f t="shared" si="4"/>
        <v>INDEPENDENT</v>
      </c>
    </row>
    <row r="251" spans="1:11" ht="15.75" x14ac:dyDescent="0.25">
      <c r="A251" s="134">
        <v>1</v>
      </c>
      <c r="B251" s="76">
        <v>218</v>
      </c>
      <c r="C251" s="77">
        <v>42780</v>
      </c>
      <c r="D251" s="78" t="s">
        <v>364</v>
      </c>
      <c r="E251" s="78">
        <v>17400</v>
      </c>
      <c r="F251" s="78">
        <v>3424860</v>
      </c>
      <c r="G251" s="40" t="s">
        <v>13</v>
      </c>
      <c r="H251" s="78" t="s">
        <v>365</v>
      </c>
      <c r="I251" s="79">
        <v>30000</v>
      </c>
      <c r="J251" s="78" t="s">
        <v>366</v>
      </c>
      <c r="K251" s="26" t="str">
        <f t="shared" si="4"/>
        <v>INDEPENDENT</v>
      </c>
    </row>
    <row r="252" spans="1:11" ht="15.75" x14ac:dyDescent="0.25">
      <c r="A252" s="134">
        <v>1</v>
      </c>
      <c r="B252" s="76">
        <v>219</v>
      </c>
      <c r="C252" s="77">
        <v>42780</v>
      </c>
      <c r="D252" s="78" t="s">
        <v>96</v>
      </c>
      <c r="E252" s="78">
        <v>17399</v>
      </c>
      <c r="F252" s="78">
        <v>3452828</v>
      </c>
      <c r="G252" s="40" t="s">
        <v>13</v>
      </c>
      <c r="H252" s="78" t="s">
        <v>367</v>
      </c>
      <c r="I252" s="79">
        <v>33000</v>
      </c>
      <c r="J252" s="78" t="s">
        <v>306</v>
      </c>
      <c r="K252" s="26" t="str">
        <f t="shared" si="4"/>
        <v>INDEPENDENT</v>
      </c>
    </row>
    <row r="253" spans="1:11" ht="15.75" x14ac:dyDescent="0.25">
      <c r="A253" s="134">
        <v>1</v>
      </c>
      <c r="B253" s="76">
        <v>220</v>
      </c>
      <c r="C253" s="77">
        <v>42780</v>
      </c>
      <c r="D253" s="78" t="s">
        <v>353</v>
      </c>
      <c r="E253" s="78">
        <v>17401</v>
      </c>
      <c r="F253" s="78">
        <v>3452818</v>
      </c>
      <c r="G253" s="40" t="s">
        <v>13</v>
      </c>
      <c r="H253" s="78" t="s">
        <v>241</v>
      </c>
      <c r="I253" s="79">
        <v>33000</v>
      </c>
      <c r="J253" s="78" t="s">
        <v>354</v>
      </c>
      <c r="K253" s="26" t="str">
        <f t="shared" si="4"/>
        <v>INDEPENDENT</v>
      </c>
    </row>
    <row r="254" spans="1:11" ht="15.75" x14ac:dyDescent="0.25">
      <c r="A254" s="134">
        <v>1</v>
      </c>
      <c r="B254" s="76">
        <v>221</v>
      </c>
      <c r="C254" s="77">
        <v>42780</v>
      </c>
      <c r="D254" s="78" t="s">
        <v>368</v>
      </c>
      <c r="E254" s="78">
        <v>17397</v>
      </c>
      <c r="F254" s="78">
        <v>3424717</v>
      </c>
      <c r="G254" s="40" t="s">
        <v>13</v>
      </c>
      <c r="H254" s="78" t="s">
        <v>369</v>
      </c>
      <c r="I254" s="79">
        <v>30000</v>
      </c>
      <c r="J254" s="78" t="s">
        <v>370</v>
      </c>
      <c r="K254" s="26" t="str">
        <f t="shared" si="4"/>
        <v>INDEPENDENT</v>
      </c>
    </row>
    <row r="255" spans="1:11" ht="15.75" x14ac:dyDescent="0.25">
      <c r="A255" s="134">
        <v>1</v>
      </c>
      <c r="B255" s="76">
        <v>222</v>
      </c>
      <c r="C255" s="77">
        <v>42780</v>
      </c>
      <c r="D255" s="78" t="s">
        <v>371</v>
      </c>
      <c r="E255" s="78">
        <v>17403</v>
      </c>
      <c r="F255" s="78">
        <v>3424757</v>
      </c>
      <c r="G255" s="40" t="s">
        <v>13</v>
      </c>
      <c r="H255" s="78" t="s">
        <v>372</v>
      </c>
      <c r="I255" s="79">
        <v>30000</v>
      </c>
      <c r="J255" s="78" t="s">
        <v>306</v>
      </c>
      <c r="K255" s="26" t="str">
        <f t="shared" si="4"/>
        <v>INDEPENDENT</v>
      </c>
    </row>
    <row r="256" spans="1:11" ht="16.5" thickBot="1" x14ac:dyDescent="0.3">
      <c r="A256" s="134">
        <v>1</v>
      </c>
      <c r="B256" s="67">
        <v>223</v>
      </c>
      <c r="C256" s="68">
        <v>42780</v>
      </c>
      <c r="D256" s="69" t="s">
        <v>373</v>
      </c>
      <c r="E256" s="69">
        <v>17402</v>
      </c>
      <c r="F256" s="69">
        <v>3424654</v>
      </c>
      <c r="G256" s="43" t="s">
        <v>13</v>
      </c>
      <c r="H256" s="69" t="s">
        <v>374</v>
      </c>
      <c r="I256" s="70">
        <v>30000</v>
      </c>
      <c r="J256" s="69" t="s">
        <v>375</v>
      </c>
      <c r="K256" s="11" t="str">
        <f t="shared" si="4"/>
        <v>INDEPENDENT</v>
      </c>
    </row>
    <row r="257" spans="1:11" ht="15.75" x14ac:dyDescent="0.25">
      <c r="A257" s="138">
        <f>SUM(A219:A256)</f>
        <v>38</v>
      </c>
      <c r="B257" s="300" t="s">
        <v>376</v>
      </c>
      <c r="C257" s="300"/>
      <c r="D257" s="300"/>
      <c r="E257" s="300"/>
      <c r="F257" s="300"/>
      <c r="G257" s="300"/>
      <c r="H257" s="300"/>
      <c r="I257" s="71">
        <f>SUM(I219:I256)</f>
        <v>1296000</v>
      </c>
      <c r="J257" s="259"/>
      <c r="K257" s="259"/>
    </row>
    <row r="258" spans="1:11" ht="16.5" thickBot="1" x14ac:dyDescent="0.3">
      <c r="A258" s="138"/>
      <c r="B258" s="72"/>
      <c r="C258" s="73"/>
      <c r="D258" s="74"/>
      <c r="E258" s="74"/>
      <c r="F258" s="74"/>
      <c r="G258" s="46"/>
      <c r="H258" s="74"/>
      <c r="I258" s="75"/>
      <c r="J258" s="74"/>
      <c r="K258" s="15"/>
    </row>
    <row r="259" spans="1:11" ht="15.75" x14ac:dyDescent="0.25">
      <c r="A259" s="134">
        <v>1</v>
      </c>
      <c r="B259" s="63">
        <v>224</v>
      </c>
      <c r="C259" s="18">
        <v>42781</v>
      </c>
      <c r="D259" s="32" t="s">
        <v>377</v>
      </c>
      <c r="E259" s="32">
        <v>17404</v>
      </c>
      <c r="F259" s="47">
        <v>3424730</v>
      </c>
      <c r="G259" s="37" t="s">
        <v>13</v>
      </c>
      <c r="H259" s="32" t="s">
        <v>378</v>
      </c>
      <c r="I259" s="48">
        <v>30000</v>
      </c>
      <c r="J259" s="32" t="s">
        <v>379</v>
      </c>
      <c r="K259" s="21" t="str">
        <f t="shared" si="4"/>
        <v>INDEPENDENT</v>
      </c>
    </row>
    <row r="260" spans="1:11" ht="15.75" x14ac:dyDescent="0.25">
      <c r="A260" s="134">
        <v>1</v>
      </c>
      <c r="B260" s="76">
        <v>225</v>
      </c>
      <c r="C260" s="23">
        <v>42781</v>
      </c>
      <c r="D260" s="28" t="s">
        <v>323</v>
      </c>
      <c r="E260" s="28">
        <v>17405</v>
      </c>
      <c r="F260" s="49">
        <v>3452784</v>
      </c>
      <c r="G260" s="40" t="s">
        <v>13</v>
      </c>
      <c r="H260" s="28" t="s">
        <v>185</v>
      </c>
      <c r="I260" s="50">
        <v>33000</v>
      </c>
      <c r="J260" s="28" t="s">
        <v>324</v>
      </c>
      <c r="K260" s="26" t="str">
        <f t="shared" si="4"/>
        <v>INDEPENDENT</v>
      </c>
    </row>
    <row r="261" spans="1:11" ht="15.75" x14ac:dyDescent="0.25">
      <c r="A261" s="134">
        <v>1</v>
      </c>
      <c r="B261" s="76">
        <v>226</v>
      </c>
      <c r="C261" s="23">
        <v>42781</v>
      </c>
      <c r="D261" s="28" t="s">
        <v>17</v>
      </c>
      <c r="E261" s="28">
        <v>17406</v>
      </c>
      <c r="F261" s="49">
        <v>3452837</v>
      </c>
      <c r="G261" s="40" t="s">
        <v>13</v>
      </c>
      <c r="H261" s="28" t="s">
        <v>380</v>
      </c>
      <c r="I261" s="50">
        <v>33000</v>
      </c>
      <c r="J261" s="28" t="s">
        <v>24</v>
      </c>
      <c r="K261" s="26" t="str">
        <f t="shared" si="4"/>
        <v>INDEPENDENT</v>
      </c>
    </row>
    <row r="262" spans="1:11" ht="15.75" x14ac:dyDescent="0.25">
      <c r="A262" s="134">
        <v>1</v>
      </c>
      <c r="B262" s="76">
        <v>227</v>
      </c>
      <c r="C262" s="23">
        <v>42781</v>
      </c>
      <c r="D262" s="28" t="s">
        <v>17</v>
      </c>
      <c r="E262" s="28">
        <v>17408</v>
      </c>
      <c r="F262" s="49">
        <v>3452847</v>
      </c>
      <c r="G262" s="40" t="s">
        <v>13</v>
      </c>
      <c r="H262" s="28" t="s">
        <v>381</v>
      </c>
      <c r="I262" s="50">
        <v>33000</v>
      </c>
      <c r="J262" s="28" t="s">
        <v>382</v>
      </c>
      <c r="K262" s="26" t="str">
        <f t="shared" si="4"/>
        <v>INDEPENDENT</v>
      </c>
    </row>
    <row r="263" spans="1:11" ht="15.75" x14ac:dyDescent="0.25">
      <c r="A263" s="134">
        <v>1</v>
      </c>
      <c r="B263" s="76">
        <v>228</v>
      </c>
      <c r="C263" s="23">
        <v>42781</v>
      </c>
      <c r="D263" s="28" t="s">
        <v>17</v>
      </c>
      <c r="E263" s="28">
        <v>17407</v>
      </c>
      <c r="F263" s="49">
        <v>3452831</v>
      </c>
      <c r="G263" s="40" t="s">
        <v>13</v>
      </c>
      <c r="H263" s="28" t="s">
        <v>25</v>
      </c>
      <c r="I263" s="50">
        <v>33000</v>
      </c>
      <c r="J263" s="28" t="s">
        <v>21</v>
      </c>
      <c r="K263" s="26" t="str">
        <f t="shared" si="4"/>
        <v>INDEPENDENT</v>
      </c>
    </row>
    <row r="264" spans="1:11" ht="15.75" x14ac:dyDescent="0.25">
      <c r="A264" s="134">
        <v>1</v>
      </c>
      <c r="B264" s="76">
        <v>229</v>
      </c>
      <c r="C264" s="23">
        <v>42781</v>
      </c>
      <c r="D264" s="28" t="s">
        <v>17</v>
      </c>
      <c r="E264" s="28">
        <v>17409</v>
      </c>
      <c r="F264" s="49">
        <v>3452839</v>
      </c>
      <c r="G264" s="40" t="s">
        <v>13</v>
      </c>
      <c r="H264" s="28" t="s">
        <v>105</v>
      </c>
      <c r="I264" s="50">
        <v>33000</v>
      </c>
      <c r="J264" s="28" t="s">
        <v>21</v>
      </c>
      <c r="K264" s="26" t="str">
        <f t="shared" si="4"/>
        <v>INDEPENDENT</v>
      </c>
    </row>
    <row r="265" spans="1:11" ht="15.75" x14ac:dyDescent="0.25">
      <c r="A265" s="134">
        <v>1</v>
      </c>
      <c r="B265" s="76">
        <v>230</v>
      </c>
      <c r="C265" s="23">
        <v>42781</v>
      </c>
      <c r="D265" s="28" t="s">
        <v>17</v>
      </c>
      <c r="E265" s="28">
        <v>17410</v>
      </c>
      <c r="F265" s="28">
        <v>3452859</v>
      </c>
      <c r="G265" s="40" t="s">
        <v>13</v>
      </c>
      <c r="H265" s="28" t="s">
        <v>26</v>
      </c>
      <c r="I265" s="29">
        <v>33000</v>
      </c>
      <c r="J265" s="28" t="s">
        <v>168</v>
      </c>
      <c r="K265" s="26" t="str">
        <f t="shared" si="4"/>
        <v>INDEPENDENT</v>
      </c>
    </row>
    <row r="266" spans="1:11" ht="15.75" x14ac:dyDescent="0.25">
      <c r="A266" s="134">
        <v>1</v>
      </c>
      <c r="B266" s="76">
        <v>231</v>
      </c>
      <c r="C266" s="23">
        <v>42781</v>
      </c>
      <c r="D266" s="28" t="s">
        <v>383</v>
      </c>
      <c r="E266" s="28">
        <v>17411</v>
      </c>
      <c r="F266" s="28">
        <v>3452835</v>
      </c>
      <c r="G266" s="40" t="s">
        <v>13</v>
      </c>
      <c r="H266" s="28" t="s">
        <v>384</v>
      </c>
      <c r="I266" s="29">
        <v>33000</v>
      </c>
      <c r="J266" s="28" t="s">
        <v>332</v>
      </c>
      <c r="K266" s="26" t="str">
        <f t="shared" si="4"/>
        <v>INDEPENDENT</v>
      </c>
    </row>
    <row r="267" spans="1:11" ht="15.75" x14ac:dyDescent="0.25">
      <c r="A267" s="134">
        <v>1</v>
      </c>
      <c r="B267" s="76">
        <v>232</v>
      </c>
      <c r="C267" s="23">
        <v>42781</v>
      </c>
      <c r="D267" s="28" t="s">
        <v>108</v>
      </c>
      <c r="E267" s="28">
        <v>17413</v>
      </c>
      <c r="F267" s="28">
        <v>3452832</v>
      </c>
      <c r="G267" s="40" t="s">
        <v>13</v>
      </c>
      <c r="H267" s="28" t="s">
        <v>385</v>
      </c>
      <c r="I267" s="29">
        <v>45000</v>
      </c>
      <c r="J267" s="28" t="s">
        <v>209</v>
      </c>
      <c r="K267" s="26" t="str">
        <f t="shared" si="4"/>
        <v>INDEPENDENT</v>
      </c>
    </row>
    <row r="268" spans="1:11" ht="15.75" x14ac:dyDescent="0.25">
      <c r="A268" s="134">
        <v>1</v>
      </c>
      <c r="B268" s="76">
        <v>233</v>
      </c>
      <c r="C268" s="23">
        <v>42781</v>
      </c>
      <c r="D268" s="28" t="s">
        <v>249</v>
      </c>
      <c r="E268" s="28">
        <v>17412</v>
      </c>
      <c r="F268" s="28">
        <v>3452896</v>
      </c>
      <c r="G268" s="40" t="s">
        <v>13</v>
      </c>
      <c r="H268" s="28" t="s">
        <v>386</v>
      </c>
      <c r="I268" s="29">
        <v>33000</v>
      </c>
      <c r="J268" s="28" t="s">
        <v>332</v>
      </c>
      <c r="K268" s="26" t="str">
        <f t="shared" si="4"/>
        <v>INDEPENDENT</v>
      </c>
    </row>
    <row r="269" spans="1:11" ht="15.75" x14ac:dyDescent="0.25">
      <c r="A269" s="134">
        <v>1</v>
      </c>
      <c r="B269" s="76">
        <v>234</v>
      </c>
      <c r="C269" s="23">
        <v>42781</v>
      </c>
      <c r="D269" s="28" t="s">
        <v>17</v>
      </c>
      <c r="E269" s="28">
        <v>17414</v>
      </c>
      <c r="F269" s="28">
        <v>3452844</v>
      </c>
      <c r="G269" s="40" t="s">
        <v>13</v>
      </c>
      <c r="H269" s="28" t="s">
        <v>387</v>
      </c>
      <c r="I269" s="29">
        <v>33000</v>
      </c>
      <c r="J269" s="28" t="s">
        <v>15</v>
      </c>
      <c r="K269" s="26" t="str">
        <f t="shared" si="4"/>
        <v>INDEPENDENT</v>
      </c>
    </row>
    <row r="270" spans="1:11" ht="15.75" x14ac:dyDescent="0.25">
      <c r="A270" s="134">
        <v>1</v>
      </c>
      <c r="B270" s="76">
        <v>235</v>
      </c>
      <c r="C270" s="23">
        <v>42781</v>
      </c>
      <c r="D270" s="24" t="s">
        <v>17</v>
      </c>
      <c r="E270" s="24">
        <v>17415</v>
      </c>
      <c r="F270" s="24">
        <v>3452857</v>
      </c>
      <c r="G270" s="40" t="s">
        <v>13</v>
      </c>
      <c r="H270" s="24" t="s">
        <v>360</v>
      </c>
      <c r="I270" s="25">
        <v>33000</v>
      </c>
      <c r="J270" s="24" t="s">
        <v>21</v>
      </c>
      <c r="K270" s="26" t="str">
        <f t="shared" si="4"/>
        <v>INDEPENDENT</v>
      </c>
    </row>
    <row r="271" spans="1:11" ht="15.75" x14ac:dyDescent="0.25">
      <c r="A271" s="134">
        <v>1</v>
      </c>
      <c r="B271" s="76">
        <v>236</v>
      </c>
      <c r="C271" s="23">
        <v>42781</v>
      </c>
      <c r="D271" s="24" t="s">
        <v>226</v>
      </c>
      <c r="E271" s="24">
        <v>17416</v>
      </c>
      <c r="F271" s="24">
        <v>3424866</v>
      </c>
      <c r="G271" s="40" t="s">
        <v>13</v>
      </c>
      <c r="H271" s="24" t="s">
        <v>267</v>
      </c>
      <c r="I271" s="25">
        <v>30000</v>
      </c>
      <c r="J271" s="24" t="s">
        <v>388</v>
      </c>
      <c r="K271" s="26" t="str">
        <f t="shared" si="4"/>
        <v>INDEPENDENT</v>
      </c>
    </row>
    <row r="272" spans="1:11" ht="15.75" x14ac:dyDescent="0.25">
      <c r="A272" s="134">
        <v>1</v>
      </c>
      <c r="B272" s="76">
        <v>237</v>
      </c>
      <c r="C272" s="23">
        <v>42781</v>
      </c>
      <c r="D272" s="24" t="s">
        <v>383</v>
      </c>
      <c r="E272" s="24">
        <v>17417</v>
      </c>
      <c r="F272" s="24">
        <v>3452863</v>
      </c>
      <c r="G272" s="40" t="s">
        <v>13</v>
      </c>
      <c r="H272" s="24" t="s">
        <v>103</v>
      </c>
      <c r="I272" s="25">
        <v>33000</v>
      </c>
      <c r="J272" s="24" t="s">
        <v>319</v>
      </c>
      <c r="K272" s="26" t="str">
        <f t="shared" si="4"/>
        <v>INDEPENDENT</v>
      </c>
    </row>
    <row r="273" spans="1:11" ht="16.5" thickBot="1" x14ac:dyDescent="0.3">
      <c r="A273" s="134">
        <v>1</v>
      </c>
      <c r="B273" s="67">
        <v>238</v>
      </c>
      <c r="C273" s="8">
        <v>42781</v>
      </c>
      <c r="D273" s="9" t="s">
        <v>237</v>
      </c>
      <c r="E273" s="9">
        <v>17418</v>
      </c>
      <c r="F273" s="9">
        <v>3424875</v>
      </c>
      <c r="G273" s="43" t="s">
        <v>13</v>
      </c>
      <c r="H273" s="9" t="s">
        <v>389</v>
      </c>
      <c r="I273" s="10">
        <v>30000</v>
      </c>
      <c r="J273" s="9" t="s">
        <v>239</v>
      </c>
      <c r="K273" s="11" t="str">
        <f t="shared" si="4"/>
        <v>INDEPENDENT</v>
      </c>
    </row>
    <row r="274" spans="1:11" ht="15.75" x14ac:dyDescent="0.25">
      <c r="A274" s="134">
        <f>SUM(A259:A273)</f>
        <v>15</v>
      </c>
      <c r="B274" s="297" t="s">
        <v>390</v>
      </c>
      <c r="C274" s="297"/>
      <c r="D274" s="297"/>
      <c r="E274" s="297"/>
      <c r="F274" s="297"/>
      <c r="G274" s="297"/>
      <c r="H274" s="297"/>
      <c r="I274" s="12">
        <f>SUM(I259:I273)</f>
        <v>498000</v>
      </c>
      <c r="J274" s="298"/>
      <c r="K274" s="298"/>
    </row>
    <row r="275" spans="1:11" ht="16.5" thickBot="1" x14ac:dyDescent="0.3">
      <c r="A275" s="134"/>
      <c r="B275" s="13"/>
      <c r="C275" s="14"/>
      <c r="D275" s="15"/>
      <c r="E275" s="15"/>
      <c r="F275" s="15"/>
      <c r="G275" s="46"/>
      <c r="H275" s="15"/>
      <c r="I275" s="16"/>
      <c r="J275" s="299"/>
      <c r="K275" s="299"/>
    </row>
    <row r="276" spans="1:11" ht="15.75" x14ac:dyDescent="0.25">
      <c r="A276" s="134">
        <v>1</v>
      </c>
      <c r="B276" s="63">
        <v>239</v>
      </c>
      <c r="C276" s="18">
        <v>42782</v>
      </c>
      <c r="D276" s="32" t="s">
        <v>17</v>
      </c>
      <c r="E276" s="32">
        <v>17421</v>
      </c>
      <c r="F276" s="47">
        <v>3452840</v>
      </c>
      <c r="G276" s="37" t="s">
        <v>13</v>
      </c>
      <c r="H276" s="32" t="s">
        <v>77</v>
      </c>
      <c r="I276" s="48">
        <v>33000</v>
      </c>
      <c r="J276" s="32" t="s">
        <v>21</v>
      </c>
      <c r="K276" s="21" t="str">
        <f t="shared" si="4"/>
        <v>INDEPENDENT</v>
      </c>
    </row>
    <row r="277" spans="1:11" ht="15.75" x14ac:dyDescent="0.25">
      <c r="A277" s="134">
        <v>1</v>
      </c>
      <c r="B277" s="76">
        <v>240</v>
      </c>
      <c r="C277" s="23">
        <v>42782</v>
      </c>
      <c r="D277" s="28" t="s">
        <v>17</v>
      </c>
      <c r="E277" s="28">
        <v>17422</v>
      </c>
      <c r="F277" s="49">
        <v>3452845</v>
      </c>
      <c r="G277" s="40" t="s">
        <v>13</v>
      </c>
      <c r="H277" s="28" t="s">
        <v>391</v>
      </c>
      <c r="I277" s="50">
        <v>33000</v>
      </c>
      <c r="J277" s="28" t="s">
        <v>392</v>
      </c>
      <c r="K277" s="26" t="str">
        <f t="shared" si="4"/>
        <v>INDEPENDENT</v>
      </c>
    </row>
    <row r="278" spans="1:11" ht="15.75" x14ac:dyDescent="0.25">
      <c r="A278" s="134">
        <v>1</v>
      </c>
      <c r="B278" s="76">
        <v>241</v>
      </c>
      <c r="C278" s="23">
        <v>42782</v>
      </c>
      <c r="D278" s="28" t="s">
        <v>17</v>
      </c>
      <c r="E278" s="28">
        <v>17425</v>
      </c>
      <c r="F278" s="49">
        <v>3452856</v>
      </c>
      <c r="G278" s="40" t="s">
        <v>13</v>
      </c>
      <c r="H278" s="28" t="s">
        <v>393</v>
      </c>
      <c r="I278" s="50">
        <v>33000</v>
      </c>
      <c r="J278" s="28" t="s">
        <v>24</v>
      </c>
      <c r="K278" s="26" t="str">
        <f t="shared" si="4"/>
        <v>INDEPENDENT</v>
      </c>
    </row>
    <row r="279" spans="1:11" ht="15.75" x14ac:dyDescent="0.25">
      <c r="A279" s="134">
        <v>1</v>
      </c>
      <c r="B279" s="76">
        <v>242</v>
      </c>
      <c r="C279" s="23">
        <v>42782</v>
      </c>
      <c r="D279" s="28" t="s">
        <v>17</v>
      </c>
      <c r="E279" s="28">
        <v>17419</v>
      </c>
      <c r="F279" s="49">
        <v>3452850</v>
      </c>
      <c r="G279" s="40" t="s">
        <v>13</v>
      </c>
      <c r="H279" s="28" t="s">
        <v>23</v>
      </c>
      <c r="I279" s="50">
        <v>33000</v>
      </c>
      <c r="J279" s="28" t="s">
        <v>15</v>
      </c>
      <c r="K279" s="26" t="str">
        <f t="shared" si="4"/>
        <v>INDEPENDENT</v>
      </c>
    </row>
    <row r="280" spans="1:11" ht="15.75" x14ac:dyDescent="0.25">
      <c r="A280" s="134">
        <v>1</v>
      </c>
      <c r="B280" s="76">
        <v>243</v>
      </c>
      <c r="C280" s="23">
        <v>42782</v>
      </c>
      <c r="D280" s="28" t="s">
        <v>17</v>
      </c>
      <c r="E280" s="28">
        <v>17427</v>
      </c>
      <c r="F280" s="49">
        <v>3452849</v>
      </c>
      <c r="G280" s="40" t="s">
        <v>13</v>
      </c>
      <c r="H280" s="28" t="s">
        <v>360</v>
      </c>
      <c r="I280" s="50">
        <v>33000</v>
      </c>
      <c r="J280" s="28" t="s">
        <v>394</v>
      </c>
      <c r="K280" s="26" t="str">
        <f t="shared" si="4"/>
        <v>INDEPENDENT</v>
      </c>
    </row>
    <row r="281" spans="1:11" ht="15.75" x14ac:dyDescent="0.25">
      <c r="A281" s="134">
        <v>1</v>
      </c>
      <c r="B281" s="76">
        <v>244</v>
      </c>
      <c r="C281" s="23">
        <v>42782</v>
      </c>
      <c r="D281" s="28" t="s">
        <v>17</v>
      </c>
      <c r="E281" s="28">
        <v>17420</v>
      </c>
      <c r="F281" s="49">
        <v>3452838</v>
      </c>
      <c r="G281" s="40" t="s">
        <v>13</v>
      </c>
      <c r="H281" s="28" t="s">
        <v>25</v>
      </c>
      <c r="I281" s="50">
        <v>33000</v>
      </c>
      <c r="J281" s="28" t="s">
        <v>394</v>
      </c>
      <c r="K281" s="26" t="str">
        <f t="shared" si="4"/>
        <v>INDEPENDENT</v>
      </c>
    </row>
    <row r="282" spans="1:11" ht="15.75" x14ac:dyDescent="0.25">
      <c r="A282" s="134">
        <v>1</v>
      </c>
      <c r="B282" s="76">
        <v>245</v>
      </c>
      <c r="C282" s="23">
        <v>42782</v>
      </c>
      <c r="D282" s="28" t="s">
        <v>17</v>
      </c>
      <c r="E282" s="28">
        <v>17424</v>
      </c>
      <c r="F282" s="28">
        <v>3452864</v>
      </c>
      <c r="G282" s="40" t="s">
        <v>13</v>
      </c>
      <c r="H282" s="28" t="s">
        <v>210</v>
      </c>
      <c r="I282" s="29">
        <v>33000</v>
      </c>
      <c r="J282" s="28" t="s">
        <v>395</v>
      </c>
      <c r="K282" s="26" t="str">
        <f t="shared" si="4"/>
        <v>INDEPENDENT</v>
      </c>
    </row>
    <row r="283" spans="1:11" ht="15.75" x14ac:dyDescent="0.25">
      <c r="A283" s="134">
        <v>1</v>
      </c>
      <c r="B283" s="76">
        <v>246</v>
      </c>
      <c r="C283" s="23">
        <v>42782</v>
      </c>
      <c r="D283" s="28" t="s">
        <v>17</v>
      </c>
      <c r="E283" s="28">
        <v>17423</v>
      </c>
      <c r="F283" s="28">
        <v>3452846</v>
      </c>
      <c r="G283" s="40" t="s">
        <v>13</v>
      </c>
      <c r="H283" s="28" t="s">
        <v>22</v>
      </c>
      <c r="I283" s="29">
        <v>33000</v>
      </c>
      <c r="J283" s="28" t="s">
        <v>24</v>
      </c>
      <c r="K283" s="26" t="str">
        <f t="shared" si="4"/>
        <v>INDEPENDENT</v>
      </c>
    </row>
    <row r="284" spans="1:11" ht="16.5" thickBot="1" x14ac:dyDescent="0.3">
      <c r="A284" s="134">
        <v>1</v>
      </c>
      <c r="B284" s="67">
        <v>247</v>
      </c>
      <c r="C284" s="8">
        <v>42782</v>
      </c>
      <c r="D284" s="9" t="s">
        <v>17</v>
      </c>
      <c r="E284" s="9">
        <v>17426</v>
      </c>
      <c r="F284" s="9">
        <v>3452841</v>
      </c>
      <c r="G284" s="43" t="s">
        <v>13</v>
      </c>
      <c r="H284" s="9" t="s">
        <v>26</v>
      </c>
      <c r="I284" s="10">
        <v>33000</v>
      </c>
      <c r="J284" s="9" t="s">
        <v>168</v>
      </c>
      <c r="K284" s="11" t="str">
        <f t="shared" si="4"/>
        <v>INDEPENDENT</v>
      </c>
    </row>
    <row r="285" spans="1:11" ht="15.75" x14ac:dyDescent="0.25">
      <c r="A285" s="135">
        <f>SUM(A276:A284)</f>
        <v>9</v>
      </c>
      <c r="B285" s="297" t="s">
        <v>396</v>
      </c>
      <c r="C285" s="297"/>
      <c r="D285" s="297"/>
      <c r="E285" s="297"/>
      <c r="F285" s="297"/>
      <c r="G285" s="297"/>
      <c r="H285" s="297"/>
      <c r="I285" s="12">
        <f>SUM(I276:I284)</f>
        <v>297000</v>
      </c>
      <c r="J285" s="298"/>
      <c r="K285" s="298"/>
    </row>
    <row r="286" spans="1:11" ht="16.5" thickBot="1" x14ac:dyDescent="0.3">
      <c r="A286" s="134"/>
      <c r="B286" s="13"/>
      <c r="C286" s="14"/>
      <c r="D286" s="15"/>
      <c r="E286" s="15"/>
      <c r="F286" s="15"/>
      <c r="G286" s="46"/>
      <c r="H286" s="15"/>
      <c r="I286" s="16"/>
      <c r="J286" s="299"/>
      <c r="K286" s="299"/>
    </row>
    <row r="287" spans="1:11" ht="15.75" x14ac:dyDescent="0.25">
      <c r="A287" s="134">
        <v>1</v>
      </c>
      <c r="B287" s="63">
        <v>248</v>
      </c>
      <c r="C287" s="18">
        <v>42783</v>
      </c>
      <c r="D287" s="32" t="s">
        <v>17</v>
      </c>
      <c r="E287" s="32">
        <v>17428</v>
      </c>
      <c r="F287" s="47">
        <v>3452849</v>
      </c>
      <c r="G287" s="37" t="s">
        <v>13</v>
      </c>
      <c r="H287" s="32" t="s">
        <v>397</v>
      </c>
      <c r="I287" s="48">
        <v>33000</v>
      </c>
      <c r="J287" s="32" t="s">
        <v>358</v>
      </c>
      <c r="K287" s="21" t="str">
        <f t="shared" si="4"/>
        <v>INDEPENDENT</v>
      </c>
    </row>
    <row r="288" spans="1:11" ht="15.75" x14ac:dyDescent="0.25">
      <c r="A288" s="134">
        <v>1</v>
      </c>
      <c r="B288" s="76">
        <v>249</v>
      </c>
      <c r="C288" s="23">
        <v>42783</v>
      </c>
      <c r="D288" s="28" t="s">
        <v>17</v>
      </c>
      <c r="E288" s="28">
        <v>17429</v>
      </c>
      <c r="F288" s="49">
        <v>3452851</v>
      </c>
      <c r="G288" s="40" t="s">
        <v>13</v>
      </c>
      <c r="H288" s="28" t="s">
        <v>398</v>
      </c>
      <c r="I288" s="50">
        <v>33000</v>
      </c>
      <c r="J288" s="28" t="s">
        <v>24</v>
      </c>
      <c r="K288" s="26" t="str">
        <f t="shared" si="4"/>
        <v>INDEPENDENT</v>
      </c>
    </row>
    <row r="289" spans="1:11" ht="15.75" x14ac:dyDescent="0.25">
      <c r="A289" s="134">
        <v>1</v>
      </c>
      <c r="B289" s="76">
        <v>250</v>
      </c>
      <c r="C289" s="23">
        <v>42783</v>
      </c>
      <c r="D289" s="28" t="s">
        <v>17</v>
      </c>
      <c r="E289" s="28">
        <v>17430</v>
      </c>
      <c r="F289" s="49">
        <v>3452865</v>
      </c>
      <c r="G289" s="40" t="s">
        <v>13</v>
      </c>
      <c r="H289" s="28" t="s">
        <v>214</v>
      </c>
      <c r="I289" s="50">
        <v>33000</v>
      </c>
      <c r="J289" s="28" t="s">
        <v>15</v>
      </c>
      <c r="K289" s="26" t="str">
        <f t="shared" si="4"/>
        <v>INDEPENDENT</v>
      </c>
    </row>
    <row r="290" spans="1:11" ht="15.75" x14ac:dyDescent="0.25">
      <c r="A290" s="134">
        <v>1</v>
      </c>
      <c r="B290" s="76">
        <v>251</v>
      </c>
      <c r="C290" s="23">
        <v>42783</v>
      </c>
      <c r="D290" s="28" t="s">
        <v>17</v>
      </c>
      <c r="E290" s="28">
        <v>17431</v>
      </c>
      <c r="F290" s="49">
        <v>3452842</v>
      </c>
      <c r="G290" s="40" t="s">
        <v>13</v>
      </c>
      <c r="H290" s="28" t="s">
        <v>399</v>
      </c>
      <c r="I290" s="50">
        <v>33000</v>
      </c>
      <c r="J290" s="28" t="s">
        <v>400</v>
      </c>
      <c r="K290" s="26" t="str">
        <f t="shared" si="4"/>
        <v>INDEPENDENT</v>
      </c>
    </row>
    <row r="291" spans="1:11" ht="15.75" x14ac:dyDescent="0.25">
      <c r="A291" s="134">
        <v>1</v>
      </c>
      <c r="B291" s="76">
        <v>252</v>
      </c>
      <c r="C291" s="23">
        <v>42783</v>
      </c>
      <c r="D291" s="28" t="s">
        <v>401</v>
      </c>
      <c r="E291" s="28">
        <v>17432</v>
      </c>
      <c r="F291" s="49">
        <v>3424761</v>
      </c>
      <c r="G291" s="40" t="s">
        <v>13</v>
      </c>
      <c r="H291" s="28" t="s">
        <v>402</v>
      </c>
      <c r="I291" s="50">
        <v>30000</v>
      </c>
      <c r="J291" s="28" t="s">
        <v>403</v>
      </c>
      <c r="K291" s="26" t="str">
        <f t="shared" si="4"/>
        <v>INDEPENDENT</v>
      </c>
    </row>
    <row r="292" spans="1:11" ht="15.75" x14ac:dyDescent="0.25">
      <c r="A292" s="134">
        <v>1</v>
      </c>
      <c r="B292" s="76">
        <v>253</v>
      </c>
      <c r="C292" s="23">
        <v>42783</v>
      </c>
      <c r="D292" s="28" t="s">
        <v>171</v>
      </c>
      <c r="E292" s="28">
        <v>17434</v>
      </c>
      <c r="F292" s="49">
        <v>3424865</v>
      </c>
      <c r="G292" s="40" t="s">
        <v>13</v>
      </c>
      <c r="H292" s="28" t="s">
        <v>267</v>
      </c>
      <c r="I292" s="50">
        <v>30000</v>
      </c>
      <c r="J292" s="28" t="s">
        <v>404</v>
      </c>
      <c r="K292" s="26" t="str">
        <f t="shared" si="4"/>
        <v>INDEPENDENT</v>
      </c>
    </row>
    <row r="293" spans="1:11" ht="15.75" x14ac:dyDescent="0.25">
      <c r="A293" s="134">
        <v>1</v>
      </c>
      <c r="B293" s="76">
        <v>254</v>
      </c>
      <c r="C293" s="23">
        <v>42783</v>
      </c>
      <c r="D293" s="28" t="s">
        <v>405</v>
      </c>
      <c r="E293" s="28">
        <v>17433</v>
      </c>
      <c r="F293" s="49">
        <v>3427046</v>
      </c>
      <c r="G293" s="40" t="s">
        <v>13</v>
      </c>
      <c r="H293" s="28" t="s">
        <v>310</v>
      </c>
      <c r="I293" s="50">
        <v>30000</v>
      </c>
      <c r="J293" s="28" t="s">
        <v>406</v>
      </c>
      <c r="K293" s="26" t="str">
        <f t="shared" si="4"/>
        <v>INDEPENDENT</v>
      </c>
    </row>
    <row r="294" spans="1:11" ht="15.75" x14ac:dyDescent="0.25">
      <c r="A294" s="134">
        <v>1</v>
      </c>
      <c r="B294" s="76">
        <v>255</v>
      </c>
      <c r="C294" s="23">
        <v>42783</v>
      </c>
      <c r="D294" s="28" t="s">
        <v>17</v>
      </c>
      <c r="E294" s="28">
        <v>17438</v>
      </c>
      <c r="F294" s="49">
        <v>3452853</v>
      </c>
      <c r="G294" s="40" t="s">
        <v>13</v>
      </c>
      <c r="H294" s="28" t="s">
        <v>20</v>
      </c>
      <c r="I294" s="50">
        <v>33000</v>
      </c>
      <c r="J294" s="28" t="s">
        <v>407</v>
      </c>
      <c r="K294" s="26" t="str">
        <f t="shared" si="4"/>
        <v>INDEPENDENT</v>
      </c>
    </row>
    <row r="295" spans="1:11" ht="15.75" x14ac:dyDescent="0.25">
      <c r="A295" s="134">
        <v>1</v>
      </c>
      <c r="B295" s="76">
        <v>256</v>
      </c>
      <c r="C295" s="23">
        <v>42783</v>
      </c>
      <c r="D295" s="28" t="s">
        <v>408</v>
      </c>
      <c r="E295" s="28">
        <v>17436</v>
      </c>
      <c r="F295" s="49">
        <v>3424760</v>
      </c>
      <c r="G295" s="40" t="s">
        <v>13</v>
      </c>
      <c r="H295" s="28" t="s">
        <v>409</v>
      </c>
      <c r="I295" s="50">
        <v>30000</v>
      </c>
      <c r="J295" s="28" t="s">
        <v>410</v>
      </c>
      <c r="K295" s="26" t="str">
        <f t="shared" si="4"/>
        <v>INDEPENDENT</v>
      </c>
    </row>
    <row r="296" spans="1:11" ht="15.75" x14ac:dyDescent="0.25">
      <c r="A296" s="134">
        <v>1</v>
      </c>
      <c r="B296" s="76">
        <v>257</v>
      </c>
      <c r="C296" s="23">
        <v>42783</v>
      </c>
      <c r="D296" s="28" t="s">
        <v>411</v>
      </c>
      <c r="E296" s="28">
        <v>17435</v>
      </c>
      <c r="F296" s="49">
        <v>3424734</v>
      </c>
      <c r="G296" s="40" t="s">
        <v>13</v>
      </c>
      <c r="H296" s="28" t="s">
        <v>412</v>
      </c>
      <c r="I296" s="50">
        <v>30000</v>
      </c>
      <c r="J296" s="28" t="s">
        <v>413</v>
      </c>
      <c r="K296" s="26" t="str">
        <f t="shared" si="4"/>
        <v>INDEPENDENT</v>
      </c>
    </row>
    <row r="297" spans="1:11" ht="15.75" x14ac:dyDescent="0.25">
      <c r="A297" s="134">
        <v>1</v>
      </c>
      <c r="B297" s="76">
        <v>258</v>
      </c>
      <c r="C297" s="23">
        <v>42783</v>
      </c>
      <c r="D297" s="28" t="s">
        <v>414</v>
      </c>
      <c r="E297" s="28">
        <v>17437</v>
      </c>
      <c r="F297" s="49">
        <v>3424733</v>
      </c>
      <c r="G297" s="40" t="s">
        <v>13</v>
      </c>
      <c r="H297" s="28" t="s">
        <v>415</v>
      </c>
      <c r="I297" s="50">
        <v>30000</v>
      </c>
      <c r="J297" s="28" t="s">
        <v>416</v>
      </c>
      <c r="K297" s="26" t="str">
        <f t="shared" si="4"/>
        <v>INDEPENDENT</v>
      </c>
    </row>
    <row r="298" spans="1:11" ht="15.75" x14ac:dyDescent="0.25">
      <c r="A298" s="134">
        <v>1</v>
      </c>
      <c r="B298" s="76">
        <v>259</v>
      </c>
      <c r="C298" s="23">
        <v>42783</v>
      </c>
      <c r="D298" s="28" t="s">
        <v>17</v>
      </c>
      <c r="E298" s="28">
        <v>17442</v>
      </c>
      <c r="F298" s="49">
        <v>3452861</v>
      </c>
      <c r="G298" s="40" t="s">
        <v>13</v>
      </c>
      <c r="H298" s="28" t="s">
        <v>213</v>
      </c>
      <c r="I298" s="50">
        <v>33000</v>
      </c>
      <c r="J298" s="28" t="s">
        <v>24</v>
      </c>
      <c r="K298" s="26" t="str">
        <f t="shared" si="4"/>
        <v>INDEPENDENT</v>
      </c>
    </row>
    <row r="299" spans="1:11" ht="15.75" x14ac:dyDescent="0.25">
      <c r="A299" s="134">
        <v>1</v>
      </c>
      <c r="B299" s="76">
        <v>260</v>
      </c>
      <c r="C299" s="23">
        <v>42783</v>
      </c>
      <c r="D299" s="28" t="s">
        <v>417</v>
      </c>
      <c r="E299" s="28">
        <v>17439</v>
      </c>
      <c r="F299" s="49">
        <v>3424743</v>
      </c>
      <c r="G299" s="40" t="s">
        <v>13</v>
      </c>
      <c r="H299" s="28" t="s">
        <v>418</v>
      </c>
      <c r="I299" s="50">
        <v>30000</v>
      </c>
      <c r="J299" s="28" t="s">
        <v>419</v>
      </c>
      <c r="K299" s="26" t="str">
        <f t="shared" si="4"/>
        <v>INDEPENDENT</v>
      </c>
    </row>
    <row r="300" spans="1:11" ht="15.75" x14ac:dyDescent="0.25">
      <c r="A300" s="134">
        <v>1</v>
      </c>
      <c r="B300" s="76">
        <v>261</v>
      </c>
      <c r="C300" s="23">
        <v>42783</v>
      </c>
      <c r="D300" s="28" t="s">
        <v>420</v>
      </c>
      <c r="E300" s="28">
        <v>17441</v>
      </c>
      <c r="F300" s="49">
        <v>3424657</v>
      </c>
      <c r="G300" s="40" t="s">
        <v>13</v>
      </c>
      <c r="H300" s="28" t="s">
        <v>421</v>
      </c>
      <c r="I300" s="50">
        <v>30000</v>
      </c>
      <c r="J300" s="28" t="s">
        <v>239</v>
      </c>
      <c r="K300" s="26" t="str">
        <f t="shared" si="4"/>
        <v>INDEPENDENT</v>
      </c>
    </row>
    <row r="301" spans="1:11" ht="15.75" x14ac:dyDescent="0.25">
      <c r="A301" s="134">
        <v>1</v>
      </c>
      <c r="B301" s="76">
        <v>262</v>
      </c>
      <c r="C301" s="23">
        <v>42783</v>
      </c>
      <c r="D301" s="28" t="s">
        <v>17</v>
      </c>
      <c r="E301" s="28">
        <v>17440</v>
      </c>
      <c r="F301" s="49">
        <v>3452852</v>
      </c>
      <c r="G301" s="40" t="s">
        <v>13</v>
      </c>
      <c r="H301" s="28" t="s">
        <v>422</v>
      </c>
      <c r="I301" s="50">
        <v>33000</v>
      </c>
      <c r="J301" s="28"/>
      <c r="K301" s="26" t="str">
        <f t="shared" si="4"/>
        <v>INDEPENDENT</v>
      </c>
    </row>
    <row r="302" spans="1:11" ht="15.75" x14ac:dyDescent="0.25">
      <c r="A302" s="134">
        <v>1</v>
      </c>
      <c r="B302" s="76">
        <v>263</v>
      </c>
      <c r="C302" s="23">
        <v>42783</v>
      </c>
      <c r="D302" s="28" t="s">
        <v>423</v>
      </c>
      <c r="E302" s="28">
        <v>17444</v>
      </c>
      <c r="F302" s="49">
        <v>3424727</v>
      </c>
      <c r="G302" s="40" t="s">
        <v>13</v>
      </c>
      <c r="H302" s="28" t="s">
        <v>424</v>
      </c>
      <c r="I302" s="50">
        <v>30000</v>
      </c>
      <c r="J302" s="28" t="s">
        <v>239</v>
      </c>
      <c r="K302" s="26" t="str">
        <f t="shared" si="4"/>
        <v>INDEPENDENT</v>
      </c>
    </row>
    <row r="303" spans="1:11" ht="15.75" x14ac:dyDescent="0.25">
      <c r="A303" s="134">
        <v>1</v>
      </c>
      <c r="B303" s="76">
        <v>264</v>
      </c>
      <c r="C303" s="23">
        <v>42783</v>
      </c>
      <c r="D303" s="28" t="s">
        <v>425</v>
      </c>
      <c r="E303" s="28">
        <v>17445</v>
      </c>
      <c r="F303" s="49">
        <v>3424874</v>
      </c>
      <c r="G303" s="40" t="s">
        <v>13</v>
      </c>
      <c r="H303" s="28" t="s">
        <v>426</v>
      </c>
      <c r="I303" s="50">
        <v>30000</v>
      </c>
      <c r="J303" s="28" t="s">
        <v>427</v>
      </c>
      <c r="K303" s="26" t="str">
        <f t="shared" si="4"/>
        <v>INDEPENDENT</v>
      </c>
    </row>
    <row r="304" spans="1:11" ht="15.75" x14ac:dyDescent="0.25">
      <c r="A304" s="134">
        <v>1</v>
      </c>
      <c r="B304" s="76">
        <v>265</v>
      </c>
      <c r="C304" s="23">
        <v>42783</v>
      </c>
      <c r="D304" s="28" t="s">
        <v>428</v>
      </c>
      <c r="E304" s="28">
        <v>17447</v>
      </c>
      <c r="F304" s="49">
        <v>3427034</v>
      </c>
      <c r="G304" s="40" t="s">
        <v>13</v>
      </c>
      <c r="H304" s="28" t="s">
        <v>344</v>
      </c>
      <c r="I304" s="50">
        <v>30000</v>
      </c>
      <c r="J304" s="28" t="s">
        <v>429</v>
      </c>
      <c r="K304" s="26" t="str">
        <f t="shared" si="4"/>
        <v>INDEPENDENT</v>
      </c>
    </row>
    <row r="305" spans="1:11" ht="15.75" x14ac:dyDescent="0.25">
      <c r="A305" s="134">
        <v>1</v>
      </c>
      <c r="B305" s="76">
        <v>266</v>
      </c>
      <c r="C305" s="23">
        <v>42783</v>
      </c>
      <c r="D305" s="28" t="s">
        <v>17</v>
      </c>
      <c r="E305" s="28">
        <v>17448</v>
      </c>
      <c r="F305" s="49">
        <v>3452854</v>
      </c>
      <c r="G305" s="40" t="s">
        <v>13</v>
      </c>
      <c r="H305" s="28" t="s">
        <v>430</v>
      </c>
      <c r="I305" s="50">
        <v>33000</v>
      </c>
      <c r="J305" s="28" t="s">
        <v>15</v>
      </c>
      <c r="K305" s="26" t="str">
        <f t="shared" si="4"/>
        <v>INDEPENDENT</v>
      </c>
    </row>
    <row r="306" spans="1:11" ht="15.75" x14ac:dyDescent="0.25">
      <c r="A306" s="134">
        <v>1</v>
      </c>
      <c r="B306" s="76">
        <v>267</v>
      </c>
      <c r="C306" s="23">
        <v>42783</v>
      </c>
      <c r="D306" s="28" t="s">
        <v>17</v>
      </c>
      <c r="E306" s="28">
        <v>17449</v>
      </c>
      <c r="F306" s="49">
        <v>3452855</v>
      </c>
      <c r="G306" s="40" t="s">
        <v>13</v>
      </c>
      <c r="H306" s="28" t="s">
        <v>431</v>
      </c>
      <c r="I306" s="50">
        <v>33000</v>
      </c>
      <c r="J306" s="28" t="s">
        <v>400</v>
      </c>
      <c r="K306" s="26" t="str">
        <f t="shared" si="4"/>
        <v>INDEPENDENT</v>
      </c>
    </row>
    <row r="307" spans="1:11" ht="15.75" x14ac:dyDescent="0.25">
      <c r="A307" s="134">
        <v>1</v>
      </c>
      <c r="B307" s="76">
        <v>268</v>
      </c>
      <c r="C307" s="23">
        <v>42783</v>
      </c>
      <c r="D307" s="28" t="s">
        <v>75</v>
      </c>
      <c r="E307" s="28">
        <v>17450</v>
      </c>
      <c r="F307" s="49">
        <v>3452816</v>
      </c>
      <c r="G307" s="40" t="s">
        <v>13</v>
      </c>
      <c r="H307" s="28" t="s">
        <v>308</v>
      </c>
      <c r="I307" s="50">
        <v>33000</v>
      </c>
      <c r="J307" s="28" t="s">
        <v>432</v>
      </c>
      <c r="K307" s="26" t="str">
        <f t="shared" si="4"/>
        <v>INDEPENDENT</v>
      </c>
    </row>
    <row r="308" spans="1:11" ht="15.75" x14ac:dyDescent="0.25">
      <c r="A308" s="134">
        <v>1</v>
      </c>
      <c r="B308" s="76">
        <v>269</v>
      </c>
      <c r="C308" s="23">
        <v>42783</v>
      </c>
      <c r="D308" s="28" t="s">
        <v>17</v>
      </c>
      <c r="E308" s="28">
        <v>17446</v>
      </c>
      <c r="F308" s="49">
        <v>3452879</v>
      </c>
      <c r="G308" s="40" t="s">
        <v>13</v>
      </c>
      <c r="H308" s="28" t="s">
        <v>433</v>
      </c>
      <c r="I308" s="50">
        <v>33000</v>
      </c>
      <c r="J308" s="28" t="s">
        <v>24</v>
      </c>
      <c r="K308" s="26" t="str">
        <f t="shared" si="4"/>
        <v>INDEPENDENT</v>
      </c>
    </row>
    <row r="309" spans="1:11" ht="15.75" x14ac:dyDescent="0.25">
      <c r="A309" s="134">
        <v>1</v>
      </c>
      <c r="B309" s="76">
        <v>270</v>
      </c>
      <c r="C309" s="23">
        <v>42783</v>
      </c>
      <c r="D309" s="28" t="s">
        <v>17</v>
      </c>
      <c r="E309" s="28">
        <v>17451</v>
      </c>
      <c r="F309" s="49">
        <v>3452880</v>
      </c>
      <c r="G309" s="40" t="s">
        <v>13</v>
      </c>
      <c r="H309" s="28" t="s">
        <v>25</v>
      </c>
      <c r="I309" s="50">
        <v>33000</v>
      </c>
      <c r="J309" s="28" t="s">
        <v>358</v>
      </c>
      <c r="K309" s="26" t="str">
        <f t="shared" si="4"/>
        <v>INDEPENDENT</v>
      </c>
    </row>
    <row r="310" spans="1:11" ht="15.75" x14ac:dyDescent="0.25">
      <c r="A310" s="134">
        <v>1</v>
      </c>
      <c r="B310" s="76">
        <v>271</v>
      </c>
      <c r="C310" s="23">
        <v>42783</v>
      </c>
      <c r="D310" s="28" t="s">
        <v>17</v>
      </c>
      <c r="E310" s="28">
        <v>17452</v>
      </c>
      <c r="F310" s="49">
        <v>3452878</v>
      </c>
      <c r="G310" s="40" t="s">
        <v>13</v>
      </c>
      <c r="H310" s="28" t="s">
        <v>26</v>
      </c>
      <c r="I310" s="50">
        <v>33000</v>
      </c>
      <c r="J310" s="28" t="s">
        <v>434</v>
      </c>
      <c r="K310" s="26" t="str">
        <f t="shared" si="4"/>
        <v>INDEPENDENT</v>
      </c>
    </row>
    <row r="311" spans="1:11" ht="15.75" x14ac:dyDescent="0.25">
      <c r="A311" s="134">
        <v>1</v>
      </c>
      <c r="B311" s="76">
        <v>272</v>
      </c>
      <c r="C311" s="23">
        <v>42783</v>
      </c>
      <c r="D311" s="28" t="s">
        <v>435</v>
      </c>
      <c r="E311" s="28">
        <v>17443</v>
      </c>
      <c r="F311" s="49">
        <v>3424738</v>
      </c>
      <c r="G311" s="40" t="s">
        <v>13</v>
      </c>
      <c r="H311" s="28" t="s">
        <v>436</v>
      </c>
      <c r="I311" s="50">
        <v>30000</v>
      </c>
      <c r="J311" s="28" t="s">
        <v>437</v>
      </c>
      <c r="K311" s="26" t="str">
        <f t="shared" si="4"/>
        <v>INDEPENDENT</v>
      </c>
    </row>
    <row r="312" spans="1:11" ht="15.75" x14ac:dyDescent="0.25">
      <c r="A312" s="134">
        <v>1</v>
      </c>
      <c r="B312" s="76">
        <v>273</v>
      </c>
      <c r="C312" s="23">
        <v>42783</v>
      </c>
      <c r="D312" s="28" t="s">
        <v>438</v>
      </c>
      <c r="E312" s="28">
        <v>17454</v>
      </c>
      <c r="F312" s="49">
        <v>423150</v>
      </c>
      <c r="G312" s="40" t="s">
        <v>13</v>
      </c>
      <c r="H312" s="28" t="s">
        <v>439</v>
      </c>
      <c r="I312" s="50">
        <v>33000</v>
      </c>
      <c r="J312" s="28" t="s">
        <v>400</v>
      </c>
      <c r="K312" s="26" t="str">
        <f t="shared" si="4"/>
        <v>INDEPENDENT</v>
      </c>
    </row>
    <row r="313" spans="1:11" ht="16.5" thickBot="1" x14ac:dyDescent="0.3">
      <c r="A313" s="134">
        <v>1</v>
      </c>
      <c r="B313" s="67">
        <v>274</v>
      </c>
      <c r="C313" s="8">
        <v>42783</v>
      </c>
      <c r="D313" s="9" t="s">
        <v>17</v>
      </c>
      <c r="E313" s="9">
        <v>17453</v>
      </c>
      <c r="F313" s="51">
        <v>3452877</v>
      </c>
      <c r="G313" s="43" t="s">
        <v>13</v>
      </c>
      <c r="H313" s="9" t="s">
        <v>77</v>
      </c>
      <c r="I313" s="52">
        <v>33000</v>
      </c>
      <c r="J313" s="9" t="s">
        <v>440</v>
      </c>
      <c r="K313" s="11" t="str">
        <f t="shared" si="4"/>
        <v>INDEPENDENT</v>
      </c>
    </row>
    <row r="314" spans="1:11" ht="15.75" x14ac:dyDescent="0.25">
      <c r="A314" s="135">
        <f>SUM(A287:A313)</f>
        <v>27</v>
      </c>
      <c r="B314" s="297" t="s">
        <v>441</v>
      </c>
      <c r="C314" s="297"/>
      <c r="D314" s="297"/>
      <c r="E314" s="297"/>
      <c r="F314" s="297"/>
      <c r="G314" s="297"/>
      <c r="H314" s="297"/>
      <c r="I314" s="53">
        <f>SUM(I287:I313)</f>
        <v>855000</v>
      </c>
      <c r="J314" s="298"/>
      <c r="K314" s="298"/>
    </row>
    <row r="315" spans="1:11" ht="16.5" thickBot="1" x14ac:dyDescent="0.3">
      <c r="A315" s="134"/>
      <c r="B315" s="13"/>
      <c r="C315" s="14"/>
      <c r="D315" s="15"/>
      <c r="E315" s="15"/>
      <c r="F315" s="54"/>
      <c r="G315" s="46"/>
      <c r="H315" s="15"/>
      <c r="I315" s="55"/>
      <c r="J315" s="299"/>
      <c r="K315" s="299"/>
    </row>
    <row r="316" spans="1:11" ht="15.75" x14ac:dyDescent="0.25">
      <c r="A316" s="134">
        <v>1</v>
      </c>
      <c r="B316" s="63">
        <v>275</v>
      </c>
      <c r="C316" s="64">
        <v>42784</v>
      </c>
      <c r="D316" s="65" t="s">
        <v>17</v>
      </c>
      <c r="E316" s="65">
        <v>17456</v>
      </c>
      <c r="F316" s="65">
        <v>3452840</v>
      </c>
      <c r="G316" s="37" t="s">
        <v>13</v>
      </c>
      <c r="H316" s="65" t="s">
        <v>442</v>
      </c>
      <c r="I316" s="66">
        <v>33000</v>
      </c>
      <c r="J316" s="65" t="s">
        <v>24</v>
      </c>
      <c r="K316" s="21" t="str">
        <f t="shared" si="4"/>
        <v>INDEPENDENT</v>
      </c>
    </row>
    <row r="317" spans="1:11" ht="15.75" x14ac:dyDescent="0.25">
      <c r="A317" s="134">
        <v>1</v>
      </c>
      <c r="B317" s="76">
        <v>276</v>
      </c>
      <c r="C317" s="77">
        <v>42784</v>
      </c>
      <c r="D317" s="78" t="s">
        <v>17</v>
      </c>
      <c r="E317" s="78">
        <v>17468</v>
      </c>
      <c r="F317" s="78">
        <v>3452879</v>
      </c>
      <c r="G317" s="40" t="s">
        <v>13</v>
      </c>
      <c r="H317" s="78" t="s">
        <v>19</v>
      </c>
      <c r="I317" s="79">
        <v>33000</v>
      </c>
      <c r="J317" s="78" t="s">
        <v>168</v>
      </c>
      <c r="K317" s="26" t="str">
        <f t="shared" si="4"/>
        <v>INDEPENDENT</v>
      </c>
    </row>
    <row r="318" spans="1:11" ht="15.75" x14ac:dyDescent="0.25">
      <c r="A318" s="134">
        <v>1</v>
      </c>
      <c r="B318" s="76">
        <v>277</v>
      </c>
      <c r="C318" s="77">
        <v>42784</v>
      </c>
      <c r="D318" s="78" t="s">
        <v>17</v>
      </c>
      <c r="E318" s="78">
        <v>17467</v>
      </c>
      <c r="F318" s="78">
        <v>3452868</v>
      </c>
      <c r="G318" s="40" t="s">
        <v>13</v>
      </c>
      <c r="H318" s="78" t="s">
        <v>213</v>
      </c>
      <c r="I318" s="79">
        <v>33000</v>
      </c>
      <c r="J318" s="78" t="s">
        <v>168</v>
      </c>
      <c r="K318" s="26" t="str">
        <f t="shared" si="4"/>
        <v>INDEPENDENT</v>
      </c>
    </row>
    <row r="319" spans="1:11" ht="15.75" x14ac:dyDescent="0.25">
      <c r="A319" s="134">
        <v>1</v>
      </c>
      <c r="B319" s="76">
        <v>278</v>
      </c>
      <c r="C319" s="77">
        <v>42784</v>
      </c>
      <c r="D319" s="78" t="s">
        <v>17</v>
      </c>
      <c r="E319" s="78">
        <v>17466</v>
      </c>
      <c r="F319" s="78">
        <v>3452871</v>
      </c>
      <c r="G319" s="40" t="s">
        <v>13</v>
      </c>
      <c r="H319" s="78" t="s">
        <v>443</v>
      </c>
      <c r="I319" s="79">
        <v>33000</v>
      </c>
      <c r="J319" s="78" t="s">
        <v>168</v>
      </c>
      <c r="K319" s="26" t="str">
        <f t="shared" si="4"/>
        <v>INDEPENDENT</v>
      </c>
    </row>
    <row r="320" spans="1:11" ht="15.75" x14ac:dyDescent="0.25">
      <c r="A320" s="134">
        <v>1</v>
      </c>
      <c r="B320" s="76">
        <v>279</v>
      </c>
      <c r="C320" s="77">
        <v>42784</v>
      </c>
      <c r="D320" s="78" t="s">
        <v>17</v>
      </c>
      <c r="E320" s="78">
        <v>17465</v>
      </c>
      <c r="F320" s="78">
        <v>3452876</v>
      </c>
      <c r="G320" s="40" t="s">
        <v>13</v>
      </c>
      <c r="H320" s="78" t="s">
        <v>444</v>
      </c>
      <c r="I320" s="79">
        <v>33000</v>
      </c>
      <c r="J320" s="78" t="s">
        <v>24</v>
      </c>
      <c r="K320" s="26" t="str">
        <f t="shared" si="4"/>
        <v>INDEPENDENT</v>
      </c>
    </row>
    <row r="321" spans="1:11" ht="15.75" x14ac:dyDescent="0.25">
      <c r="A321" s="134">
        <v>1</v>
      </c>
      <c r="B321" s="76">
        <v>280</v>
      </c>
      <c r="C321" s="77">
        <v>42784</v>
      </c>
      <c r="D321" s="78" t="s">
        <v>17</v>
      </c>
      <c r="E321" s="80">
        <v>17464</v>
      </c>
      <c r="F321" s="80">
        <v>3452875</v>
      </c>
      <c r="G321" s="40" t="s">
        <v>13</v>
      </c>
      <c r="H321" s="80" t="s">
        <v>27</v>
      </c>
      <c r="I321" s="81">
        <v>33000</v>
      </c>
      <c r="J321" s="80" t="s">
        <v>24</v>
      </c>
      <c r="K321" s="26" t="str">
        <f t="shared" ref="K321:K394" si="5">IF(OR(D321="MOBIL",D321="CONOIL",D321="FORTE",D321="MRS",D321="OANDO",D321="TOTAL"),"MAJORS","INDEPENDENT")</f>
        <v>INDEPENDENT</v>
      </c>
    </row>
    <row r="322" spans="1:11" ht="15.75" x14ac:dyDescent="0.25">
      <c r="A322" s="134">
        <v>1</v>
      </c>
      <c r="B322" s="76">
        <v>281</v>
      </c>
      <c r="C322" s="77">
        <v>42784</v>
      </c>
      <c r="D322" s="78" t="s">
        <v>17</v>
      </c>
      <c r="E322" s="80">
        <v>17463</v>
      </c>
      <c r="F322" s="80">
        <v>3452874</v>
      </c>
      <c r="G322" s="40" t="s">
        <v>13</v>
      </c>
      <c r="H322" s="80" t="s">
        <v>445</v>
      </c>
      <c r="I322" s="81">
        <v>33000</v>
      </c>
      <c r="J322" s="80" t="s">
        <v>24</v>
      </c>
      <c r="K322" s="26" t="str">
        <f t="shared" si="5"/>
        <v>INDEPENDENT</v>
      </c>
    </row>
    <row r="323" spans="1:11" ht="15.75" x14ac:dyDescent="0.25">
      <c r="A323" s="134">
        <v>1</v>
      </c>
      <c r="B323" s="76">
        <v>282</v>
      </c>
      <c r="C323" s="77">
        <v>42784</v>
      </c>
      <c r="D323" s="78" t="s">
        <v>17</v>
      </c>
      <c r="E323" s="80">
        <v>17462</v>
      </c>
      <c r="F323" s="80">
        <v>3452873</v>
      </c>
      <c r="G323" s="40" t="s">
        <v>13</v>
      </c>
      <c r="H323" s="80" t="s">
        <v>446</v>
      </c>
      <c r="I323" s="81">
        <v>33000</v>
      </c>
      <c r="J323" s="80" t="s">
        <v>24</v>
      </c>
      <c r="K323" s="26" t="str">
        <f t="shared" si="5"/>
        <v>INDEPENDENT</v>
      </c>
    </row>
    <row r="324" spans="1:11" ht="15.75" x14ac:dyDescent="0.25">
      <c r="A324" s="134">
        <v>1</v>
      </c>
      <c r="B324" s="76">
        <v>283</v>
      </c>
      <c r="C324" s="77">
        <v>42784</v>
      </c>
      <c r="D324" s="78" t="s">
        <v>17</v>
      </c>
      <c r="E324" s="78">
        <v>17460</v>
      </c>
      <c r="F324" s="78">
        <v>3452860</v>
      </c>
      <c r="G324" s="40" t="s">
        <v>13</v>
      </c>
      <c r="H324" s="78" t="s">
        <v>422</v>
      </c>
      <c r="I324" s="79">
        <v>33000</v>
      </c>
      <c r="J324" s="78" t="s">
        <v>15</v>
      </c>
      <c r="K324" s="26" t="str">
        <f t="shared" si="5"/>
        <v>INDEPENDENT</v>
      </c>
    </row>
    <row r="325" spans="1:11" ht="15.75" x14ac:dyDescent="0.25">
      <c r="A325" s="134">
        <v>1</v>
      </c>
      <c r="B325" s="76">
        <v>284</v>
      </c>
      <c r="C325" s="77">
        <v>42784</v>
      </c>
      <c r="D325" s="78" t="s">
        <v>17</v>
      </c>
      <c r="E325" s="78">
        <v>17455</v>
      </c>
      <c r="F325" s="78">
        <v>3452852</v>
      </c>
      <c r="G325" s="40" t="s">
        <v>13</v>
      </c>
      <c r="H325" s="78" t="s">
        <v>447</v>
      </c>
      <c r="I325" s="79">
        <v>33000</v>
      </c>
      <c r="J325" s="78" t="s">
        <v>24</v>
      </c>
      <c r="K325" s="26" t="str">
        <f t="shared" si="5"/>
        <v>INDEPENDENT</v>
      </c>
    </row>
    <row r="326" spans="1:11" ht="15.75" x14ac:dyDescent="0.25">
      <c r="A326" s="134">
        <v>1</v>
      </c>
      <c r="B326" s="76">
        <v>285</v>
      </c>
      <c r="C326" s="77">
        <v>42784</v>
      </c>
      <c r="D326" s="78" t="s">
        <v>17</v>
      </c>
      <c r="E326" s="78">
        <v>17461</v>
      </c>
      <c r="F326" s="78">
        <v>3452872</v>
      </c>
      <c r="G326" s="40" t="s">
        <v>13</v>
      </c>
      <c r="H326" s="78" t="s">
        <v>352</v>
      </c>
      <c r="I326" s="79">
        <v>33000</v>
      </c>
      <c r="J326" s="78" t="s">
        <v>24</v>
      </c>
      <c r="K326" s="26" t="str">
        <f t="shared" si="5"/>
        <v>INDEPENDENT</v>
      </c>
    </row>
    <row r="327" spans="1:11" ht="15.75" x14ac:dyDescent="0.25">
      <c r="A327" s="134">
        <v>1</v>
      </c>
      <c r="B327" s="76">
        <v>286</v>
      </c>
      <c r="C327" s="77">
        <v>42784</v>
      </c>
      <c r="D327" s="78" t="s">
        <v>17</v>
      </c>
      <c r="E327" s="78">
        <v>17459</v>
      </c>
      <c r="F327" s="78">
        <v>3452867</v>
      </c>
      <c r="G327" s="40" t="s">
        <v>13</v>
      </c>
      <c r="H327" s="78" t="s">
        <v>23</v>
      </c>
      <c r="I327" s="79">
        <v>33000</v>
      </c>
      <c r="J327" s="78" t="s">
        <v>15</v>
      </c>
      <c r="K327" s="26" t="str">
        <f t="shared" si="5"/>
        <v>INDEPENDENT</v>
      </c>
    </row>
    <row r="328" spans="1:11" ht="15.75" x14ac:dyDescent="0.25">
      <c r="A328" s="134">
        <v>1</v>
      </c>
      <c r="B328" s="76">
        <v>287</v>
      </c>
      <c r="C328" s="77">
        <v>42784</v>
      </c>
      <c r="D328" s="78" t="s">
        <v>17</v>
      </c>
      <c r="E328" s="78">
        <v>17458</v>
      </c>
      <c r="F328" s="78">
        <v>3452866</v>
      </c>
      <c r="G328" s="40" t="s">
        <v>13</v>
      </c>
      <c r="H328" s="78" t="s">
        <v>210</v>
      </c>
      <c r="I328" s="79">
        <v>33000</v>
      </c>
      <c r="J328" s="78" t="s">
        <v>15</v>
      </c>
      <c r="K328" s="26" t="str">
        <f t="shared" si="5"/>
        <v>INDEPENDENT</v>
      </c>
    </row>
    <row r="329" spans="1:11" ht="16.5" thickBot="1" x14ac:dyDescent="0.3">
      <c r="A329" s="134">
        <v>1</v>
      </c>
      <c r="B329" s="67">
        <v>288</v>
      </c>
      <c r="C329" s="68">
        <v>42784</v>
      </c>
      <c r="D329" s="69" t="s">
        <v>17</v>
      </c>
      <c r="E329" s="69">
        <v>17457</v>
      </c>
      <c r="F329" s="69">
        <v>3452881</v>
      </c>
      <c r="G329" s="43" t="s">
        <v>13</v>
      </c>
      <c r="H329" s="69" t="s">
        <v>448</v>
      </c>
      <c r="I329" s="70">
        <v>33000</v>
      </c>
      <c r="J329" s="69" t="s">
        <v>449</v>
      </c>
      <c r="K329" s="11" t="str">
        <f t="shared" si="5"/>
        <v>INDEPENDENT</v>
      </c>
    </row>
    <row r="330" spans="1:11" ht="15.75" x14ac:dyDescent="0.25">
      <c r="A330" s="141">
        <f>SUM(A316:A329)</f>
        <v>14</v>
      </c>
      <c r="B330" s="300" t="s">
        <v>111</v>
      </c>
      <c r="C330" s="300"/>
      <c r="D330" s="300"/>
      <c r="E330" s="300"/>
      <c r="F330" s="300"/>
      <c r="G330" s="300"/>
      <c r="H330" s="300"/>
      <c r="I330" s="71">
        <f>SUM(I316:I329)</f>
        <v>462000</v>
      </c>
      <c r="J330" s="259"/>
      <c r="K330" s="259"/>
    </row>
    <row r="331" spans="1:11" ht="16.5" thickBot="1" x14ac:dyDescent="0.3">
      <c r="A331" s="142"/>
      <c r="B331" s="13"/>
      <c r="C331" s="73"/>
      <c r="D331" s="74"/>
      <c r="E331" s="74"/>
      <c r="F331" s="74"/>
      <c r="G331" s="46"/>
      <c r="H331" s="74"/>
      <c r="I331" s="75"/>
      <c r="J331" s="301"/>
      <c r="K331" s="301"/>
    </row>
    <row r="332" spans="1:11" ht="15.75" x14ac:dyDescent="0.25">
      <c r="A332" s="134">
        <v>1</v>
      </c>
      <c r="B332" s="63">
        <v>289</v>
      </c>
      <c r="C332" s="64">
        <v>42786</v>
      </c>
      <c r="D332" s="65" t="s">
        <v>450</v>
      </c>
      <c r="E332" s="65">
        <v>17484</v>
      </c>
      <c r="F332" s="65">
        <v>304140</v>
      </c>
      <c r="G332" s="37" t="s">
        <v>13</v>
      </c>
      <c r="H332" s="65" t="s">
        <v>451</v>
      </c>
      <c r="I332" s="66">
        <v>33000</v>
      </c>
      <c r="J332" s="65" t="s">
        <v>452</v>
      </c>
      <c r="K332" s="21" t="str">
        <f t="shared" si="5"/>
        <v>INDEPENDENT</v>
      </c>
    </row>
    <row r="333" spans="1:11" ht="15.75" x14ac:dyDescent="0.25">
      <c r="A333" s="134">
        <v>1</v>
      </c>
      <c r="B333" s="22">
        <v>290</v>
      </c>
      <c r="C333" s="77">
        <v>42786</v>
      </c>
      <c r="D333" s="78" t="s">
        <v>450</v>
      </c>
      <c r="E333" s="78">
        <v>17485</v>
      </c>
      <c r="F333" s="78">
        <v>304143</v>
      </c>
      <c r="G333" s="40" t="s">
        <v>13</v>
      </c>
      <c r="H333" s="78" t="s">
        <v>453</v>
      </c>
      <c r="I333" s="79">
        <v>33000</v>
      </c>
      <c r="J333" s="78" t="s">
        <v>452</v>
      </c>
      <c r="K333" s="26" t="str">
        <f t="shared" si="5"/>
        <v>INDEPENDENT</v>
      </c>
    </row>
    <row r="334" spans="1:11" ht="15.75" x14ac:dyDescent="0.25">
      <c r="A334" s="134">
        <v>1</v>
      </c>
      <c r="B334" s="76">
        <v>291</v>
      </c>
      <c r="C334" s="77">
        <v>42786</v>
      </c>
      <c r="D334" s="78" t="s">
        <v>450</v>
      </c>
      <c r="E334" s="78">
        <v>17482</v>
      </c>
      <c r="F334" s="78">
        <v>304141</v>
      </c>
      <c r="G334" s="40" t="s">
        <v>13</v>
      </c>
      <c r="H334" s="78" t="s">
        <v>454</v>
      </c>
      <c r="I334" s="79">
        <v>33000</v>
      </c>
      <c r="J334" s="78" t="s">
        <v>452</v>
      </c>
      <c r="K334" s="26" t="str">
        <f t="shared" si="5"/>
        <v>INDEPENDENT</v>
      </c>
    </row>
    <row r="335" spans="1:11" ht="15.75" x14ac:dyDescent="0.25">
      <c r="A335" s="134">
        <v>1</v>
      </c>
      <c r="B335" s="22">
        <v>292</v>
      </c>
      <c r="C335" s="77">
        <v>42786</v>
      </c>
      <c r="D335" s="78" t="s">
        <v>450</v>
      </c>
      <c r="E335" s="78">
        <v>17483</v>
      </c>
      <c r="F335" s="78">
        <v>304147</v>
      </c>
      <c r="G335" s="40" t="s">
        <v>13</v>
      </c>
      <c r="H335" s="78" t="s">
        <v>455</v>
      </c>
      <c r="I335" s="79">
        <v>33000</v>
      </c>
      <c r="J335" s="78" t="s">
        <v>452</v>
      </c>
      <c r="K335" s="26" t="str">
        <f t="shared" si="5"/>
        <v>INDEPENDENT</v>
      </c>
    </row>
    <row r="336" spans="1:11" ht="15.75" x14ac:dyDescent="0.25">
      <c r="A336" s="134">
        <v>1</v>
      </c>
      <c r="B336" s="76">
        <v>293</v>
      </c>
      <c r="C336" s="77">
        <v>42786</v>
      </c>
      <c r="D336" s="78" t="s">
        <v>450</v>
      </c>
      <c r="E336" s="80">
        <v>17481</v>
      </c>
      <c r="F336" s="80">
        <v>304146</v>
      </c>
      <c r="G336" s="40" t="s">
        <v>13</v>
      </c>
      <c r="H336" s="80" t="s">
        <v>456</v>
      </c>
      <c r="I336" s="81">
        <v>33000</v>
      </c>
      <c r="J336" s="80" t="s">
        <v>452</v>
      </c>
      <c r="K336" s="26" t="str">
        <f t="shared" si="5"/>
        <v>INDEPENDENT</v>
      </c>
    </row>
    <row r="337" spans="1:11" ht="15.75" x14ac:dyDescent="0.25">
      <c r="A337" s="134">
        <v>1</v>
      </c>
      <c r="B337" s="22">
        <v>294</v>
      </c>
      <c r="C337" s="77">
        <v>42786</v>
      </c>
      <c r="D337" s="78" t="s">
        <v>450</v>
      </c>
      <c r="E337" s="80">
        <v>17480</v>
      </c>
      <c r="F337" s="80">
        <v>304142</v>
      </c>
      <c r="G337" s="40" t="s">
        <v>13</v>
      </c>
      <c r="H337" s="80" t="s">
        <v>457</v>
      </c>
      <c r="I337" s="81">
        <v>33000</v>
      </c>
      <c r="J337" s="80" t="s">
        <v>452</v>
      </c>
      <c r="K337" s="26" t="str">
        <f t="shared" si="5"/>
        <v>INDEPENDENT</v>
      </c>
    </row>
    <row r="338" spans="1:11" ht="15.75" x14ac:dyDescent="0.25">
      <c r="A338" s="134">
        <v>1</v>
      </c>
      <c r="B338" s="76">
        <v>295</v>
      </c>
      <c r="C338" s="77">
        <v>42786</v>
      </c>
      <c r="D338" s="78" t="s">
        <v>450</v>
      </c>
      <c r="E338" s="80">
        <v>17479</v>
      </c>
      <c r="F338" s="80">
        <v>304144</v>
      </c>
      <c r="G338" s="40" t="s">
        <v>13</v>
      </c>
      <c r="H338" s="80" t="s">
        <v>458</v>
      </c>
      <c r="I338" s="81">
        <v>33000</v>
      </c>
      <c r="J338" s="80" t="s">
        <v>452</v>
      </c>
      <c r="K338" s="26" t="str">
        <f t="shared" si="5"/>
        <v>INDEPENDENT</v>
      </c>
    </row>
    <row r="339" spans="1:11" ht="15.75" x14ac:dyDescent="0.25">
      <c r="A339" s="134">
        <v>1</v>
      </c>
      <c r="B339" s="22">
        <v>296</v>
      </c>
      <c r="C339" s="77">
        <v>42786</v>
      </c>
      <c r="D339" s="78" t="s">
        <v>450</v>
      </c>
      <c r="E339" s="78">
        <v>17478</v>
      </c>
      <c r="F339" s="78">
        <v>304145</v>
      </c>
      <c r="G339" s="40" t="s">
        <v>13</v>
      </c>
      <c r="H339" s="78" t="s">
        <v>459</v>
      </c>
      <c r="I339" s="79">
        <v>33000</v>
      </c>
      <c r="J339" s="78" t="s">
        <v>452</v>
      </c>
      <c r="K339" s="26" t="str">
        <f t="shared" si="5"/>
        <v>INDEPENDENT</v>
      </c>
    </row>
    <row r="340" spans="1:11" ht="15.75" x14ac:dyDescent="0.25">
      <c r="A340" s="134">
        <v>1</v>
      </c>
      <c r="B340" s="76">
        <v>297</v>
      </c>
      <c r="C340" s="77">
        <v>42786</v>
      </c>
      <c r="D340" s="78" t="s">
        <v>349</v>
      </c>
      <c r="E340" s="78">
        <v>17477</v>
      </c>
      <c r="F340" s="78">
        <v>3452911</v>
      </c>
      <c r="G340" s="40" t="s">
        <v>13</v>
      </c>
      <c r="H340" s="78" t="s">
        <v>460</v>
      </c>
      <c r="I340" s="79">
        <v>33000</v>
      </c>
      <c r="J340" s="78" t="s">
        <v>452</v>
      </c>
      <c r="K340" s="26" t="str">
        <f t="shared" si="5"/>
        <v>INDEPENDENT</v>
      </c>
    </row>
    <row r="341" spans="1:11" ht="15.75" x14ac:dyDescent="0.25">
      <c r="A341" s="134">
        <v>1</v>
      </c>
      <c r="B341" s="22">
        <v>298</v>
      </c>
      <c r="C341" s="77">
        <v>42786</v>
      </c>
      <c r="D341" s="78" t="s">
        <v>461</v>
      </c>
      <c r="E341" s="78">
        <v>17476</v>
      </c>
      <c r="F341" s="78">
        <v>423311</v>
      </c>
      <c r="G341" s="40" t="s">
        <v>13</v>
      </c>
      <c r="H341" s="79" t="s">
        <v>462</v>
      </c>
      <c r="I341" s="79">
        <v>33000</v>
      </c>
      <c r="J341" s="78" t="s">
        <v>452</v>
      </c>
      <c r="K341" s="26" t="str">
        <f t="shared" si="5"/>
        <v>INDEPENDENT</v>
      </c>
    </row>
    <row r="342" spans="1:11" ht="15.75" x14ac:dyDescent="0.25">
      <c r="A342" s="134">
        <v>1</v>
      </c>
      <c r="B342" s="76">
        <v>299</v>
      </c>
      <c r="C342" s="77">
        <v>42786</v>
      </c>
      <c r="D342" s="78" t="s">
        <v>349</v>
      </c>
      <c r="E342" s="78">
        <v>17475</v>
      </c>
      <c r="F342" s="78">
        <v>423312</v>
      </c>
      <c r="G342" s="40" t="s">
        <v>13</v>
      </c>
      <c r="H342" s="78" t="s">
        <v>463</v>
      </c>
      <c r="I342" s="79">
        <v>33000</v>
      </c>
      <c r="J342" s="78" t="s">
        <v>452</v>
      </c>
      <c r="K342" s="26" t="str">
        <f t="shared" si="5"/>
        <v>INDEPENDENT</v>
      </c>
    </row>
    <row r="343" spans="1:11" ht="15.75" x14ac:dyDescent="0.25">
      <c r="A343" s="134">
        <v>1</v>
      </c>
      <c r="B343" s="22">
        <v>300</v>
      </c>
      <c r="C343" s="77">
        <v>42786</v>
      </c>
      <c r="D343" s="78" t="s">
        <v>464</v>
      </c>
      <c r="E343" s="78">
        <v>17474</v>
      </c>
      <c r="F343" s="78">
        <v>3424658</v>
      </c>
      <c r="G343" s="40" t="s">
        <v>13</v>
      </c>
      <c r="H343" s="78" t="s">
        <v>465</v>
      </c>
      <c r="I343" s="79">
        <v>30000</v>
      </c>
      <c r="J343" s="78" t="s">
        <v>139</v>
      </c>
      <c r="K343" s="26" t="str">
        <f t="shared" si="5"/>
        <v>INDEPENDENT</v>
      </c>
    </row>
    <row r="344" spans="1:11" ht="15.75" x14ac:dyDescent="0.25">
      <c r="A344" s="134">
        <v>1</v>
      </c>
      <c r="B344" s="76">
        <v>301</v>
      </c>
      <c r="C344" s="77">
        <v>42786</v>
      </c>
      <c r="D344" s="78" t="s">
        <v>466</v>
      </c>
      <c r="E344" s="78">
        <v>17473</v>
      </c>
      <c r="F344" s="78">
        <v>3424648</v>
      </c>
      <c r="G344" s="40" t="s">
        <v>13</v>
      </c>
      <c r="H344" s="78" t="s">
        <v>467</v>
      </c>
      <c r="I344" s="79">
        <v>30000</v>
      </c>
      <c r="J344" s="78" t="s">
        <v>139</v>
      </c>
      <c r="K344" s="26" t="str">
        <f t="shared" si="5"/>
        <v>INDEPENDENT</v>
      </c>
    </row>
    <row r="345" spans="1:11" ht="15.75" x14ac:dyDescent="0.25">
      <c r="A345" s="134">
        <v>1</v>
      </c>
      <c r="B345" s="22">
        <v>302</v>
      </c>
      <c r="C345" s="77">
        <v>42786</v>
      </c>
      <c r="D345" s="78" t="s">
        <v>96</v>
      </c>
      <c r="E345" s="78">
        <v>17472</v>
      </c>
      <c r="F345" s="78">
        <v>3452924</v>
      </c>
      <c r="G345" s="40" t="s">
        <v>13</v>
      </c>
      <c r="H345" s="78" t="s">
        <v>468</v>
      </c>
      <c r="I345" s="79">
        <v>33000</v>
      </c>
      <c r="J345" s="78" t="s">
        <v>21</v>
      </c>
      <c r="K345" s="26" t="str">
        <f t="shared" si="5"/>
        <v>INDEPENDENT</v>
      </c>
    </row>
    <row r="346" spans="1:11" ht="15.75" x14ac:dyDescent="0.25">
      <c r="A346" s="134">
        <v>1</v>
      </c>
      <c r="B346" s="76">
        <v>303</v>
      </c>
      <c r="C346" s="77">
        <v>42786</v>
      </c>
      <c r="D346" s="78" t="s">
        <v>349</v>
      </c>
      <c r="E346" s="78">
        <v>17471</v>
      </c>
      <c r="F346" s="78">
        <v>3452912</v>
      </c>
      <c r="G346" s="40" t="s">
        <v>13</v>
      </c>
      <c r="H346" s="78" t="s">
        <v>312</v>
      </c>
      <c r="I346" s="79">
        <v>33000</v>
      </c>
      <c r="J346" s="78" t="s">
        <v>469</v>
      </c>
      <c r="K346" s="26" t="str">
        <f t="shared" si="5"/>
        <v>INDEPENDENT</v>
      </c>
    </row>
    <row r="347" spans="1:11" ht="15.75" x14ac:dyDescent="0.25">
      <c r="A347" s="134">
        <v>1</v>
      </c>
      <c r="B347" s="22">
        <v>304</v>
      </c>
      <c r="C347" s="77">
        <v>42786</v>
      </c>
      <c r="D347" s="78" t="s">
        <v>470</v>
      </c>
      <c r="E347" s="78">
        <v>17470</v>
      </c>
      <c r="F347" s="78">
        <v>3424724</v>
      </c>
      <c r="G347" s="40" t="s">
        <v>13</v>
      </c>
      <c r="H347" s="78" t="s">
        <v>471</v>
      </c>
      <c r="I347" s="79">
        <v>30000</v>
      </c>
      <c r="J347" s="78" t="s">
        <v>472</v>
      </c>
      <c r="K347" s="26" t="str">
        <f t="shared" si="5"/>
        <v>INDEPENDENT</v>
      </c>
    </row>
    <row r="348" spans="1:11" ht="16.5" thickBot="1" x14ac:dyDescent="0.3">
      <c r="A348" s="134">
        <v>1</v>
      </c>
      <c r="B348" s="67">
        <v>305</v>
      </c>
      <c r="C348" s="68">
        <v>42786</v>
      </c>
      <c r="D348" s="69" t="s">
        <v>473</v>
      </c>
      <c r="E348" s="69">
        <v>17469</v>
      </c>
      <c r="F348" s="69">
        <v>3424721</v>
      </c>
      <c r="G348" s="43" t="s">
        <v>13</v>
      </c>
      <c r="H348" s="69" t="s">
        <v>474</v>
      </c>
      <c r="I348" s="70">
        <v>30000</v>
      </c>
      <c r="J348" s="69" t="s">
        <v>475</v>
      </c>
      <c r="K348" s="11" t="str">
        <f t="shared" si="5"/>
        <v>INDEPENDENT</v>
      </c>
    </row>
    <row r="349" spans="1:11" ht="15.75" x14ac:dyDescent="0.25">
      <c r="A349" s="141">
        <f>SUM(A332:A348)</f>
        <v>17</v>
      </c>
      <c r="B349" s="300" t="s">
        <v>476</v>
      </c>
      <c r="C349" s="300"/>
      <c r="D349" s="300"/>
      <c r="E349" s="300"/>
      <c r="F349" s="300"/>
      <c r="G349" s="300"/>
      <c r="H349" s="300"/>
      <c r="I349" s="71">
        <f>SUM(I332:I348)</f>
        <v>549000</v>
      </c>
      <c r="J349" s="259"/>
      <c r="K349" s="259"/>
    </row>
    <row r="350" spans="1:11" ht="16.5" thickBot="1" x14ac:dyDescent="0.3">
      <c r="A350" s="142"/>
      <c r="B350" s="13"/>
      <c r="C350" s="73"/>
      <c r="D350" s="74"/>
      <c r="E350" s="74"/>
      <c r="F350" s="74"/>
      <c r="G350" s="46"/>
      <c r="H350" s="74"/>
      <c r="I350" s="75"/>
      <c r="J350" s="74"/>
      <c r="K350" s="15"/>
    </row>
    <row r="351" spans="1:11" ht="15.75" x14ac:dyDescent="0.25">
      <c r="A351" s="134">
        <v>1</v>
      </c>
      <c r="B351" s="17">
        <v>306</v>
      </c>
      <c r="C351" s="18">
        <v>42787</v>
      </c>
      <c r="D351" s="32" t="s">
        <v>349</v>
      </c>
      <c r="E351" s="32">
        <v>17486</v>
      </c>
      <c r="F351" s="32">
        <v>3452910</v>
      </c>
      <c r="G351" s="37" t="s">
        <v>13</v>
      </c>
      <c r="H351" s="32" t="s">
        <v>312</v>
      </c>
      <c r="I351" s="33">
        <v>33000</v>
      </c>
      <c r="J351" s="32" t="s">
        <v>469</v>
      </c>
      <c r="K351" s="21" t="str">
        <f t="shared" si="5"/>
        <v>INDEPENDENT</v>
      </c>
    </row>
    <row r="352" spans="1:11" ht="16.5" thickBot="1" x14ac:dyDescent="0.3">
      <c r="A352" s="134">
        <v>1</v>
      </c>
      <c r="B352" s="30">
        <v>307</v>
      </c>
      <c r="C352" s="8">
        <v>42787</v>
      </c>
      <c r="D352" s="9" t="s">
        <v>477</v>
      </c>
      <c r="E352" s="9">
        <v>17487</v>
      </c>
      <c r="F352" s="9">
        <v>3424573</v>
      </c>
      <c r="G352" s="43" t="s">
        <v>13</v>
      </c>
      <c r="H352" s="9" t="s">
        <v>478</v>
      </c>
      <c r="I352" s="10">
        <v>30000</v>
      </c>
      <c r="J352" s="9" t="s">
        <v>479</v>
      </c>
      <c r="K352" s="11" t="str">
        <f t="shared" si="5"/>
        <v>INDEPENDENT</v>
      </c>
    </row>
    <row r="353" spans="1:11" ht="15.75" x14ac:dyDescent="0.25">
      <c r="A353" s="141">
        <f>SUM(A351:A352)</f>
        <v>2</v>
      </c>
      <c r="B353" s="297" t="s">
        <v>480</v>
      </c>
      <c r="C353" s="297"/>
      <c r="D353" s="297"/>
      <c r="E353" s="297"/>
      <c r="F353" s="297"/>
      <c r="G353" s="297"/>
      <c r="H353" s="297"/>
      <c r="I353" s="12">
        <f>SUM(I351:I352)</f>
        <v>63000</v>
      </c>
      <c r="J353" s="298"/>
      <c r="K353" s="298"/>
    </row>
    <row r="354" spans="1:11" ht="16.5" thickBot="1" x14ac:dyDescent="0.3">
      <c r="A354" s="142"/>
      <c r="B354" s="13"/>
      <c r="C354" s="14"/>
      <c r="D354" s="15"/>
      <c r="E354" s="15"/>
      <c r="F354" s="15"/>
      <c r="G354" s="46"/>
      <c r="H354" s="15"/>
      <c r="I354" s="16"/>
      <c r="J354" s="15"/>
      <c r="K354" s="15"/>
    </row>
    <row r="355" spans="1:11" ht="15.75" x14ac:dyDescent="0.25">
      <c r="A355" s="134">
        <v>1</v>
      </c>
      <c r="B355" s="17">
        <v>308</v>
      </c>
      <c r="C355" s="64">
        <v>42788</v>
      </c>
      <c r="D355" s="65" t="s">
        <v>123</v>
      </c>
      <c r="E355" s="65">
        <v>17489</v>
      </c>
      <c r="F355" s="65">
        <v>3424719</v>
      </c>
      <c r="G355" s="37" t="s">
        <v>13</v>
      </c>
      <c r="H355" s="65" t="s">
        <v>481</v>
      </c>
      <c r="I355" s="66">
        <v>30000</v>
      </c>
      <c r="J355" s="65" t="s">
        <v>482</v>
      </c>
      <c r="K355" s="21" t="str">
        <f t="shared" si="5"/>
        <v>INDEPENDENT</v>
      </c>
    </row>
    <row r="356" spans="1:11" ht="15.75" x14ac:dyDescent="0.25">
      <c r="A356" s="134">
        <v>1</v>
      </c>
      <c r="B356" s="27">
        <v>309</v>
      </c>
      <c r="C356" s="77">
        <v>42788</v>
      </c>
      <c r="D356" s="78" t="s">
        <v>483</v>
      </c>
      <c r="E356" s="78">
        <v>17490</v>
      </c>
      <c r="F356" s="78">
        <v>423350</v>
      </c>
      <c r="G356" s="40" t="s">
        <v>13</v>
      </c>
      <c r="H356" s="78" t="s">
        <v>484</v>
      </c>
      <c r="I356" s="79">
        <v>33000</v>
      </c>
      <c r="J356" s="78" t="s">
        <v>15</v>
      </c>
      <c r="K356" s="26" t="str">
        <f t="shared" si="5"/>
        <v>INDEPENDENT</v>
      </c>
    </row>
    <row r="357" spans="1:11" ht="15.75" x14ac:dyDescent="0.25">
      <c r="A357" s="134">
        <v>1</v>
      </c>
      <c r="B357" s="27">
        <v>310</v>
      </c>
      <c r="C357" s="77">
        <v>42788</v>
      </c>
      <c r="D357" s="78" t="s">
        <v>483</v>
      </c>
      <c r="E357" s="78">
        <v>17491</v>
      </c>
      <c r="F357" s="78">
        <v>423349</v>
      </c>
      <c r="G357" s="40" t="s">
        <v>13</v>
      </c>
      <c r="H357" s="78" t="s">
        <v>485</v>
      </c>
      <c r="I357" s="79">
        <v>33000</v>
      </c>
      <c r="J357" s="78" t="s">
        <v>15</v>
      </c>
      <c r="K357" s="26" t="str">
        <f t="shared" si="5"/>
        <v>INDEPENDENT</v>
      </c>
    </row>
    <row r="358" spans="1:11" ht="15.75" x14ac:dyDescent="0.25">
      <c r="A358" s="134">
        <v>1</v>
      </c>
      <c r="B358" s="22">
        <v>311</v>
      </c>
      <c r="C358" s="77">
        <v>42788</v>
      </c>
      <c r="D358" s="78" t="s">
        <v>486</v>
      </c>
      <c r="E358" s="78">
        <v>17494</v>
      </c>
      <c r="F358" s="78">
        <v>3424736</v>
      </c>
      <c r="G358" s="40" t="s">
        <v>13</v>
      </c>
      <c r="H358" s="78" t="s">
        <v>487</v>
      </c>
      <c r="I358" s="79">
        <v>30000</v>
      </c>
      <c r="J358" s="78" t="s">
        <v>429</v>
      </c>
      <c r="K358" s="26" t="str">
        <f t="shared" si="5"/>
        <v>INDEPENDENT</v>
      </c>
    </row>
    <row r="359" spans="1:11" ht="15.75" x14ac:dyDescent="0.25">
      <c r="A359" s="134">
        <v>1</v>
      </c>
      <c r="B359" s="27">
        <v>312</v>
      </c>
      <c r="C359" s="77">
        <v>42788</v>
      </c>
      <c r="D359" s="78" t="s">
        <v>483</v>
      </c>
      <c r="E359" s="80">
        <v>17492</v>
      </c>
      <c r="F359" s="80">
        <v>423347</v>
      </c>
      <c r="G359" s="40" t="s">
        <v>13</v>
      </c>
      <c r="H359" s="80" t="s">
        <v>488</v>
      </c>
      <c r="I359" s="81">
        <v>33000</v>
      </c>
      <c r="J359" s="80" t="s">
        <v>15</v>
      </c>
      <c r="K359" s="26" t="str">
        <f t="shared" si="5"/>
        <v>INDEPENDENT</v>
      </c>
    </row>
    <row r="360" spans="1:11" ht="15.75" x14ac:dyDescent="0.25">
      <c r="A360" s="134">
        <v>1</v>
      </c>
      <c r="B360" s="27">
        <v>313</v>
      </c>
      <c r="C360" s="77">
        <v>42788</v>
      </c>
      <c r="D360" s="78" t="s">
        <v>489</v>
      </c>
      <c r="E360" s="80">
        <v>17488</v>
      </c>
      <c r="F360" s="80">
        <v>3452986</v>
      </c>
      <c r="G360" s="40" t="s">
        <v>13</v>
      </c>
      <c r="H360" s="80" t="s">
        <v>490</v>
      </c>
      <c r="I360" s="81">
        <v>40000</v>
      </c>
      <c r="J360" s="80" t="s">
        <v>160</v>
      </c>
      <c r="K360" s="26" t="str">
        <f t="shared" si="5"/>
        <v>INDEPENDENT</v>
      </c>
    </row>
    <row r="361" spans="1:11" ht="15.75" x14ac:dyDescent="0.25">
      <c r="A361" s="134">
        <v>1</v>
      </c>
      <c r="B361" s="22">
        <v>314</v>
      </c>
      <c r="C361" s="77">
        <v>42788</v>
      </c>
      <c r="D361" s="78" t="s">
        <v>491</v>
      </c>
      <c r="E361" s="80">
        <v>17495</v>
      </c>
      <c r="F361" s="80">
        <v>3424907</v>
      </c>
      <c r="G361" s="40" t="s">
        <v>13</v>
      </c>
      <c r="H361" s="80" t="s">
        <v>492</v>
      </c>
      <c r="I361" s="81">
        <v>30000</v>
      </c>
      <c r="J361" s="80" t="s">
        <v>139</v>
      </c>
      <c r="K361" s="26" t="str">
        <f t="shared" si="5"/>
        <v>INDEPENDENT</v>
      </c>
    </row>
    <row r="362" spans="1:11" ht="16.5" thickBot="1" x14ac:dyDescent="0.3">
      <c r="A362" s="134">
        <v>1</v>
      </c>
      <c r="B362" s="30">
        <v>315</v>
      </c>
      <c r="C362" s="68">
        <v>42788</v>
      </c>
      <c r="D362" s="69" t="s">
        <v>493</v>
      </c>
      <c r="E362" s="69">
        <v>17496</v>
      </c>
      <c r="F362" s="69">
        <v>423340</v>
      </c>
      <c r="G362" s="43" t="s">
        <v>13</v>
      </c>
      <c r="H362" s="69" t="s">
        <v>494</v>
      </c>
      <c r="I362" s="70">
        <v>33000</v>
      </c>
      <c r="J362" s="69" t="s">
        <v>15</v>
      </c>
      <c r="K362" s="11" t="str">
        <f t="shared" si="5"/>
        <v>INDEPENDENT</v>
      </c>
    </row>
    <row r="363" spans="1:11" ht="15.75" x14ac:dyDescent="0.25">
      <c r="A363" s="141">
        <f>SUM(A355:A362)</f>
        <v>8</v>
      </c>
      <c r="B363" s="300" t="s">
        <v>215</v>
      </c>
      <c r="C363" s="300"/>
      <c r="D363" s="300"/>
      <c r="E363" s="300"/>
      <c r="F363" s="300"/>
      <c r="G363" s="300"/>
      <c r="H363" s="300"/>
      <c r="I363" s="71">
        <f>SUM(I355:I362)</f>
        <v>262000</v>
      </c>
      <c r="J363" s="259"/>
      <c r="K363" s="259"/>
    </row>
    <row r="364" spans="1:11" ht="16.5" thickBot="1" x14ac:dyDescent="0.3">
      <c r="A364" s="142"/>
      <c r="B364" s="13"/>
      <c r="C364" s="73"/>
      <c r="D364" s="74"/>
      <c r="E364" s="74"/>
      <c r="F364" s="74"/>
      <c r="G364" s="46"/>
      <c r="H364" s="74"/>
      <c r="I364" s="75"/>
      <c r="J364" s="74"/>
      <c r="K364" s="15"/>
    </row>
    <row r="365" spans="1:11" ht="15.75" x14ac:dyDescent="0.25">
      <c r="A365" s="134">
        <v>1</v>
      </c>
      <c r="B365" s="31">
        <v>316</v>
      </c>
      <c r="C365" s="18">
        <v>42789</v>
      </c>
      <c r="D365" s="32" t="s">
        <v>114</v>
      </c>
      <c r="E365" s="32" t="s">
        <v>495</v>
      </c>
      <c r="F365" s="32">
        <v>125540</v>
      </c>
      <c r="G365" s="37" t="s">
        <v>13</v>
      </c>
      <c r="H365" s="32" t="s">
        <v>103</v>
      </c>
      <c r="I365" s="33">
        <v>33000</v>
      </c>
      <c r="J365" s="32" t="s">
        <v>496</v>
      </c>
      <c r="K365" s="21" t="str">
        <f t="shared" si="5"/>
        <v>MAJORS</v>
      </c>
    </row>
    <row r="366" spans="1:11" ht="15.75" x14ac:dyDescent="0.25">
      <c r="A366" s="134">
        <v>1</v>
      </c>
      <c r="B366" s="27">
        <v>317</v>
      </c>
      <c r="C366" s="23">
        <v>42789</v>
      </c>
      <c r="D366" s="28" t="s">
        <v>114</v>
      </c>
      <c r="E366" s="28">
        <v>17526</v>
      </c>
      <c r="F366" s="28">
        <v>125542</v>
      </c>
      <c r="G366" s="40" t="s">
        <v>13</v>
      </c>
      <c r="H366" s="28" t="s">
        <v>84</v>
      </c>
      <c r="I366" s="29">
        <v>33000</v>
      </c>
      <c r="J366" s="28" t="s">
        <v>429</v>
      </c>
      <c r="K366" s="26" t="str">
        <f t="shared" si="5"/>
        <v>MAJORS</v>
      </c>
    </row>
    <row r="367" spans="1:11" ht="15.75" x14ac:dyDescent="0.25">
      <c r="A367" s="134">
        <v>1</v>
      </c>
      <c r="B367" s="27">
        <v>318</v>
      </c>
      <c r="C367" s="23">
        <v>42789</v>
      </c>
      <c r="D367" s="28" t="s">
        <v>114</v>
      </c>
      <c r="E367" s="28">
        <v>17527</v>
      </c>
      <c r="F367" s="28">
        <v>125546</v>
      </c>
      <c r="G367" s="40" t="s">
        <v>13</v>
      </c>
      <c r="H367" s="28" t="s">
        <v>497</v>
      </c>
      <c r="I367" s="29">
        <v>33000</v>
      </c>
      <c r="J367" s="28" t="s">
        <v>168</v>
      </c>
      <c r="K367" s="26" t="str">
        <f t="shared" si="5"/>
        <v>MAJORS</v>
      </c>
    </row>
    <row r="368" spans="1:11" ht="15.75" x14ac:dyDescent="0.25">
      <c r="A368" s="134">
        <v>1</v>
      </c>
      <c r="B368" s="27">
        <v>319</v>
      </c>
      <c r="C368" s="23">
        <v>42789</v>
      </c>
      <c r="D368" s="28" t="s">
        <v>114</v>
      </c>
      <c r="E368" s="28">
        <v>17521</v>
      </c>
      <c r="F368" s="28">
        <v>125549</v>
      </c>
      <c r="G368" s="40" t="s">
        <v>13</v>
      </c>
      <c r="H368" s="28" t="s">
        <v>498</v>
      </c>
      <c r="I368" s="29">
        <v>33000</v>
      </c>
      <c r="J368" s="28" t="s">
        <v>429</v>
      </c>
      <c r="K368" s="26" t="str">
        <f t="shared" si="5"/>
        <v>MAJORS</v>
      </c>
    </row>
    <row r="369" spans="1:11" ht="15.75" x14ac:dyDescent="0.25">
      <c r="A369" s="134">
        <v>1</v>
      </c>
      <c r="B369" s="27">
        <v>320</v>
      </c>
      <c r="C369" s="23">
        <v>42789</v>
      </c>
      <c r="D369" s="28" t="s">
        <v>114</v>
      </c>
      <c r="E369" s="28">
        <v>17523</v>
      </c>
      <c r="F369" s="28">
        <v>125530</v>
      </c>
      <c r="G369" s="40" t="s">
        <v>13</v>
      </c>
      <c r="H369" s="28" t="s">
        <v>499</v>
      </c>
      <c r="I369" s="29">
        <v>40000</v>
      </c>
      <c r="J369" s="28" t="s">
        <v>52</v>
      </c>
      <c r="K369" s="26" t="str">
        <f t="shared" si="5"/>
        <v>MAJORS</v>
      </c>
    </row>
    <row r="370" spans="1:11" ht="15.75" x14ac:dyDescent="0.25">
      <c r="A370" s="134">
        <v>1</v>
      </c>
      <c r="B370" s="27">
        <v>321</v>
      </c>
      <c r="C370" s="23">
        <v>42789</v>
      </c>
      <c r="D370" s="28" t="s">
        <v>114</v>
      </c>
      <c r="E370" s="24">
        <v>17522</v>
      </c>
      <c r="F370" s="24">
        <v>125523</v>
      </c>
      <c r="G370" s="40" t="s">
        <v>13</v>
      </c>
      <c r="H370" s="24" t="s">
        <v>500</v>
      </c>
      <c r="I370" s="25">
        <v>40000</v>
      </c>
      <c r="J370" s="24" t="s">
        <v>501</v>
      </c>
      <c r="K370" s="26" t="str">
        <f t="shared" si="5"/>
        <v>MAJORS</v>
      </c>
    </row>
    <row r="371" spans="1:11" ht="15.75" x14ac:dyDescent="0.25">
      <c r="A371" s="134">
        <v>1</v>
      </c>
      <c r="B371" s="27">
        <v>322</v>
      </c>
      <c r="C371" s="23">
        <v>42789</v>
      </c>
      <c r="D371" s="28" t="s">
        <v>114</v>
      </c>
      <c r="E371" s="24">
        <v>17520</v>
      </c>
      <c r="F371" s="24">
        <v>125545</v>
      </c>
      <c r="G371" s="40" t="s">
        <v>13</v>
      </c>
      <c r="H371" s="24" t="s">
        <v>502</v>
      </c>
      <c r="I371" s="25">
        <v>33000</v>
      </c>
      <c r="J371" s="24" t="s">
        <v>168</v>
      </c>
      <c r="K371" s="26" t="str">
        <f t="shared" si="5"/>
        <v>MAJORS</v>
      </c>
    </row>
    <row r="372" spans="1:11" ht="15.75" x14ac:dyDescent="0.25">
      <c r="A372" s="134">
        <v>1</v>
      </c>
      <c r="B372" s="27">
        <v>323</v>
      </c>
      <c r="C372" s="23">
        <v>42789</v>
      </c>
      <c r="D372" s="28" t="s">
        <v>114</v>
      </c>
      <c r="E372" s="24">
        <v>17518</v>
      </c>
      <c r="F372" s="24">
        <v>125547</v>
      </c>
      <c r="G372" s="40" t="s">
        <v>13</v>
      </c>
      <c r="H372" s="24" t="s">
        <v>503</v>
      </c>
      <c r="I372" s="25">
        <v>33000</v>
      </c>
      <c r="J372" s="24" t="s">
        <v>168</v>
      </c>
      <c r="K372" s="26" t="str">
        <f t="shared" si="5"/>
        <v>MAJORS</v>
      </c>
    </row>
    <row r="373" spans="1:11" ht="15.75" x14ac:dyDescent="0.25">
      <c r="A373" s="134">
        <v>1</v>
      </c>
      <c r="B373" s="27">
        <v>324</v>
      </c>
      <c r="C373" s="23">
        <v>42789</v>
      </c>
      <c r="D373" s="28" t="s">
        <v>114</v>
      </c>
      <c r="E373" s="28">
        <v>17519</v>
      </c>
      <c r="F373" s="28">
        <v>125521</v>
      </c>
      <c r="G373" s="40" t="s">
        <v>13</v>
      </c>
      <c r="H373" s="28" t="s">
        <v>504</v>
      </c>
      <c r="I373" s="29">
        <v>40000</v>
      </c>
      <c r="J373" s="28" t="s">
        <v>501</v>
      </c>
      <c r="K373" s="26" t="str">
        <f t="shared" si="5"/>
        <v>MAJORS</v>
      </c>
    </row>
    <row r="374" spans="1:11" ht="15.75" x14ac:dyDescent="0.25">
      <c r="A374" s="134">
        <v>1</v>
      </c>
      <c r="B374" s="27">
        <v>325</v>
      </c>
      <c r="C374" s="23">
        <v>42789</v>
      </c>
      <c r="D374" s="28" t="s">
        <v>114</v>
      </c>
      <c r="E374" s="28" t="s">
        <v>505</v>
      </c>
      <c r="F374" s="28">
        <v>125520</v>
      </c>
      <c r="G374" s="40" t="s">
        <v>13</v>
      </c>
      <c r="H374" s="28" t="s">
        <v>490</v>
      </c>
      <c r="I374" s="29">
        <v>40000</v>
      </c>
      <c r="J374" s="28" t="s">
        <v>501</v>
      </c>
      <c r="K374" s="26" t="str">
        <f t="shared" si="5"/>
        <v>MAJORS</v>
      </c>
    </row>
    <row r="375" spans="1:11" ht="16.5" thickBot="1" x14ac:dyDescent="0.3">
      <c r="A375" s="134">
        <v>1</v>
      </c>
      <c r="B375" s="30">
        <v>326</v>
      </c>
      <c r="C375" s="8">
        <v>42789</v>
      </c>
      <c r="D375" s="9" t="s">
        <v>114</v>
      </c>
      <c r="E375" s="9">
        <v>17517</v>
      </c>
      <c r="F375" s="9">
        <v>125541</v>
      </c>
      <c r="G375" s="43" t="s">
        <v>13</v>
      </c>
      <c r="H375" s="9" t="s">
        <v>506</v>
      </c>
      <c r="I375" s="10">
        <v>33000</v>
      </c>
      <c r="J375" s="9" t="s">
        <v>429</v>
      </c>
      <c r="K375" s="11" t="str">
        <f t="shared" si="5"/>
        <v>MAJORS</v>
      </c>
    </row>
    <row r="376" spans="1:11" ht="15.75" x14ac:dyDescent="0.25">
      <c r="A376" s="135">
        <f>SUM(A365:A375)</f>
        <v>11</v>
      </c>
      <c r="B376" s="297" t="s">
        <v>507</v>
      </c>
      <c r="C376" s="297"/>
      <c r="D376" s="297"/>
      <c r="E376" s="297"/>
      <c r="F376" s="297"/>
      <c r="G376" s="297"/>
      <c r="H376" s="297"/>
      <c r="I376" s="12">
        <f>SUM(I365:I375)</f>
        <v>391000</v>
      </c>
      <c r="J376" s="298"/>
      <c r="K376" s="298"/>
    </row>
    <row r="377" spans="1:11" ht="16.5" thickBot="1" x14ac:dyDescent="0.3">
      <c r="A377" s="134"/>
      <c r="B377" s="13"/>
      <c r="C377" s="14"/>
      <c r="D377" s="15"/>
      <c r="E377" s="15"/>
      <c r="F377" s="15"/>
      <c r="G377" s="46"/>
      <c r="H377" s="15"/>
      <c r="I377" s="16"/>
      <c r="J377" s="299"/>
      <c r="K377" s="299"/>
    </row>
    <row r="378" spans="1:11" ht="15.75" x14ac:dyDescent="0.25">
      <c r="A378" s="134">
        <v>1</v>
      </c>
      <c r="B378" s="31">
        <v>327</v>
      </c>
      <c r="C378" s="18">
        <v>42789</v>
      </c>
      <c r="D378" s="32" t="s">
        <v>508</v>
      </c>
      <c r="E378" s="32" t="s">
        <v>509</v>
      </c>
      <c r="F378" s="32">
        <v>423345</v>
      </c>
      <c r="G378" s="37" t="s">
        <v>13</v>
      </c>
      <c r="H378" s="33" t="s">
        <v>510</v>
      </c>
      <c r="I378" s="33">
        <v>33000</v>
      </c>
      <c r="J378" s="32" t="s">
        <v>511</v>
      </c>
      <c r="K378" s="21" t="str">
        <f t="shared" si="5"/>
        <v>INDEPENDENT</v>
      </c>
    </row>
    <row r="379" spans="1:11" ht="15.75" x14ac:dyDescent="0.25">
      <c r="A379" s="134">
        <v>1</v>
      </c>
      <c r="B379" s="27">
        <v>328</v>
      </c>
      <c r="C379" s="23">
        <v>42789</v>
      </c>
      <c r="D379" s="28" t="s">
        <v>512</v>
      </c>
      <c r="E379" s="28">
        <v>17497</v>
      </c>
      <c r="F379" s="28">
        <v>423355</v>
      </c>
      <c r="G379" s="40" t="s">
        <v>13</v>
      </c>
      <c r="H379" s="28" t="s">
        <v>513</v>
      </c>
      <c r="I379" s="29">
        <v>33000</v>
      </c>
      <c r="J379" s="28" t="s">
        <v>511</v>
      </c>
      <c r="K379" s="26" t="str">
        <f t="shared" si="5"/>
        <v>INDEPENDENT</v>
      </c>
    </row>
    <row r="380" spans="1:11" ht="15.75" x14ac:dyDescent="0.25">
      <c r="A380" s="134">
        <v>1</v>
      </c>
      <c r="B380" s="27">
        <v>329</v>
      </c>
      <c r="C380" s="23">
        <v>42789</v>
      </c>
      <c r="D380" s="28" t="s">
        <v>514</v>
      </c>
      <c r="E380" s="28">
        <v>17499</v>
      </c>
      <c r="F380" s="28">
        <v>3453019</v>
      </c>
      <c r="G380" s="40" t="s">
        <v>13</v>
      </c>
      <c r="H380" s="28" t="s">
        <v>515</v>
      </c>
      <c r="I380" s="29">
        <v>33000</v>
      </c>
      <c r="J380" s="28" t="s">
        <v>511</v>
      </c>
      <c r="K380" s="26" t="str">
        <f t="shared" si="5"/>
        <v>INDEPENDENT</v>
      </c>
    </row>
    <row r="381" spans="1:11" ht="15.75" x14ac:dyDescent="0.25">
      <c r="A381" s="134">
        <v>1</v>
      </c>
      <c r="B381" s="27">
        <v>330</v>
      </c>
      <c r="C381" s="23">
        <v>42789</v>
      </c>
      <c r="D381" s="28" t="s">
        <v>514</v>
      </c>
      <c r="E381" s="28">
        <v>17498</v>
      </c>
      <c r="F381" s="28">
        <v>3453018</v>
      </c>
      <c r="G381" s="40" t="s">
        <v>13</v>
      </c>
      <c r="H381" s="28" t="s">
        <v>516</v>
      </c>
      <c r="I381" s="29">
        <v>33000</v>
      </c>
      <c r="J381" s="28" t="s">
        <v>517</v>
      </c>
      <c r="K381" s="26" t="str">
        <f t="shared" si="5"/>
        <v>INDEPENDENT</v>
      </c>
    </row>
    <row r="382" spans="1:11" ht="15.75" x14ac:dyDescent="0.25">
      <c r="A382" s="134">
        <v>1</v>
      </c>
      <c r="B382" s="27">
        <v>331</v>
      </c>
      <c r="C382" s="23">
        <v>42789</v>
      </c>
      <c r="D382" s="28" t="s">
        <v>514</v>
      </c>
      <c r="E382" s="28">
        <v>17500</v>
      </c>
      <c r="F382" s="28">
        <v>3453021</v>
      </c>
      <c r="G382" s="40" t="s">
        <v>13</v>
      </c>
      <c r="H382" s="28" t="s">
        <v>518</v>
      </c>
      <c r="I382" s="29">
        <v>33000</v>
      </c>
      <c r="J382" s="28" t="s">
        <v>517</v>
      </c>
      <c r="K382" s="26" t="str">
        <f t="shared" si="5"/>
        <v>INDEPENDENT</v>
      </c>
    </row>
    <row r="383" spans="1:11" ht="15.75" x14ac:dyDescent="0.25">
      <c r="A383" s="134">
        <v>1</v>
      </c>
      <c r="B383" s="27">
        <v>332</v>
      </c>
      <c r="C383" s="23">
        <v>42789</v>
      </c>
      <c r="D383" s="28" t="s">
        <v>514</v>
      </c>
      <c r="E383" s="28">
        <v>17503</v>
      </c>
      <c r="F383" s="28">
        <v>3453016</v>
      </c>
      <c r="G383" s="40" t="s">
        <v>13</v>
      </c>
      <c r="H383" s="28" t="s">
        <v>519</v>
      </c>
      <c r="I383" s="29">
        <v>33000</v>
      </c>
      <c r="J383" s="28" t="s">
        <v>517</v>
      </c>
      <c r="K383" s="26" t="str">
        <f t="shared" si="5"/>
        <v>INDEPENDENT</v>
      </c>
    </row>
    <row r="384" spans="1:11" ht="15.75" x14ac:dyDescent="0.25">
      <c r="A384" s="134">
        <v>1</v>
      </c>
      <c r="B384" s="27">
        <v>333</v>
      </c>
      <c r="C384" s="23">
        <v>42789</v>
      </c>
      <c r="D384" s="28" t="s">
        <v>514</v>
      </c>
      <c r="E384" s="28" t="s">
        <v>520</v>
      </c>
      <c r="F384" s="28">
        <v>3453020</v>
      </c>
      <c r="G384" s="40" t="s">
        <v>13</v>
      </c>
      <c r="H384" s="28" t="s">
        <v>521</v>
      </c>
      <c r="I384" s="29">
        <v>33000</v>
      </c>
      <c r="J384" s="28" t="s">
        <v>517</v>
      </c>
      <c r="K384" s="26" t="str">
        <f t="shared" si="5"/>
        <v>INDEPENDENT</v>
      </c>
    </row>
    <row r="385" spans="1:11" ht="15.75" x14ac:dyDescent="0.25">
      <c r="A385" s="134">
        <v>1</v>
      </c>
      <c r="B385" s="27">
        <v>334</v>
      </c>
      <c r="C385" s="23">
        <v>42789</v>
      </c>
      <c r="D385" s="28" t="s">
        <v>514</v>
      </c>
      <c r="E385" s="28" t="s">
        <v>522</v>
      </c>
      <c r="F385" s="28">
        <v>3453017</v>
      </c>
      <c r="G385" s="40" t="s">
        <v>13</v>
      </c>
      <c r="H385" s="28" t="s">
        <v>523</v>
      </c>
      <c r="I385" s="29">
        <v>33000</v>
      </c>
      <c r="J385" s="28" t="s">
        <v>517</v>
      </c>
      <c r="K385" s="26" t="str">
        <f t="shared" si="5"/>
        <v>INDEPENDENT</v>
      </c>
    </row>
    <row r="386" spans="1:11" ht="15.75" x14ac:dyDescent="0.25">
      <c r="A386" s="134">
        <v>1</v>
      </c>
      <c r="B386" s="27">
        <v>335</v>
      </c>
      <c r="C386" s="23">
        <v>42789</v>
      </c>
      <c r="D386" s="28" t="s">
        <v>524</v>
      </c>
      <c r="E386" s="28">
        <v>17513</v>
      </c>
      <c r="F386" s="28">
        <v>423344</v>
      </c>
      <c r="G386" s="40" t="s">
        <v>13</v>
      </c>
      <c r="H386" s="28" t="s">
        <v>525</v>
      </c>
      <c r="I386" s="29">
        <v>33000</v>
      </c>
      <c r="J386" s="28" t="s">
        <v>15</v>
      </c>
      <c r="K386" s="26" t="str">
        <f t="shared" si="5"/>
        <v>INDEPENDENT</v>
      </c>
    </row>
    <row r="387" spans="1:11" ht="15.75" x14ac:dyDescent="0.25">
      <c r="A387" s="134">
        <v>1</v>
      </c>
      <c r="B387" s="27">
        <v>336</v>
      </c>
      <c r="C387" s="23">
        <v>42789</v>
      </c>
      <c r="D387" s="28" t="s">
        <v>526</v>
      </c>
      <c r="E387" s="28">
        <v>17514</v>
      </c>
      <c r="F387" s="28">
        <v>3424754</v>
      </c>
      <c r="G387" s="40" t="s">
        <v>13</v>
      </c>
      <c r="H387" s="28" t="s">
        <v>527</v>
      </c>
      <c r="I387" s="29">
        <v>30000</v>
      </c>
      <c r="J387" s="28" t="s">
        <v>528</v>
      </c>
      <c r="K387" s="26" t="str">
        <f t="shared" si="5"/>
        <v>INDEPENDENT</v>
      </c>
    </row>
    <row r="388" spans="1:11" ht="15.75" x14ac:dyDescent="0.25">
      <c r="A388" s="134">
        <v>1</v>
      </c>
      <c r="B388" s="27">
        <v>337</v>
      </c>
      <c r="C388" s="23">
        <v>42789</v>
      </c>
      <c r="D388" s="28" t="s">
        <v>529</v>
      </c>
      <c r="E388" s="28">
        <v>17516</v>
      </c>
      <c r="F388" s="28">
        <v>3424553</v>
      </c>
      <c r="G388" s="40" t="s">
        <v>13</v>
      </c>
      <c r="H388" s="28" t="s">
        <v>530</v>
      </c>
      <c r="I388" s="29">
        <v>30000</v>
      </c>
      <c r="J388" s="28" t="s">
        <v>531</v>
      </c>
      <c r="K388" s="26" t="str">
        <f t="shared" si="5"/>
        <v>INDEPENDENT</v>
      </c>
    </row>
    <row r="389" spans="1:11" ht="15.75" x14ac:dyDescent="0.25">
      <c r="A389" s="134">
        <v>1</v>
      </c>
      <c r="B389" s="27">
        <v>338</v>
      </c>
      <c r="C389" s="23">
        <v>42789</v>
      </c>
      <c r="D389" s="28" t="s">
        <v>532</v>
      </c>
      <c r="E389" s="28">
        <v>17515</v>
      </c>
      <c r="F389" s="28">
        <v>423341</v>
      </c>
      <c r="G389" s="40" t="s">
        <v>13</v>
      </c>
      <c r="H389" s="28" t="s">
        <v>533</v>
      </c>
      <c r="I389" s="29">
        <v>33000</v>
      </c>
      <c r="J389" s="28" t="s">
        <v>534</v>
      </c>
      <c r="K389" s="26" t="str">
        <f t="shared" si="5"/>
        <v>INDEPENDENT</v>
      </c>
    </row>
    <row r="390" spans="1:11" ht="15.75" x14ac:dyDescent="0.25">
      <c r="A390" s="134">
        <v>1</v>
      </c>
      <c r="B390" s="27">
        <v>339</v>
      </c>
      <c r="C390" s="23">
        <v>42789</v>
      </c>
      <c r="D390" s="28" t="s">
        <v>535</v>
      </c>
      <c r="E390" s="28" t="s">
        <v>536</v>
      </c>
      <c r="F390" s="28">
        <v>423342</v>
      </c>
      <c r="G390" s="40" t="s">
        <v>13</v>
      </c>
      <c r="H390" s="28" t="s">
        <v>490</v>
      </c>
      <c r="I390" s="29">
        <v>33000</v>
      </c>
      <c r="J390" s="28" t="s">
        <v>501</v>
      </c>
      <c r="K390" s="26" t="str">
        <f t="shared" si="5"/>
        <v>INDEPENDENT</v>
      </c>
    </row>
    <row r="391" spans="1:11" ht="15.75" x14ac:dyDescent="0.25">
      <c r="A391" s="134">
        <v>1</v>
      </c>
      <c r="B391" s="27">
        <v>340</v>
      </c>
      <c r="C391" s="23">
        <v>42789</v>
      </c>
      <c r="D391" s="28" t="s">
        <v>171</v>
      </c>
      <c r="E391" s="28">
        <v>17525</v>
      </c>
      <c r="F391" s="28">
        <v>3453009</v>
      </c>
      <c r="G391" s="40" t="s">
        <v>13</v>
      </c>
      <c r="H391" s="28" t="s">
        <v>537</v>
      </c>
      <c r="I391" s="29">
        <v>33000</v>
      </c>
      <c r="J391" s="28" t="s">
        <v>538</v>
      </c>
      <c r="K391" s="26" t="str">
        <f t="shared" si="5"/>
        <v>INDEPENDENT</v>
      </c>
    </row>
    <row r="392" spans="1:11" ht="15.75" x14ac:dyDescent="0.25">
      <c r="A392" s="134">
        <v>1</v>
      </c>
      <c r="B392" s="27">
        <v>341</v>
      </c>
      <c r="C392" s="23">
        <v>42789</v>
      </c>
      <c r="D392" s="28" t="s">
        <v>207</v>
      </c>
      <c r="E392" s="28">
        <v>17524</v>
      </c>
      <c r="F392" s="28">
        <v>3453066</v>
      </c>
      <c r="G392" s="40" t="s">
        <v>13</v>
      </c>
      <c r="H392" s="28" t="s">
        <v>267</v>
      </c>
      <c r="I392" s="29">
        <v>33000</v>
      </c>
      <c r="J392" s="28" t="s">
        <v>538</v>
      </c>
      <c r="K392" s="26" t="str">
        <f t="shared" si="5"/>
        <v>INDEPENDENT</v>
      </c>
    </row>
    <row r="393" spans="1:11" ht="15.75" x14ac:dyDescent="0.25">
      <c r="A393" s="134">
        <v>1</v>
      </c>
      <c r="B393" s="27">
        <v>342</v>
      </c>
      <c r="C393" s="23">
        <v>42789</v>
      </c>
      <c r="D393" s="28" t="s">
        <v>226</v>
      </c>
      <c r="E393" s="28">
        <v>17528</v>
      </c>
      <c r="F393" s="28">
        <v>3453070</v>
      </c>
      <c r="G393" s="40" t="s">
        <v>13</v>
      </c>
      <c r="H393" s="28" t="s">
        <v>339</v>
      </c>
      <c r="I393" s="29">
        <v>33000</v>
      </c>
      <c r="J393" s="28" t="s">
        <v>539</v>
      </c>
      <c r="K393" s="26" t="str">
        <f t="shared" si="5"/>
        <v>INDEPENDENT</v>
      </c>
    </row>
    <row r="394" spans="1:11" ht="15.75" x14ac:dyDescent="0.25">
      <c r="A394" s="134">
        <v>1</v>
      </c>
      <c r="B394" s="27">
        <v>343</v>
      </c>
      <c r="C394" s="23">
        <v>42789</v>
      </c>
      <c r="D394" s="28" t="s">
        <v>207</v>
      </c>
      <c r="E394" s="28">
        <v>17529</v>
      </c>
      <c r="F394" s="28">
        <v>3453065</v>
      </c>
      <c r="G394" s="40" t="s">
        <v>13</v>
      </c>
      <c r="H394" s="28" t="s">
        <v>540</v>
      </c>
      <c r="I394" s="29">
        <v>33000</v>
      </c>
      <c r="J394" s="28" t="s">
        <v>538</v>
      </c>
      <c r="K394" s="26" t="str">
        <f t="shared" si="5"/>
        <v>INDEPENDENT</v>
      </c>
    </row>
    <row r="395" spans="1:11" ht="16.5" thickBot="1" x14ac:dyDescent="0.3">
      <c r="A395" s="134">
        <v>1</v>
      </c>
      <c r="B395" s="30">
        <v>344</v>
      </c>
      <c r="C395" s="8">
        <v>42789</v>
      </c>
      <c r="D395" s="9" t="s">
        <v>226</v>
      </c>
      <c r="E395" s="9">
        <v>17530</v>
      </c>
      <c r="F395" s="9">
        <v>3453069</v>
      </c>
      <c r="G395" s="43" t="s">
        <v>13</v>
      </c>
      <c r="H395" s="9" t="s">
        <v>541</v>
      </c>
      <c r="I395" s="10">
        <v>33000</v>
      </c>
      <c r="J395" s="9" t="s">
        <v>539</v>
      </c>
      <c r="K395" s="11" t="str">
        <f t="shared" ref="K395:K502" si="6">IF(OR(D395="MOBIL",D395="CONOIL",D395="FORTE",D395="MRS",D395="OANDO",D395="TOTAL"),"MAJORS","INDEPENDENT")</f>
        <v>INDEPENDENT</v>
      </c>
    </row>
    <row r="396" spans="1:11" ht="15.75" x14ac:dyDescent="0.25">
      <c r="A396" s="135">
        <f>SUM(A378:A395)</f>
        <v>18</v>
      </c>
      <c r="B396" s="297" t="s">
        <v>542</v>
      </c>
      <c r="C396" s="297"/>
      <c r="D396" s="297"/>
      <c r="E396" s="297"/>
      <c r="F396" s="297"/>
      <c r="G396" s="297"/>
      <c r="H396" s="297"/>
      <c r="I396" s="12">
        <f>SUM(I378:I395)</f>
        <v>588000</v>
      </c>
      <c r="J396" s="298"/>
      <c r="K396" s="298"/>
    </row>
    <row r="397" spans="1:11" ht="16.5" thickBot="1" x14ac:dyDescent="0.3">
      <c r="A397" s="134"/>
      <c r="B397" s="13"/>
      <c r="C397" s="14"/>
      <c r="D397" s="15"/>
      <c r="E397" s="15"/>
      <c r="F397" s="15"/>
      <c r="G397" s="46"/>
      <c r="H397" s="15"/>
      <c r="I397" s="16"/>
      <c r="J397" s="299"/>
      <c r="K397" s="299"/>
    </row>
    <row r="398" spans="1:11" ht="15.75" x14ac:dyDescent="0.25">
      <c r="A398" s="134">
        <v>1</v>
      </c>
      <c r="B398" s="31">
        <v>345</v>
      </c>
      <c r="C398" s="18">
        <v>42790</v>
      </c>
      <c r="D398" s="65" t="s">
        <v>114</v>
      </c>
      <c r="E398" s="65">
        <v>17560</v>
      </c>
      <c r="F398" s="65">
        <v>125553</v>
      </c>
      <c r="G398" s="37" t="s">
        <v>13</v>
      </c>
      <c r="H398" s="65" t="s">
        <v>543</v>
      </c>
      <c r="I398" s="66">
        <v>33000</v>
      </c>
      <c r="J398" s="65" t="s">
        <v>239</v>
      </c>
      <c r="K398" s="21" t="str">
        <f t="shared" si="6"/>
        <v>MAJORS</v>
      </c>
    </row>
    <row r="399" spans="1:11" ht="15.75" x14ac:dyDescent="0.25">
      <c r="A399" s="134">
        <v>1</v>
      </c>
      <c r="B399" s="27">
        <v>346</v>
      </c>
      <c r="C399" s="23">
        <v>42790</v>
      </c>
      <c r="D399" s="78" t="s">
        <v>114</v>
      </c>
      <c r="E399" s="78">
        <v>17579</v>
      </c>
      <c r="F399" s="78">
        <v>125554</v>
      </c>
      <c r="G399" s="40" t="s">
        <v>13</v>
      </c>
      <c r="H399" s="78" t="s">
        <v>544</v>
      </c>
      <c r="I399" s="79">
        <v>33000</v>
      </c>
      <c r="J399" s="78" t="s">
        <v>239</v>
      </c>
      <c r="K399" s="26" t="str">
        <f t="shared" si="6"/>
        <v>MAJORS</v>
      </c>
    </row>
    <row r="400" spans="1:11" ht="15.75" x14ac:dyDescent="0.25">
      <c r="A400" s="134">
        <v>1</v>
      </c>
      <c r="B400" s="27">
        <v>347</v>
      </c>
      <c r="C400" s="23">
        <v>42790</v>
      </c>
      <c r="D400" s="78" t="s">
        <v>114</v>
      </c>
      <c r="E400" s="78">
        <v>17578</v>
      </c>
      <c r="F400" s="78">
        <v>125550</v>
      </c>
      <c r="G400" s="40" t="s">
        <v>13</v>
      </c>
      <c r="H400" s="78" t="s">
        <v>545</v>
      </c>
      <c r="I400" s="79">
        <v>33000</v>
      </c>
      <c r="J400" s="78" t="s">
        <v>437</v>
      </c>
      <c r="K400" s="26" t="str">
        <f t="shared" si="6"/>
        <v>MAJORS</v>
      </c>
    </row>
    <row r="401" spans="1:11" ht="15.75" x14ac:dyDescent="0.25">
      <c r="A401" s="134">
        <v>1</v>
      </c>
      <c r="B401" s="27">
        <v>348</v>
      </c>
      <c r="C401" s="23">
        <v>42790</v>
      </c>
      <c r="D401" s="78" t="s">
        <v>114</v>
      </c>
      <c r="E401" s="78">
        <v>17575</v>
      </c>
      <c r="F401" s="78">
        <v>125548</v>
      </c>
      <c r="G401" s="40" t="s">
        <v>13</v>
      </c>
      <c r="H401" s="78" t="s">
        <v>546</v>
      </c>
      <c r="I401" s="79">
        <v>33000</v>
      </c>
      <c r="J401" s="78" t="s">
        <v>434</v>
      </c>
      <c r="K401" s="26" t="str">
        <f t="shared" si="6"/>
        <v>MAJORS</v>
      </c>
    </row>
    <row r="402" spans="1:11" ht="15.75" x14ac:dyDescent="0.25">
      <c r="A402" s="134">
        <v>1</v>
      </c>
      <c r="B402" s="27">
        <v>349</v>
      </c>
      <c r="C402" s="23">
        <v>42790</v>
      </c>
      <c r="D402" s="78" t="s">
        <v>114</v>
      </c>
      <c r="E402" s="78">
        <v>17576</v>
      </c>
      <c r="F402" s="78">
        <v>125544</v>
      </c>
      <c r="G402" s="40" t="s">
        <v>13</v>
      </c>
      <c r="H402" s="78" t="s">
        <v>85</v>
      </c>
      <c r="I402" s="79">
        <v>33000</v>
      </c>
      <c r="J402" s="78" t="s">
        <v>434</v>
      </c>
      <c r="K402" s="26" t="str">
        <f t="shared" si="6"/>
        <v>MAJORS</v>
      </c>
    </row>
    <row r="403" spans="1:11" ht="15.75" x14ac:dyDescent="0.25">
      <c r="A403" s="134">
        <v>1</v>
      </c>
      <c r="B403" s="27">
        <v>350</v>
      </c>
      <c r="C403" s="23">
        <v>42790</v>
      </c>
      <c r="D403" s="78" t="s">
        <v>114</v>
      </c>
      <c r="E403" s="78">
        <v>17573</v>
      </c>
      <c r="F403" s="78">
        <v>125552</v>
      </c>
      <c r="G403" s="40" t="s">
        <v>13</v>
      </c>
      <c r="H403" s="78" t="s">
        <v>418</v>
      </c>
      <c r="I403" s="79">
        <v>33000</v>
      </c>
      <c r="J403" s="78" t="s">
        <v>239</v>
      </c>
      <c r="K403" s="26" t="str">
        <f t="shared" si="6"/>
        <v>MAJORS</v>
      </c>
    </row>
    <row r="404" spans="1:11" ht="15.75" x14ac:dyDescent="0.25">
      <c r="A404" s="134">
        <v>1</v>
      </c>
      <c r="B404" s="27">
        <v>351</v>
      </c>
      <c r="C404" s="23">
        <v>42790</v>
      </c>
      <c r="D404" s="78" t="s">
        <v>114</v>
      </c>
      <c r="E404" s="78">
        <v>17574</v>
      </c>
      <c r="F404" s="78">
        <v>125561</v>
      </c>
      <c r="G404" s="40" t="s">
        <v>13</v>
      </c>
      <c r="H404" s="78" t="s">
        <v>547</v>
      </c>
      <c r="I404" s="79">
        <v>33000</v>
      </c>
      <c r="J404" s="78" t="s">
        <v>437</v>
      </c>
      <c r="K404" s="26" t="str">
        <f t="shared" si="6"/>
        <v>MAJORS</v>
      </c>
    </row>
    <row r="405" spans="1:11" ht="15.75" x14ac:dyDescent="0.25">
      <c r="A405" s="134">
        <v>1</v>
      </c>
      <c r="B405" s="27">
        <v>352</v>
      </c>
      <c r="C405" s="23">
        <v>42790</v>
      </c>
      <c r="D405" s="78" t="s">
        <v>114</v>
      </c>
      <c r="E405" s="78">
        <v>17565</v>
      </c>
      <c r="F405" s="78">
        <v>125538</v>
      </c>
      <c r="G405" s="40" t="s">
        <v>13</v>
      </c>
      <c r="H405" s="78" t="s">
        <v>548</v>
      </c>
      <c r="I405" s="79">
        <v>40000</v>
      </c>
      <c r="J405" s="78" t="s">
        <v>549</v>
      </c>
      <c r="K405" s="26" t="str">
        <f t="shared" si="6"/>
        <v>MAJORS</v>
      </c>
    </row>
    <row r="406" spans="1:11" ht="15.75" x14ac:dyDescent="0.25">
      <c r="A406" s="134">
        <v>1</v>
      </c>
      <c r="B406" s="27">
        <v>353</v>
      </c>
      <c r="C406" s="23">
        <v>42790</v>
      </c>
      <c r="D406" s="78" t="s">
        <v>114</v>
      </c>
      <c r="E406" s="78">
        <v>17557</v>
      </c>
      <c r="F406" s="78">
        <v>125553</v>
      </c>
      <c r="G406" s="40" t="s">
        <v>13</v>
      </c>
      <c r="H406" s="78" t="s">
        <v>478</v>
      </c>
      <c r="I406" s="79">
        <v>33000</v>
      </c>
      <c r="J406" s="78" t="s">
        <v>437</v>
      </c>
      <c r="K406" s="26" t="str">
        <f t="shared" si="6"/>
        <v>MAJORS</v>
      </c>
    </row>
    <row r="407" spans="1:11" ht="15.75" x14ac:dyDescent="0.25">
      <c r="A407" s="134">
        <v>1</v>
      </c>
      <c r="B407" s="27">
        <v>354</v>
      </c>
      <c r="C407" s="23">
        <v>42790</v>
      </c>
      <c r="D407" s="78" t="s">
        <v>114</v>
      </c>
      <c r="E407" s="78">
        <v>17555</v>
      </c>
      <c r="F407" s="78">
        <v>125543</v>
      </c>
      <c r="G407" s="40" t="s">
        <v>13</v>
      </c>
      <c r="H407" s="78" t="s">
        <v>550</v>
      </c>
      <c r="I407" s="79">
        <v>33000</v>
      </c>
      <c r="J407" s="78" t="s">
        <v>549</v>
      </c>
      <c r="K407" s="26" t="str">
        <f t="shared" si="6"/>
        <v>MAJORS</v>
      </c>
    </row>
    <row r="408" spans="1:11" ht="15.75" x14ac:dyDescent="0.25">
      <c r="A408" s="134">
        <v>1</v>
      </c>
      <c r="B408" s="27">
        <v>355</v>
      </c>
      <c r="C408" s="23">
        <v>42790</v>
      </c>
      <c r="D408" s="78" t="s">
        <v>114</v>
      </c>
      <c r="E408" s="78">
        <v>17556</v>
      </c>
      <c r="F408" s="78">
        <v>125530</v>
      </c>
      <c r="G408" s="40" t="s">
        <v>13</v>
      </c>
      <c r="H408" s="78" t="s">
        <v>551</v>
      </c>
      <c r="I408" s="79">
        <v>40000</v>
      </c>
      <c r="J408" s="78" t="s">
        <v>552</v>
      </c>
      <c r="K408" s="26" t="str">
        <f t="shared" si="6"/>
        <v>MAJORS</v>
      </c>
    </row>
    <row r="409" spans="1:11" ht="15.75" x14ac:dyDescent="0.25">
      <c r="A409" s="134">
        <v>1</v>
      </c>
      <c r="B409" s="27">
        <v>356</v>
      </c>
      <c r="C409" s="23">
        <v>42790</v>
      </c>
      <c r="D409" s="78" t="s">
        <v>114</v>
      </c>
      <c r="E409" s="78">
        <v>17546</v>
      </c>
      <c r="F409" s="78">
        <v>125535</v>
      </c>
      <c r="G409" s="40" t="s">
        <v>13</v>
      </c>
      <c r="H409" s="78" t="s">
        <v>553</v>
      </c>
      <c r="I409" s="79">
        <v>40000</v>
      </c>
      <c r="J409" s="78" t="s">
        <v>554</v>
      </c>
      <c r="K409" s="26" t="str">
        <f t="shared" si="6"/>
        <v>MAJORS</v>
      </c>
    </row>
    <row r="410" spans="1:11" ht="15.75" x14ac:dyDescent="0.25">
      <c r="A410" s="134">
        <v>1</v>
      </c>
      <c r="B410" s="27">
        <v>357</v>
      </c>
      <c r="C410" s="23">
        <v>42790</v>
      </c>
      <c r="D410" s="78" t="s">
        <v>114</v>
      </c>
      <c r="E410" s="78">
        <v>17540</v>
      </c>
      <c r="F410" s="78">
        <v>125532</v>
      </c>
      <c r="G410" s="40" t="s">
        <v>13</v>
      </c>
      <c r="H410" s="78" t="s">
        <v>555</v>
      </c>
      <c r="I410" s="79">
        <v>40000</v>
      </c>
      <c r="J410" s="78" t="s">
        <v>554</v>
      </c>
      <c r="K410" s="26" t="str">
        <f t="shared" si="6"/>
        <v>MAJORS</v>
      </c>
    </row>
    <row r="411" spans="1:11" ht="15.75" x14ac:dyDescent="0.25">
      <c r="A411" s="134">
        <v>1</v>
      </c>
      <c r="B411" s="27">
        <v>358</v>
      </c>
      <c r="C411" s="23">
        <v>42790</v>
      </c>
      <c r="D411" s="78" t="s">
        <v>114</v>
      </c>
      <c r="E411" s="78">
        <v>17541</v>
      </c>
      <c r="F411" s="78">
        <v>125551</v>
      </c>
      <c r="G411" s="40" t="s">
        <v>13</v>
      </c>
      <c r="H411" s="78" t="s">
        <v>97</v>
      </c>
      <c r="I411" s="79">
        <v>33000</v>
      </c>
      <c r="J411" s="78" t="s">
        <v>556</v>
      </c>
      <c r="K411" s="26" t="str">
        <f t="shared" si="6"/>
        <v>MAJORS</v>
      </c>
    </row>
    <row r="412" spans="1:11" ht="16.5" thickBot="1" x14ac:dyDescent="0.3">
      <c r="A412" s="134">
        <v>1</v>
      </c>
      <c r="B412" s="30">
        <v>359</v>
      </c>
      <c r="C412" s="8">
        <v>42790</v>
      </c>
      <c r="D412" s="69" t="s">
        <v>114</v>
      </c>
      <c r="E412" s="69">
        <v>17537</v>
      </c>
      <c r="F412" s="69">
        <v>125531</v>
      </c>
      <c r="G412" s="43" t="s">
        <v>13</v>
      </c>
      <c r="H412" s="69" t="s">
        <v>175</v>
      </c>
      <c r="I412" s="70">
        <v>40000</v>
      </c>
      <c r="J412" s="69" t="s">
        <v>554</v>
      </c>
      <c r="K412" s="11" t="str">
        <f t="shared" si="6"/>
        <v>MAJORS</v>
      </c>
    </row>
    <row r="413" spans="1:11" ht="15.75" x14ac:dyDescent="0.25">
      <c r="A413" s="141">
        <f>SUM(A398:A412)</f>
        <v>15</v>
      </c>
      <c r="B413" s="297" t="s">
        <v>557</v>
      </c>
      <c r="C413" s="297"/>
      <c r="D413" s="297"/>
      <c r="E413" s="297"/>
      <c r="F413" s="297"/>
      <c r="G413" s="297"/>
      <c r="H413" s="297"/>
      <c r="I413" s="71">
        <f>SUBTOTAL(9,I398:I412)</f>
        <v>530000</v>
      </c>
      <c r="J413" s="259"/>
      <c r="K413" s="259"/>
    </row>
    <row r="414" spans="1:11" ht="16.5" thickBot="1" x14ac:dyDescent="0.3">
      <c r="A414" s="142"/>
      <c r="B414" s="13"/>
      <c r="C414" s="14"/>
      <c r="D414" s="74"/>
      <c r="E414" s="74"/>
      <c r="F414" s="74"/>
      <c r="G414" s="46"/>
      <c r="H414" s="74"/>
      <c r="I414" s="75"/>
      <c r="J414" s="74"/>
      <c r="K414" s="15"/>
    </row>
    <row r="415" spans="1:11" ht="15.75" x14ac:dyDescent="0.25">
      <c r="A415" s="134">
        <v>1</v>
      </c>
      <c r="B415" s="31">
        <v>360</v>
      </c>
      <c r="C415" s="18">
        <v>42790</v>
      </c>
      <c r="D415" s="65" t="s">
        <v>207</v>
      </c>
      <c r="E415" s="65">
        <v>17571</v>
      </c>
      <c r="F415" s="65">
        <v>3453067</v>
      </c>
      <c r="G415" s="37" t="s">
        <v>13</v>
      </c>
      <c r="H415" s="65" t="s">
        <v>426</v>
      </c>
      <c r="I415" s="66">
        <v>33000</v>
      </c>
      <c r="J415" s="65" t="s">
        <v>538</v>
      </c>
      <c r="K415" s="21" t="str">
        <f t="shared" si="6"/>
        <v>INDEPENDENT</v>
      </c>
    </row>
    <row r="416" spans="1:11" ht="15.75" x14ac:dyDescent="0.25">
      <c r="A416" s="134">
        <v>1</v>
      </c>
      <c r="B416" s="27">
        <v>361</v>
      </c>
      <c r="C416" s="23">
        <v>42790</v>
      </c>
      <c r="D416" s="78" t="s">
        <v>558</v>
      </c>
      <c r="E416" s="78">
        <v>17572</v>
      </c>
      <c r="F416" s="78">
        <v>3453087</v>
      </c>
      <c r="G416" s="40" t="s">
        <v>13</v>
      </c>
      <c r="H416" s="78" t="s">
        <v>559</v>
      </c>
      <c r="I416" s="79">
        <v>33000</v>
      </c>
      <c r="J416" s="78" t="s">
        <v>560</v>
      </c>
      <c r="K416" s="26" t="str">
        <f t="shared" si="6"/>
        <v>INDEPENDENT</v>
      </c>
    </row>
    <row r="417" spans="1:11" ht="15.75" x14ac:dyDescent="0.25">
      <c r="A417" s="134">
        <v>1</v>
      </c>
      <c r="B417" s="27">
        <v>362</v>
      </c>
      <c r="C417" s="23">
        <v>42790</v>
      </c>
      <c r="D417" s="78" t="s">
        <v>561</v>
      </c>
      <c r="E417" s="78">
        <v>17577</v>
      </c>
      <c r="F417" s="78">
        <v>3452999</v>
      </c>
      <c r="G417" s="40" t="s">
        <v>13</v>
      </c>
      <c r="H417" s="78" t="s">
        <v>369</v>
      </c>
      <c r="I417" s="79">
        <v>33000</v>
      </c>
      <c r="J417" s="78" t="s">
        <v>562</v>
      </c>
      <c r="K417" s="26" t="str">
        <f t="shared" si="6"/>
        <v>INDEPENDENT</v>
      </c>
    </row>
    <row r="418" spans="1:11" ht="15.75" x14ac:dyDescent="0.25">
      <c r="A418" s="134">
        <v>1</v>
      </c>
      <c r="B418" s="27">
        <v>363</v>
      </c>
      <c r="C418" s="23">
        <v>42790</v>
      </c>
      <c r="D418" s="78" t="s">
        <v>563</v>
      </c>
      <c r="E418" s="78">
        <v>17570</v>
      </c>
      <c r="F418" s="78">
        <v>3453090</v>
      </c>
      <c r="G418" s="40" t="s">
        <v>13</v>
      </c>
      <c r="H418" s="78" t="s">
        <v>564</v>
      </c>
      <c r="I418" s="79">
        <v>33000</v>
      </c>
      <c r="J418" s="78" t="s">
        <v>565</v>
      </c>
      <c r="K418" s="26" t="str">
        <f t="shared" si="6"/>
        <v>INDEPENDENT</v>
      </c>
    </row>
    <row r="419" spans="1:11" ht="15.75" x14ac:dyDescent="0.25">
      <c r="A419" s="134">
        <v>1</v>
      </c>
      <c r="B419" s="27">
        <v>364</v>
      </c>
      <c r="C419" s="23">
        <v>42790</v>
      </c>
      <c r="D419" s="78" t="s">
        <v>353</v>
      </c>
      <c r="E419" s="78">
        <v>17567</v>
      </c>
      <c r="F419" s="78">
        <v>3453083</v>
      </c>
      <c r="G419" s="40" t="s">
        <v>13</v>
      </c>
      <c r="H419" s="78" t="s">
        <v>74</v>
      </c>
      <c r="I419" s="79">
        <v>33000</v>
      </c>
      <c r="J419" s="78" t="s">
        <v>566</v>
      </c>
      <c r="K419" s="26" t="str">
        <f t="shared" si="6"/>
        <v>INDEPENDENT</v>
      </c>
    </row>
    <row r="420" spans="1:11" ht="15.75" x14ac:dyDescent="0.25">
      <c r="A420" s="134">
        <v>1</v>
      </c>
      <c r="B420" s="27">
        <v>365</v>
      </c>
      <c r="C420" s="23">
        <v>42790</v>
      </c>
      <c r="D420" s="78" t="s">
        <v>567</v>
      </c>
      <c r="E420" s="78">
        <v>17566</v>
      </c>
      <c r="F420" s="78">
        <v>3453137</v>
      </c>
      <c r="G420" s="40" t="s">
        <v>13</v>
      </c>
      <c r="H420" s="78" t="s">
        <v>339</v>
      </c>
      <c r="I420" s="79">
        <v>33000</v>
      </c>
      <c r="J420" s="78" t="s">
        <v>562</v>
      </c>
      <c r="K420" s="26" t="str">
        <f t="shared" si="6"/>
        <v>INDEPENDENT</v>
      </c>
    </row>
    <row r="421" spans="1:11" ht="15.75" x14ac:dyDescent="0.25">
      <c r="A421" s="134">
        <v>1</v>
      </c>
      <c r="B421" s="27">
        <v>366</v>
      </c>
      <c r="C421" s="23">
        <v>42790</v>
      </c>
      <c r="D421" s="78" t="s">
        <v>153</v>
      </c>
      <c r="E421" s="78">
        <v>17564</v>
      </c>
      <c r="F421" s="78">
        <v>3453060</v>
      </c>
      <c r="G421" s="40" t="s">
        <v>13</v>
      </c>
      <c r="H421" s="78" t="s">
        <v>267</v>
      </c>
      <c r="I421" s="79">
        <v>33000</v>
      </c>
      <c r="J421" s="78" t="s">
        <v>560</v>
      </c>
      <c r="K421" s="26" t="str">
        <f t="shared" si="6"/>
        <v>INDEPENDENT</v>
      </c>
    </row>
    <row r="422" spans="1:11" ht="15.75" x14ac:dyDescent="0.25">
      <c r="A422" s="134">
        <v>1</v>
      </c>
      <c r="B422" s="27">
        <v>367</v>
      </c>
      <c r="C422" s="23">
        <v>42790</v>
      </c>
      <c r="D422" s="78" t="s">
        <v>568</v>
      </c>
      <c r="E422" s="78">
        <v>17562</v>
      </c>
      <c r="F422" s="78">
        <v>3452983</v>
      </c>
      <c r="G422" s="40" t="s">
        <v>13</v>
      </c>
      <c r="H422" s="78" t="s">
        <v>569</v>
      </c>
      <c r="I422" s="79">
        <v>30000</v>
      </c>
      <c r="J422" s="78" t="s">
        <v>570</v>
      </c>
      <c r="K422" s="26" t="str">
        <f t="shared" si="6"/>
        <v>INDEPENDENT</v>
      </c>
    </row>
    <row r="423" spans="1:11" ht="15.75" x14ac:dyDescent="0.25">
      <c r="A423" s="134">
        <v>1</v>
      </c>
      <c r="B423" s="27">
        <v>368</v>
      </c>
      <c r="C423" s="23">
        <v>42790</v>
      </c>
      <c r="D423" s="78" t="s">
        <v>558</v>
      </c>
      <c r="E423" s="78">
        <v>17559</v>
      </c>
      <c r="F423" s="78">
        <v>3453088</v>
      </c>
      <c r="G423" s="40" t="s">
        <v>13</v>
      </c>
      <c r="H423" s="78" t="s">
        <v>571</v>
      </c>
      <c r="I423" s="79">
        <v>33000</v>
      </c>
      <c r="J423" s="78" t="s">
        <v>560</v>
      </c>
      <c r="K423" s="26" t="str">
        <f t="shared" si="6"/>
        <v>INDEPENDENT</v>
      </c>
    </row>
    <row r="424" spans="1:11" ht="15.75" x14ac:dyDescent="0.25">
      <c r="A424" s="134">
        <v>1</v>
      </c>
      <c r="B424" s="27">
        <v>369</v>
      </c>
      <c r="C424" s="23">
        <v>42790</v>
      </c>
      <c r="D424" s="78" t="s">
        <v>572</v>
      </c>
      <c r="E424" s="78">
        <v>17561</v>
      </c>
      <c r="F424" s="78">
        <v>3453103</v>
      </c>
      <c r="G424" s="40" t="s">
        <v>13</v>
      </c>
      <c r="H424" s="78" t="s">
        <v>573</v>
      </c>
      <c r="I424" s="79">
        <v>33000</v>
      </c>
      <c r="J424" s="78" t="s">
        <v>574</v>
      </c>
      <c r="K424" s="26" t="str">
        <f t="shared" si="6"/>
        <v>INDEPENDENT</v>
      </c>
    </row>
    <row r="425" spans="1:11" ht="15.75" x14ac:dyDescent="0.25">
      <c r="A425" s="134">
        <v>1</v>
      </c>
      <c r="B425" s="27">
        <v>370</v>
      </c>
      <c r="C425" s="23">
        <v>42790</v>
      </c>
      <c r="D425" s="78" t="s">
        <v>575</v>
      </c>
      <c r="E425" s="78">
        <v>17553</v>
      </c>
      <c r="F425" s="78">
        <v>3453001</v>
      </c>
      <c r="G425" s="40" t="s">
        <v>13</v>
      </c>
      <c r="H425" s="78" t="s">
        <v>576</v>
      </c>
      <c r="I425" s="79">
        <v>33000</v>
      </c>
      <c r="J425" s="78" t="s">
        <v>403</v>
      </c>
      <c r="K425" s="26" t="str">
        <f t="shared" si="6"/>
        <v>INDEPENDENT</v>
      </c>
    </row>
    <row r="426" spans="1:11" ht="15.75" x14ac:dyDescent="0.25">
      <c r="A426" s="134">
        <v>1</v>
      </c>
      <c r="B426" s="27">
        <v>371</v>
      </c>
      <c r="C426" s="23">
        <v>42790</v>
      </c>
      <c r="D426" s="78" t="s">
        <v>240</v>
      </c>
      <c r="E426" s="78">
        <v>17551</v>
      </c>
      <c r="F426" s="78">
        <v>3453082</v>
      </c>
      <c r="G426" s="40" t="s">
        <v>13</v>
      </c>
      <c r="H426" s="78" t="s">
        <v>241</v>
      </c>
      <c r="I426" s="79">
        <v>33000</v>
      </c>
      <c r="J426" s="78" t="s">
        <v>501</v>
      </c>
      <c r="K426" s="26" t="str">
        <f t="shared" si="6"/>
        <v>INDEPENDENT</v>
      </c>
    </row>
    <row r="427" spans="1:11" ht="15.75" x14ac:dyDescent="0.25">
      <c r="A427" s="134">
        <v>1</v>
      </c>
      <c r="B427" s="27">
        <v>372</v>
      </c>
      <c r="C427" s="23">
        <v>42790</v>
      </c>
      <c r="D427" s="78" t="s">
        <v>577</v>
      </c>
      <c r="E427" s="78">
        <v>17550</v>
      </c>
      <c r="F427" s="78">
        <v>3452988</v>
      </c>
      <c r="G427" s="40" t="s">
        <v>13</v>
      </c>
      <c r="H427" s="78" t="s">
        <v>578</v>
      </c>
      <c r="I427" s="79">
        <v>33000</v>
      </c>
      <c r="J427" s="78" t="s">
        <v>437</v>
      </c>
      <c r="K427" s="26" t="str">
        <f t="shared" si="6"/>
        <v>INDEPENDENT</v>
      </c>
    </row>
    <row r="428" spans="1:11" ht="15.75" x14ac:dyDescent="0.25">
      <c r="A428" s="134">
        <v>1</v>
      </c>
      <c r="B428" s="27">
        <v>373</v>
      </c>
      <c r="C428" s="23">
        <v>42790</v>
      </c>
      <c r="D428" s="78" t="s">
        <v>579</v>
      </c>
      <c r="E428" s="78" t="s">
        <v>580</v>
      </c>
      <c r="F428" s="78">
        <v>3453138</v>
      </c>
      <c r="G428" s="40" t="s">
        <v>13</v>
      </c>
      <c r="H428" s="78" t="s">
        <v>581</v>
      </c>
      <c r="I428" s="79">
        <v>33000</v>
      </c>
      <c r="J428" s="78" t="s">
        <v>437</v>
      </c>
      <c r="K428" s="26" t="str">
        <f t="shared" si="6"/>
        <v>INDEPENDENT</v>
      </c>
    </row>
    <row r="429" spans="1:11" ht="15.75" x14ac:dyDescent="0.25">
      <c r="A429" s="134">
        <v>1</v>
      </c>
      <c r="B429" s="27">
        <v>374</v>
      </c>
      <c r="C429" s="23">
        <v>42790</v>
      </c>
      <c r="D429" s="78" t="s">
        <v>572</v>
      </c>
      <c r="E429" s="78">
        <v>17545</v>
      </c>
      <c r="F429" s="78">
        <v>3453105</v>
      </c>
      <c r="G429" s="40" t="s">
        <v>13</v>
      </c>
      <c r="H429" s="78" t="s">
        <v>463</v>
      </c>
      <c r="I429" s="79">
        <v>33000</v>
      </c>
      <c r="J429" s="78" t="s">
        <v>574</v>
      </c>
      <c r="K429" s="26" t="str">
        <f t="shared" si="6"/>
        <v>INDEPENDENT</v>
      </c>
    </row>
    <row r="430" spans="1:11" ht="15.75" x14ac:dyDescent="0.25">
      <c r="A430" s="134">
        <v>1</v>
      </c>
      <c r="B430" s="27">
        <v>375</v>
      </c>
      <c r="C430" s="23">
        <v>42790</v>
      </c>
      <c r="D430" s="78" t="s">
        <v>493</v>
      </c>
      <c r="E430" s="78">
        <v>17544</v>
      </c>
      <c r="F430" s="78">
        <v>423346</v>
      </c>
      <c r="G430" s="40" t="s">
        <v>13</v>
      </c>
      <c r="H430" s="78" t="s">
        <v>359</v>
      </c>
      <c r="I430" s="79">
        <v>33000</v>
      </c>
      <c r="J430" s="78" t="s">
        <v>582</v>
      </c>
      <c r="K430" s="26" t="str">
        <f t="shared" si="6"/>
        <v>INDEPENDENT</v>
      </c>
    </row>
    <row r="431" spans="1:11" ht="15.75" x14ac:dyDescent="0.25">
      <c r="A431" s="134">
        <v>1</v>
      </c>
      <c r="B431" s="27">
        <v>376</v>
      </c>
      <c r="C431" s="23">
        <v>42790</v>
      </c>
      <c r="D431" s="78" t="s">
        <v>583</v>
      </c>
      <c r="E431" s="78">
        <v>17543</v>
      </c>
      <c r="F431" s="78">
        <v>423343</v>
      </c>
      <c r="G431" s="40" t="s">
        <v>13</v>
      </c>
      <c r="H431" s="78" t="s">
        <v>584</v>
      </c>
      <c r="I431" s="79">
        <v>33000</v>
      </c>
      <c r="J431" s="78" t="s">
        <v>585</v>
      </c>
      <c r="K431" s="26" t="str">
        <f t="shared" si="6"/>
        <v>INDEPENDENT</v>
      </c>
    </row>
    <row r="432" spans="1:11" ht="15.75" x14ac:dyDescent="0.25">
      <c r="A432" s="134">
        <v>1</v>
      </c>
      <c r="B432" s="27">
        <v>377</v>
      </c>
      <c r="C432" s="23">
        <v>42790</v>
      </c>
      <c r="D432" s="78" t="s">
        <v>579</v>
      </c>
      <c r="E432" s="78">
        <v>17542</v>
      </c>
      <c r="F432" s="78">
        <v>3453140</v>
      </c>
      <c r="G432" s="40" t="s">
        <v>13</v>
      </c>
      <c r="H432" s="78" t="s">
        <v>490</v>
      </c>
      <c r="I432" s="79">
        <v>33000</v>
      </c>
      <c r="J432" s="78" t="s">
        <v>437</v>
      </c>
      <c r="K432" s="26" t="str">
        <f t="shared" si="6"/>
        <v>INDEPENDENT</v>
      </c>
    </row>
    <row r="433" spans="1:11" ht="15.75" x14ac:dyDescent="0.25">
      <c r="A433" s="134">
        <v>1</v>
      </c>
      <c r="B433" s="27">
        <v>378</v>
      </c>
      <c r="C433" s="23">
        <v>42790</v>
      </c>
      <c r="D433" s="78" t="s">
        <v>586</v>
      </c>
      <c r="E433" s="78">
        <v>17539</v>
      </c>
      <c r="F433" s="78">
        <v>3424715</v>
      </c>
      <c r="G433" s="40" t="s">
        <v>13</v>
      </c>
      <c r="H433" s="78" t="s">
        <v>587</v>
      </c>
      <c r="I433" s="79">
        <v>30000</v>
      </c>
      <c r="J433" s="78" t="s">
        <v>588</v>
      </c>
      <c r="K433" s="26" t="str">
        <f t="shared" si="6"/>
        <v>INDEPENDENT</v>
      </c>
    </row>
    <row r="434" spans="1:11" ht="15.75" x14ac:dyDescent="0.25">
      <c r="A434" s="134">
        <v>1</v>
      </c>
      <c r="B434" s="27">
        <v>379</v>
      </c>
      <c r="C434" s="23">
        <v>42790</v>
      </c>
      <c r="D434" s="78" t="s">
        <v>123</v>
      </c>
      <c r="E434" s="78">
        <v>17538</v>
      </c>
      <c r="F434" s="78">
        <v>3453084</v>
      </c>
      <c r="G434" s="40" t="s">
        <v>13</v>
      </c>
      <c r="H434" s="78" t="s">
        <v>589</v>
      </c>
      <c r="I434" s="79">
        <v>33000</v>
      </c>
      <c r="J434" s="78" t="s">
        <v>590</v>
      </c>
      <c r="K434" s="26" t="str">
        <f t="shared" si="6"/>
        <v>INDEPENDENT</v>
      </c>
    </row>
    <row r="435" spans="1:11" ht="15.75" x14ac:dyDescent="0.25">
      <c r="A435" s="134">
        <v>1</v>
      </c>
      <c r="B435" s="27">
        <v>380</v>
      </c>
      <c r="C435" s="23">
        <v>42790</v>
      </c>
      <c r="D435" s="78" t="s">
        <v>123</v>
      </c>
      <c r="E435" s="78">
        <v>17536</v>
      </c>
      <c r="F435" s="78">
        <v>3453085</v>
      </c>
      <c r="G435" s="40" t="s">
        <v>13</v>
      </c>
      <c r="H435" s="78" t="s">
        <v>591</v>
      </c>
      <c r="I435" s="79">
        <v>33000</v>
      </c>
      <c r="J435" s="78" t="s">
        <v>590</v>
      </c>
      <c r="K435" s="26" t="str">
        <f t="shared" si="6"/>
        <v>INDEPENDENT</v>
      </c>
    </row>
    <row r="436" spans="1:11" ht="15.75" x14ac:dyDescent="0.25">
      <c r="A436" s="134">
        <v>1</v>
      </c>
      <c r="B436" s="27">
        <v>381</v>
      </c>
      <c r="C436" s="23">
        <v>42790</v>
      </c>
      <c r="D436" s="78" t="s">
        <v>96</v>
      </c>
      <c r="E436" s="78">
        <v>17531</v>
      </c>
      <c r="F436" s="78">
        <v>3453040</v>
      </c>
      <c r="G436" s="40" t="s">
        <v>13</v>
      </c>
      <c r="H436" s="78" t="s">
        <v>162</v>
      </c>
      <c r="I436" s="79">
        <v>33000</v>
      </c>
      <c r="J436" s="78" t="s">
        <v>560</v>
      </c>
      <c r="K436" s="26" t="str">
        <f t="shared" si="6"/>
        <v>INDEPENDENT</v>
      </c>
    </row>
    <row r="437" spans="1:11" ht="15.75" x14ac:dyDescent="0.25">
      <c r="A437" s="134">
        <v>1</v>
      </c>
      <c r="B437" s="27">
        <v>382</v>
      </c>
      <c r="C437" s="23">
        <v>42790</v>
      </c>
      <c r="D437" s="78" t="s">
        <v>592</v>
      </c>
      <c r="E437" s="78">
        <v>17532</v>
      </c>
      <c r="F437" s="78">
        <v>3424742</v>
      </c>
      <c r="G437" s="40" t="s">
        <v>13</v>
      </c>
      <c r="H437" s="78" t="s">
        <v>593</v>
      </c>
      <c r="I437" s="79">
        <v>30000</v>
      </c>
      <c r="J437" s="78" t="s">
        <v>594</v>
      </c>
      <c r="K437" s="26" t="str">
        <f t="shared" si="6"/>
        <v>INDEPENDENT</v>
      </c>
    </row>
    <row r="438" spans="1:11" ht="15.75" x14ac:dyDescent="0.25">
      <c r="A438" s="134">
        <v>1</v>
      </c>
      <c r="B438" s="27">
        <v>383</v>
      </c>
      <c r="C438" s="23">
        <v>42790</v>
      </c>
      <c r="D438" s="78" t="s">
        <v>226</v>
      </c>
      <c r="E438" s="78">
        <v>17533</v>
      </c>
      <c r="F438" s="78">
        <v>3453068</v>
      </c>
      <c r="G438" s="40" t="s">
        <v>13</v>
      </c>
      <c r="H438" s="78" t="s">
        <v>595</v>
      </c>
      <c r="I438" s="79">
        <v>33000</v>
      </c>
      <c r="J438" s="78" t="s">
        <v>596</v>
      </c>
      <c r="K438" s="26" t="str">
        <f t="shared" si="6"/>
        <v>INDEPENDENT</v>
      </c>
    </row>
    <row r="439" spans="1:11" ht="15.75" x14ac:dyDescent="0.25">
      <c r="A439" s="134">
        <v>1</v>
      </c>
      <c r="B439" s="27">
        <v>384</v>
      </c>
      <c r="C439" s="23">
        <v>42790</v>
      </c>
      <c r="D439" s="78" t="s">
        <v>171</v>
      </c>
      <c r="E439" s="78">
        <v>17534</v>
      </c>
      <c r="F439" s="78">
        <v>3453013</v>
      </c>
      <c r="G439" s="40" t="s">
        <v>13</v>
      </c>
      <c r="H439" s="78" t="s">
        <v>597</v>
      </c>
      <c r="I439" s="79">
        <v>33000</v>
      </c>
      <c r="J439" s="78" t="s">
        <v>598</v>
      </c>
      <c r="K439" s="26" t="str">
        <f t="shared" si="6"/>
        <v>INDEPENDENT</v>
      </c>
    </row>
    <row r="440" spans="1:11" ht="16.5" thickBot="1" x14ac:dyDescent="0.3">
      <c r="A440" s="134">
        <v>1</v>
      </c>
      <c r="B440" s="30">
        <v>385</v>
      </c>
      <c r="C440" s="8">
        <v>42790</v>
      </c>
      <c r="D440" s="69" t="s">
        <v>171</v>
      </c>
      <c r="E440" s="69">
        <v>17535</v>
      </c>
      <c r="F440" s="69">
        <v>3453012</v>
      </c>
      <c r="G440" s="43" t="s">
        <v>13</v>
      </c>
      <c r="H440" s="69" t="s">
        <v>599</v>
      </c>
      <c r="I440" s="70">
        <v>33000</v>
      </c>
      <c r="J440" s="69" t="s">
        <v>437</v>
      </c>
      <c r="K440" s="11" t="str">
        <f t="shared" si="6"/>
        <v>INDEPENDENT</v>
      </c>
    </row>
    <row r="441" spans="1:11" ht="15.75" x14ac:dyDescent="0.25">
      <c r="A441" s="143">
        <f>SUM(A415:A440)</f>
        <v>26</v>
      </c>
      <c r="B441" s="297" t="s">
        <v>600</v>
      </c>
      <c r="C441" s="297"/>
      <c r="D441" s="297"/>
      <c r="E441" s="297"/>
      <c r="F441" s="297"/>
      <c r="G441" s="297"/>
      <c r="H441" s="297"/>
      <c r="I441" s="71">
        <f>SUM(I415:I440)</f>
        <v>849000</v>
      </c>
      <c r="J441" s="259"/>
      <c r="K441" s="259"/>
    </row>
    <row r="442" spans="1:11" ht="16.5" thickBot="1" x14ac:dyDescent="0.3">
      <c r="A442" s="142"/>
      <c r="B442" s="13"/>
      <c r="C442" s="14"/>
      <c r="D442" s="74"/>
      <c r="E442" s="74"/>
      <c r="F442" s="74"/>
      <c r="G442" s="46"/>
      <c r="H442" s="74"/>
      <c r="I442" s="75"/>
      <c r="J442" s="74"/>
      <c r="K442" s="15"/>
    </row>
    <row r="443" spans="1:11" ht="15.75" x14ac:dyDescent="0.25">
      <c r="A443" s="134">
        <v>1</v>
      </c>
      <c r="B443" s="31">
        <v>386</v>
      </c>
      <c r="C443" s="18">
        <v>42793</v>
      </c>
      <c r="D443" s="92" t="s">
        <v>114</v>
      </c>
      <c r="E443" s="92">
        <v>17581</v>
      </c>
      <c r="F443" s="92">
        <v>125524</v>
      </c>
      <c r="G443" s="37" t="s">
        <v>13</v>
      </c>
      <c r="H443" s="92" t="s">
        <v>504</v>
      </c>
      <c r="I443" s="93">
        <v>40000</v>
      </c>
      <c r="J443" s="92" t="s">
        <v>601</v>
      </c>
      <c r="K443" s="21" t="str">
        <f t="shared" ref="K443:K454" si="7">IF(OR(D443="MOBIL",D443="CONOIL",D443="FORTE",D443="MRS",D443="OANDO",D443="TOTAL"),"MAJORS","INDEPENDENT")</f>
        <v>MAJORS</v>
      </c>
    </row>
    <row r="444" spans="1:11" ht="15.75" x14ac:dyDescent="0.25">
      <c r="A444" s="134">
        <v>1</v>
      </c>
      <c r="B444" s="27">
        <v>387</v>
      </c>
      <c r="C444" s="23">
        <v>42793</v>
      </c>
      <c r="D444" s="94" t="s">
        <v>114</v>
      </c>
      <c r="E444" s="94">
        <v>17582</v>
      </c>
      <c r="F444" s="94">
        <v>125556</v>
      </c>
      <c r="G444" s="40" t="s">
        <v>13</v>
      </c>
      <c r="H444" s="94" t="s">
        <v>602</v>
      </c>
      <c r="I444" s="95">
        <v>33000</v>
      </c>
      <c r="J444" s="94" t="s">
        <v>603</v>
      </c>
      <c r="K444" s="26" t="str">
        <f t="shared" si="7"/>
        <v>MAJORS</v>
      </c>
    </row>
    <row r="445" spans="1:11" ht="15.75" x14ac:dyDescent="0.25">
      <c r="A445" s="134">
        <v>1</v>
      </c>
      <c r="B445" s="22">
        <v>388</v>
      </c>
      <c r="C445" s="23">
        <v>42793</v>
      </c>
      <c r="D445" s="94" t="s">
        <v>114</v>
      </c>
      <c r="E445" s="94">
        <v>17595</v>
      </c>
      <c r="F445" s="94">
        <v>125557</v>
      </c>
      <c r="G445" s="40" t="s">
        <v>13</v>
      </c>
      <c r="H445" s="94" t="s">
        <v>365</v>
      </c>
      <c r="I445" s="95">
        <v>33000</v>
      </c>
      <c r="J445" s="94" t="s">
        <v>604</v>
      </c>
      <c r="K445" s="26" t="str">
        <f t="shared" si="7"/>
        <v>MAJORS</v>
      </c>
    </row>
    <row r="446" spans="1:11" ht="15.75" x14ac:dyDescent="0.25">
      <c r="A446" s="134">
        <v>1</v>
      </c>
      <c r="B446" s="27">
        <v>389</v>
      </c>
      <c r="C446" s="23">
        <v>42793</v>
      </c>
      <c r="D446" s="94" t="s">
        <v>114</v>
      </c>
      <c r="E446" s="94">
        <v>17600</v>
      </c>
      <c r="F446" s="94">
        <v>125533</v>
      </c>
      <c r="G446" s="40" t="s">
        <v>13</v>
      </c>
      <c r="H446" s="94" t="s">
        <v>605</v>
      </c>
      <c r="I446" s="95">
        <v>40000</v>
      </c>
      <c r="J446" s="94" t="s">
        <v>606</v>
      </c>
      <c r="K446" s="26" t="str">
        <f t="shared" si="7"/>
        <v>MAJORS</v>
      </c>
    </row>
    <row r="447" spans="1:11" ht="15.75" x14ac:dyDescent="0.25">
      <c r="A447" s="134">
        <v>1</v>
      </c>
      <c r="B447" s="27">
        <v>390</v>
      </c>
      <c r="C447" s="23">
        <v>42793</v>
      </c>
      <c r="D447" s="94" t="s">
        <v>114</v>
      </c>
      <c r="E447" s="94">
        <v>17604</v>
      </c>
      <c r="F447" s="94">
        <v>125571</v>
      </c>
      <c r="G447" s="40" t="s">
        <v>13</v>
      </c>
      <c r="H447" s="94" t="s">
        <v>607</v>
      </c>
      <c r="I447" s="95">
        <v>33000</v>
      </c>
      <c r="J447" s="94" t="s">
        <v>604</v>
      </c>
      <c r="K447" s="26" t="str">
        <f t="shared" si="7"/>
        <v>MAJORS</v>
      </c>
    </row>
    <row r="448" spans="1:11" ht="15.75" x14ac:dyDescent="0.25">
      <c r="A448" s="134">
        <v>1</v>
      </c>
      <c r="B448" s="22">
        <v>391</v>
      </c>
      <c r="C448" s="23">
        <v>42793</v>
      </c>
      <c r="D448" s="94" t="s">
        <v>114</v>
      </c>
      <c r="E448" s="94">
        <v>17606</v>
      </c>
      <c r="F448" s="94">
        <v>125576</v>
      </c>
      <c r="G448" s="40" t="s">
        <v>13</v>
      </c>
      <c r="H448" s="94" t="s">
        <v>608</v>
      </c>
      <c r="I448" s="95">
        <v>33000</v>
      </c>
      <c r="J448" s="94" t="s">
        <v>609</v>
      </c>
      <c r="K448" s="26" t="str">
        <f t="shared" si="7"/>
        <v>MAJORS</v>
      </c>
    </row>
    <row r="449" spans="1:11" ht="15.75" x14ac:dyDescent="0.25">
      <c r="A449" s="134">
        <v>1</v>
      </c>
      <c r="B449" s="27">
        <v>392</v>
      </c>
      <c r="C449" s="23">
        <v>42793</v>
      </c>
      <c r="D449" s="94" t="s">
        <v>114</v>
      </c>
      <c r="E449" s="94">
        <v>17605</v>
      </c>
      <c r="F449" s="94">
        <v>125577</v>
      </c>
      <c r="G449" s="40" t="s">
        <v>13</v>
      </c>
      <c r="H449" s="94" t="s">
        <v>610</v>
      </c>
      <c r="I449" s="95">
        <v>33000</v>
      </c>
      <c r="J449" s="94" t="s">
        <v>611</v>
      </c>
      <c r="K449" s="26" t="str">
        <f t="shared" si="7"/>
        <v>MAJORS</v>
      </c>
    </row>
    <row r="450" spans="1:11" ht="15.75" x14ac:dyDescent="0.25">
      <c r="A450" s="134">
        <v>1</v>
      </c>
      <c r="B450" s="27">
        <v>393</v>
      </c>
      <c r="C450" s="23">
        <v>42793</v>
      </c>
      <c r="D450" s="94" t="s">
        <v>114</v>
      </c>
      <c r="E450" s="94">
        <v>17607</v>
      </c>
      <c r="F450" s="94">
        <v>125575</v>
      </c>
      <c r="G450" s="40" t="s">
        <v>13</v>
      </c>
      <c r="H450" s="94" t="s">
        <v>612</v>
      </c>
      <c r="I450" s="95">
        <v>33000</v>
      </c>
      <c r="J450" s="94" t="s">
        <v>609</v>
      </c>
      <c r="K450" s="26" t="str">
        <f t="shared" si="7"/>
        <v>MAJORS</v>
      </c>
    </row>
    <row r="451" spans="1:11" ht="15.75" x14ac:dyDescent="0.25">
      <c r="A451" s="134">
        <v>1</v>
      </c>
      <c r="B451" s="22">
        <v>394</v>
      </c>
      <c r="C451" s="23">
        <v>42793</v>
      </c>
      <c r="D451" s="94" t="s">
        <v>114</v>
      </c>
      <c r="E451" s="94">
        <v>17608</v>
      </c>
      <c r="F451" s="94">
        <v>125568</v>
      </c>
      <c r="G451" s="40" t="s">
        <v>13</v>
      </c>
      <c r="H451" s="94" t="s">
        <v>613</v>
      </c>
      <c r="I451" s="95">
        <v>33000</v>
      </c>
      <c r="J451" s="94" t="s">
        <v>604</v>
      </c>
      <c r="K451" s="26" t="str">
        <f t="shared" si="7"/>
        <v>MAJORS</v>
      </c>
    </row>
    <row r="452" spans="1:11" ht="15.75" x14ac:dyDescent="0.25">
      <c r="A452" s="134">
        <v>1</v>
      </c>
      <c r="B452" s="27">
        <v>395</v>
      </c>
      <c r="C452" s="23">
        <v>42793</v>
      </c>
      <c r="D452" s="94" t="s">
        <v>114</v>
      </c>
      <c r="E452" s="94">
        <v>17609</v>
      </c>
      <c r="F452" s="94">
        <v>125569</v>
      </c>
      <c r="G452" s="40" t="s">
        <v>13</v>
      </c>
      <c r="H452" s="94" t="s">
        <v>614</v>
      </c>
      <c r="I452" s="95">
        <v>33000</v>
      </c>
      <c r="J452" s="94" t="s">
        <v>604</v>
      </c>
      <c r="K452" s="26" t="str">
        <f t="shared" si="7"/>
        <v>MAJORS</v>
      </c>
    </row>
    <row r="453" spans="1:11" ht="15.75" x14ac:dyDescent="0.25">
      <c r="A453" s="134">
        <v>1</v>
      </c>
      <c r="B453" s="27">
        <v>396</v>
      </c>
      <c r="C453" s="23">
        <v>42793</v>
      </c>
      <c r="D453" s="94" t="s">
        <v>114</v>
      </c>
      <c r="E453" s="94">
        <v>17610</v>
      </c>
      <c r="F453" s="94">
        <v>125570</v>
      </c>
      <c r="G453" s="40" t="s">
        <v>13</v>
      </c>
      <c r="H453" s="94" t="s">
        <v>615</v>
      </c>
      <c r="I453" s="95">
        <v>33000</v>
      </c>
      <c r="J453" s="94" t="s">
        <v>604</v>
      </c>
      <c r="K453" s="26" t="str">
        <f t="shared" si="7"/>
        <v>MAJORS</v>
      </c>
    </row>
    <row r="454" spans="1:11" ht="16.5" thickBot="1" x14ac:dyDescent="0.3">
      <c r="A454" s="134">
        <v>1</v>
      </c>
      <c r="B454" s="7">
        <v>397</v>
      </c>
      <c r="C454" s="8">
        <v>42793</v>
      </c>
      <c r="D454" s="96" t="s">
        <v>114</v>
      </c>
      <c r="E454" s="96">
        <v>17611</v>
      </c>
      <c r="F454" s="96">
        <v>125537</v>
      </c>
      <c r="G454" s="43" t="s">
        <v>13</v>
      </c>
      <c r="H454" s="96" t="s">
        <v>504</v>
      </c>
      <c r="I454" s="97">
        <v>40000</v>
      </c>
      <c r="J454" s="96" t="s">
        <v>616</v>
      </c>
      <c r="K454" s="11" t="str">
        <f t="shared" si="7"/>
        <v>MAJORS</v>
      </c>
    </row>
    <row r="455" spans="1:11" ht="15.75" x14ac:dyDescent="0.25">
      <c r="A455" s="144">
        <f>SUM(A443:A454)</f>
        <v>12</v>
      </c>
      <c r="B455" s="296" t="s">
        <v>617</v>
      </c>
      <c r="C455" s="296"/>
      <c r="D455" s="296"/>
      <c r="E455" s="296"/>
      <c r="F455" s="296"/>
      <c r="G455" s="296"/>
      <c r="H455" s="296"/>
      <c r="I455" s="12">
        <f>SUM(I443:I454)</f>
        <v>417000</v>
      </c>
      <c r="J455" s="284"/>
      <c r="K455" s="284"/>
    </row>
    <row r="456" spans="1:11" ht="16.5" thickBot="1" x14ac:dyDescent="0.3">
      <c r="A456" s="145"/>
      <c r="B456" s="98"/>
      <c r="C456" s="98"/>
      <c r="D456" s="98"/>
      <c r="E456" s="98"/>
      <c r="F456" s="98"/>
      <c r="G456" s="98"/>
      <c r="H456" s="98"/>
      <c r="I456" s="12"/>
      <c r="J456" s="284"/>
      <c r="K456" s="284"/>
    </row>
    <row r="457" spans="1:11" ht="15.75" x14ac:dyDescent="0.25">
      <c r="A457" s="134">
        <v>1</v>
      </c>
      <c r="B457" s="17">
        <v>398</v>
      </c>
      <c r="C457" s="18">
        <v>42793</v>
      </c>
      <c r="D457" s="92" t="s">
        <v>123</v>
      </c>
      <c r="E457" s="92">
        <v>17583</v>
      </c>
      <c r="F457" s="92">
        <v>3453086</v>
      </c>
      <c r="G457" s="37" t="s">
        <v>13</v>
      </c>
      <c r="H457" s="92" t="s">
        <v>618</v>
      </c>
      <c r="I457" s="99">
        <v>33000</v>
      </c>
      <c r="J457" s="92" t="s">
        <v>619</v>
      </c>
      <c r="K457" s="21" t="str">
        <f t="shared" ref="K457:K476" si="8">IF(OR(D457="MOBIL",D457="CONOIL",D457="FORTE",D457="MRS",D457="OANDO",D457="TOTAL"),"MAJORS","INDEPENDENT")</f>
        <v>INDEPENDENT</v>
      </c>
    </row>
    <row r="458" spans="1:11" ht="15.75" x14ac:dyDescent="0.25">
      <c r="A458" s="134">
        <v>1</v>
      </c>
      <c r="B458" s="22">
        <v>399</v>
      </c>
      <c r="C458" s="23">
        <v>42793</v>
      </c>
      <c r="D458" s="100" t="s">
        <v>620</v>
      </c>
      <c r="E458" s="100">
        <v>17584</v>
      </c>
      <c r="F458" s="100">
        <v>3453212</v>
      </c>
      <c r="G458" s="101" t="s">
        <v>13</v>
      </c>
      <c r="H458" s="100" t="s">
        <v>621</v>
      </c>
      <c r="I458" s="102">
        <v>33000</v>
      </c>
      <c r="J458" s="100" t="s">
        <v>604</v>
      </c>
      <c r="K458" s="103" t="str">
        <f t="shared" si="8"/>
        <v>INDEPENDENT</v>
      </c>
    </row>
    <row r="459" spans="1:11" ht="15.75" x14ac:dyDescent="0.25">
      <c r="A459" s="134">
        <v>1</v>
      </c>
      <c r="B459" s="22">
        <v>400</v>
      </c>
      <c r="C459" s="23">
        <v>42793</v>
      </c>
      <c r="D459" s="100" t="s">
        <v>622</v>
      </c>
      <c r="E459" s="100">
        <v>17585</v>
      </c>
      <c r="F459" s="100">
        <v>3453174</v>
      </c>
      <c r="G459" s="101" t="s">
        <v>13</v>
      </c>
      <c r="H459" s="100" t="s">
        <v>623</v>
      </c>
      <c r="I459" s="102">
        <v>33000</v>
      </c>
      <c r="J459" s="100" t="s">
        <v>609</v>
      </c>
      <c r="K459" s="103" t="str">
        <f t="shared" si="8"/>
        <v>INDEPENDENT</v>
      </c>
    </row>
    <row r="460" spans="1:11" ht="15.75" x14ac:dyDescent="0.25">
      <c r="A460" s="134">
        <v>1</v>
      </c>
      <c r="B460" s="22">
        <v>401</v>
      </c>
      <c r="C460" s="23">
        <v>42793</v>
      </c>
      <c r="D460" s="100" t="s">
        <v>622</v>
      </c>
      <c r="E460" s="100">
        <v>17586</v>
      </c>
      <c r="F460" s="100">
        <v>3453193</v>
      </c>
      <c r="G460" s="101" t="s">
        <v>13</v>
      </c>
      <c r="H460" s="100" t="s">
        <v>624</v>
      </c>
      <c r="I460" s="102">
        <v>33000</v>
      </c>
      <c r="J460" s="100" t="s">
        <v>604</v>
      </c>
      <c r="K460" s="103" t="str">
        <f t="shared" si="8"/>
        <v>INDEPENDENT</v>
      </c>
    </row>
    <row r="461" spans="1:11" ht="15.75" x14ac:dyDescent="0.25">
      <c r="A461" s="134">
        <v>1</v>
      </c>
      <c r="B461" s="22">
        <v>402</v>
      </c>
      <c r="C461" s="23">
        <v>42793</v>
      </c>
      <c r="D461" s="100" t="s">
        <v>625</v>
      </c>
      <c r="E461" s="100">
        <v>17587</v>
      </c>
      <c r="F461" s="100">
        <v>3453145</v>
      </c>
      <c r="G461" s="101" t="s">
        <v>13</v>
      </c>
      <c r="H461" s="100" t="s">
        <v>299</v>
      </c>
      <c r="I461" s="102">
        <v>33000</v>
      </c>
      <c r="J461" s="100" t="s">
        <v>626</v>
      </c>
      <c r="K461" s="103" t="str">
        <f t="shared" si="8"/>
        <v>INDEPENDENT</v>
      </c>
    </row>
    <row r="462" spans="1:11" ht="15.75" x14ac:dyDescent="0.25">
      <c r="A462" s="134">
        <v>1</v>
      </c>
      <c r="B462" s="22">
        <v>403</v>
      </c>
      <c r="C462" s="23">
        <v>42793</v>
      </c>
      <c r="D462" s="100" t="s">
        <v>408</v>
      </c>
      <c r="E462" s="100">
        <v>17588</v>
      </c>
      <c r="F462" s="100">
        <v>3453197</v>
      </c>
      <c r="G462" s="101" t="s">
        <v>13</v>
      </c>
      <c r="H462" s="100" t="s">
        <v>627</v>
      </c>
      <c r="I462" s="102">
        <v>33000</v>
      </c>
      <c r="J462" s="100" t="s">
        <v>628</v>
      </c>
      <c r="K462" s="103" t="str">
        <f t="shared" si="8"/>
        <v>INDEPENDENT</v>
      </c>
    </row>
    <row r="463" spans="1:11" ht="15.75" x14ac:dyDescent="0.25">
      <c r="A463" s="134">
        <v>1</v>
      </c>
      <c r="B463" s="22">
        <v>404</v>
      </c>
      <c r="C463" s="23">
        <v>42793</v>
      </c>
      <c r="D463" s="100" t="s">
        <v>483</v>
      </c>
      <c r="E463" s="100">
        <v>17589</v>
      </c>
      <c r="F463" s="100">
        <v>423348</v>
      </c>
      <c r="G463" s="101" t="s">
        <v>13</v>
      </c>
      <c r="H463" s="100" t="s">
        <v>629</v>
      </c>
      <c r="I463" s="102">
        <v>33000</v>
      </c>
      <c r="J463" s="100" t="s">
        <v>630</v>
      </c>
      <c r="K463" s="103" t="str">
        <f t="shared" si="8"/>
        <v>INDEPENDENT</v>
      </c>
    </row>
    <row r="464" spans="1:11" ht="15.75" x14ac:dyDescent="0.25">
      <c r="A464" s="134">
        <v>1</v>
      </c>
      <c r="B464" s="22">
        <v>405</v>
      </c>
      <c r="C464" s="23">
        <v>42793</v>
      </c>
      <c r="D464" s="100" t="s">
        <v>153</v>
      </c>
      <c r="E464" s="100">
        <v>17590</v>
      </c>
      <c r="F464" s="100">
        <v>3453059</v>
      </c>
      <c r="G464" s="101" t="s">
        <v>13</v>
      </c>
      <c r="H464" s="100" t="s">
        <v>631</v>
      </c>
      <c r="I464" s="102">
        <v>33000</v>
      </c>
      <c r="J464" s="100" t="s">
        <v>604</v>
      </c>
      <c r="K464" s="103" t="str">
        <f t="shared" si="8"/>
        <v>INDEPENDENT</v>
      </c>
    </row>
    <row r="465" spans="1:11" ht="15.75" x14ac:dyDescent="0.25">
      <c r="A465" s="134">
        <v>1</v>
      </c>
      <c r="B465" s="22">
        <v>406</v>
      </c>
      <c r="C465" s="23">
        <v>42793</v>
      </c>
      <c r="D465" s="100" t="s">
        <v>632</v>
      </c>
      <c r="E465" s="100">
        <v>17591</v>
      </c>
      <c r="F465" s="100">
        <v>3453218</v>
      </c>
      <c r="G465" s="101" t="s">
        <v>13</v>
      </c>
      <c r="H465" s="100" t="s">
        <v>267</v>
      </c>
      <c r="I465" s="102">
        <v>33000</v>
      </c>
      <c r="J465" s="100" t="s">
        <v>604</v>
      </c>
      <c r="K465" s="103" t="str">
        <f t="shared" si="8"/>
        <v>INDEPENDENT</v>
      </c>
    </row>
    <row r="466" spans="1:11" ht="15.75" x14ac:dyDescent="0.25">
      <c r="A466" s="134">
        <v>1</v>
      </c>
      <c r="B466" s="22">
        <v>407</v>
      </c>
      <c r="C466" s="23">
        <v>42793</v>
      </c>
      <c r="D466" s="100" t="s">
        <v>633</v>
      </c>
      <c r="E466" s="100">
        <v>17590</v>
      </c>
      <c r="F466" s="100">
        <v>3453089</v>
      </c>
      <c r="G466" s="101" t="s">
        <v>13</v>
      </c>
      <c r="H466" s="100" t="s">
        <v>634</v>
      </c>
      <c r="I466" s="102">
        <v>33000</v>
      </c>
      <c r="J466" s="100" t="s">
        <v>635</v>
      </c>
      <c r="K466" s="103" t="str">
        <f t="shared" si="8"/>
        <v>INDEPENDENT</v>
      </c>
    </row>
    <row r="467" spans="1:11" ht="15.75" x14ac:dyDescent="0.25">
      <c r="A467" s="134">
        <v>1</v>
      </c>
      <c r="B467" s="22">
        <v>408</v>
      </c>
      <c r="C467" s="23">
        <v>42793</v>
      </c>
      <c r="D467" s="100" t="s">
        <v>636</v>
      </c>
      <c r="E467" s="100">
        <v>17593</v>
      </c>
      <c r="F467" s="100">
        <v>118318</v>
      </c>
      <c r="G467" s="101" t="s">
        <v>13</v>
      </c>
      <c r="H467" s="100">
        <v>3453165</v>
      </c>
      <c r="I467" s="102">
        <v>33000</v>
      </c>
      <c r="J467" s="100" t="s">
        <v>603</v>
      </c>
      <c r="K467" s="103" t="str">
        <f t="shared" si="8"/>
        <v>INDEPENDENT</v>
      </c>
    </row>
    <row r="468" spans="1:11" ht="15.75" x14ac:dyDescent="0.25">
      <c r="A468" s="134">
        <v>1</v>
      </c>
      <c r="B468" s="22">
        <v>409</v>
      </c>
      <c r="C468" s="23">
        <v>42793</v>
      </c>
      <c r="D468" s="100" t="s">
        <v>632</v>
      </c>
      <c r="E468" s="100">
        <v>17601</v>
      </c>
      <c r="F468" s="100">
        <v>3453219</v>
      </c>
      <c r="G468" s="101" t="s">
        <v>13</v>
      </c>
      <c r="H468" s="100" t="s">
        <v>208</v>
      </c>
      <c r="I468" s="102">
        <v>33000</v>
      </c>
      <c r="J468" s="100" t="s">
        <v>604</v>
      </c>
      <c r="K468" s="103" t="str">
        <f t="shared" si="8"/>
        <v>INDEPENDENT</v>
      </c>
    </row>
    <row r="469" spans="1:11" ht="15.75" x14ac:dyDescent="0.25">
      <c r="A469" s="134">
        <v>1</v>
      </c>
      <c r="B469" s="22">
        <v>410</v>
      </c>
      <c r="C469" s="23">
        <v>42793</v>
      </c>
      <c r="D469" s="100" t="s">
        <v>96</v>
      </c>
      <c r="E469" s="100">
        <v>17602</v>
      </c>
      <c r="F469" s="100">
        <v>3453050</v>
      </c>
      <c r="G469" s="101" t="s">
        <v>13</v>
      </c>
      <c r="H469" s="100" t="s">
        <v>103</v>
      </c>
      <c r="I469" s="102">
        <v>33000</v>
      </c>
      <c r="J469" s="100" t="s">
        <v>606</v>
      </c>
      <c r="K469" s="103" t="str">
        <f t="shared" si="8"/>
        <v>INDEPENDENT</v>
      </c>
    </row>
    <row r="470" spans="1:11" ht="15.75" x14ac:dyDescent="0.25">
      <c r="A470" s="134">
        <v>1</v>
      </c>
      <c r="B470" s="22">
        <v>411</v>
      </c>
      <c r="C470" s="23">
        <v>42793</v>
      </c>
      <c r="D470" s="100" t="s">
        <v>96</v>
      </c>
      <c r="E470" s="100">
        <v>17603</v>
      </c>
      <c r="F470" s="100">
        <v>3452989</v>
      </c>
      <c r="G470" s="101" t="s">
        <v>13</v>
      </c>
      <c r="H470" s="100" t="s">
        <v>97</v>
      </c>
      <c r="I470" s="102">
        <v>33000</v>
      </c>
      <c r="J470" s="100" t="s">
        <v>604</v>
      </c>
      <c r="K470" s="103" t="str">
        <f t="shared" si="8"/>
        <v>INDEPENDENT</v>
      </c>
    </row>
    <row r="471" spans="1:11" ht="15.75" x14ac:dyDescent="0.25">
      <c r="A471" s="134">
        <v>1</v>
      </c>
      <c r="B471" s="22">
        <v>412</v>
      </c>
      <c r="C471" s="23">
        <v>42793</v>
      </c>
      <c r="D471" s="94" t="s">
        <v>632</v>
      </c>
      <c r="E471" s="94">
        <v>17612</v>
      </c>
      <c r="F471" s="94">
        <v>3453217</v>
      </c>
      <c r="G471" s="40" t="s">
        <v>13</v>
      </c>
      <c r="H471" s="94" t="s">
        <v>569</v>
      </c>
      <c r="I471" s="104">
        <v>33000</v>
      </c>
      <c r="J471" s="94" t="s">
        <v>604</v>
      </c>
      <c r="K471" s="26" t="str">
        <f t="shared" si="8"/>
        <v>INDEPENDENT</v>
      </c>
    </row>
    <row r="472" spans="1:11" ht="15.75" x14ac:dyDescent="0.25">
      <c r="A472" s="134">
        <v>1</v>
      </c>
      <c r="B472" s="22">
        <v>413</v>
      </c>
      <c r="C472" s="23">
        <v>42793</v>
      </c>
      <c r="D472" s="94" t="s">
        <v>622</v>
      </c>
      <c r="E472" s="94">
        <v>17594</v>
      </c>
      <c r="F472" s="94">
        <v>3453178</v>
      </c>
      <c r="G472" s="40" t="s">
        <v>13</v>
      </c>
      <c r="H472" s="94" t="s">
        <v>637</v>
      </c>
      <c r="I472" s="104">
        <v>33000</v>
      </c>
      <c r="J472" s="94" t="s">
        <v>604</v>
      </c>
      <c r="K472" s="26" t="str">
        <f t="shared" si="8"/>
        <v>INDEPENDENT</v>
      </c>
    </row>
    <row r="473" spans="1:11" ht="15.75" x14ac:dyDescent="0.25">
      <c r="A473" s="134">
        <v>1</v>
      </c>
      <c r="B473" s="22">
        <v>414</v>
      </c>
      <c r="C473" s="23">
        <v>42793</v>
      </c>
      <c r="D473" s="94" t="s">
        <v>622</v>
      </c>
      <c r="E473" s="94">
        <v>17596</v>
      </c>
      <c r="F473" s="94">
        <v>3453177</v>
      </c>
      <c r="G473" s="40" t="s">
        <v>13</v>
      </c>
      <c r="H473" s="94" t="s">
        <v>638</v>
      </c>
      <c r="I473" s="104">
        <v>33000</v>
      </c>
      <c r="J473" s="94" t="s">
        <v>604</v>
      </c>
      <c r="K473" s="26" t="str">
        <f t="shared" si="8"/>
        <v>INDEPENDENT</v>
      </c>
    </row>
    <row r="474" spans="1:11" ht="15.75" x14ac:dyDescent="0.25">
      <c r="A474" s="134">
        <v>1</v>
      </c>
      <c r="B474" s="22">
        <v>415</v>
      </c>
      <c r="C474" s="23">
        <v>42793</v>
      </c>
      <c r="D474" s="94" t="s">
        <v>622</v>
      </c>
      <c r="E474" s="94">
        <v>17597</v>
      </c>
      <c r="F474" s="94">
        <v>3453179</v>
      </c>
      <c r="G474" s="40" t="s">
        <v>13</v>
      </c>
      <c r="H474" s="94" t="s">
        <v>639</v>
      </c>
      <c r="I474" s="104">
        <v>33000</v>
      </c>
      <c r="J474" s="94" t="s">
        <v>604</v>
      </c>
      <c r="K474" s="26" t="str">
        <f t="shared" si="8"/>
        <v>INDEPENDENT</v>
      </c>
    </row>
    <row r="475" spans="1:11" ht="15.75" x14ac:dyDescent="0.25">
      <c r="A475" s="134">
        <v>1</v>
      </c>
      <c r="B475" s="22">
        <v>416</v>
      </c>
      <c r="C475" s="23">
        <v>42793</v>
      </c>
      <c r="D475" s="94" t="s">
        <v>622</v>
      </c>
      <c r="E475" s="94">
        <v>17596</v>
      </c>
      <c r="F475" s="94">
        <v>3453175</v>
      </c>
      <c r="G475" s="40" t="s">
        <v>13</v>
      </c>
      <c r="H475" s="94" t="s">
        <v>640</v>
      </c>
      <c r="I475" s="104">
        <v>33000</v>
      </c>
      <c r="J475" s="94" t="s">
        <v>604</v>
      </c>
      <c r="K475" s="26" t="str">
        <f t="shared" si="8"/>
        <v>INDEPENDENT</v>
      </c>
    </row>
    <row r="476" spans="1:11" ht="16.5" thickBot="1" x14ac:dyDescent="0.3">
      <c r="A476" s="134">
        <v>1</v>
      </c>
      <c r="B476" s="7">
        <v>417</v>
      </c>
      <c r="C476" s="8">
        <v>42793</v>
      </c>
      <c r="D476" s="96" t="s">
        <v>622</v>
      </c>
      <c r="E476" s="96">
        <v>17598</v>
      </c>
      <c r="F476" s="96">
        <v>3453176</v>
      </c>
      <c r="G476" s="43" t="s">
        <v>13</v>
      </c>
      <c r="H476" s="96" t="s">
        <v>641</v>
      </c>
      <c r="I476" s="105">
        <v>33000</v>
      </c>
      <c r="J476" s="96" t="s">
        <v>604</v>
      </c>
      <c r="K476" s="11" t="str">
        <f t="shared" si="8"/>
        <v>INDEPENDENT</v>
      </c>
    </row>
    <row r="477" spans="1:11" ht="15.75" x14ac:dyDescent="0.25">
      <c r="A477" s="135">
        <f>SUM(A457:A476)</f>
        <v>20</v>
      </c>
      <c r="B477" s="98"/>
      <c r="C477" s="297" t="s">
        <v>642</v>
      </c>
      <c r="D477" s="297"/>
      <c r="E477" s="297"/>
      <c r="F477" s="297"/>
      <c r="G477" s="297"/>
      <c r="H477" s="297"/>
      <c r="I477" s="12">
        <f>SUM(I457:I476)</f>
        <v>660000</v>
      </c>
      <c r="J477" s="298"/>
      <c r="K477" s="298"/>
    </row>
    <row r="478" spans="1:11" ht="16.5" thickBot="1" x14ac:dyDescent="0.3">
      <c r="A478" s="135"/>
      <c r="B478" s="98"/>
      <c r="C478" s="98"/>
      <c r="D478" s="98"/>
      <c r="E478" s="98"/>
      <c r="F478" s="98"/>
      <c r="G478" s="98"/>
      <c r="H478" s="98"/>
      <c r="I478" s="12"/>
      <c r="J478" s="284"/>
      <c r="K478" s="284"/>
    </row>
    <row r="479" spans="1:11" ht="15.75" x14ac:dyDescent="0.25">
      <c r="A479" s="135">
        <v>1</v>
      </c>
      <c r="B479" s="106">
        <v>418</v>
      </c>
      <c r="C479" s="18">
        <v>42794</v>
      </c>
      <c r="D479" s="32" t="s">
        <v>114</v>
      </c>
      <c r="E479" s="19">
        <v>17644</v>
      </c>
      <c r="F479" s="32">
        <v>125529</v>
      </c>
      <c r="G479" s="37" t="s">
        <v>13</v>
      </c>
      <c r="H479" s="32" t="s">
        <v>643</v>
      </c>
      <c r="I479" s="33">
        <v>40000</v>
      </c>
      <c r="J479" s="32" t="s">
        <v>52</v>
      </c>
      <c r="K479" s="21" t="str">
        <f t="shared" ref="K479:K490" si="9">IF(OR(D479="MOBIL",D479="CONOIL",D479="FORTE",D479="MRS",D479="OANDO",D479="TOTAL"),"MAJORS","INDEPENDENT")</f>
        <v>MAJORS</v>
      </c>
    </row>
    <row r="480" spans="1:11" ht="15.75" x14ac:dyDescent="0.25">
      <c r="A480" s="135">
        <v>2</v>
      </c>
      <c r="B480" s="107">
        <v>419</v>
      </c>
      <c r="C480" s="23">
        <v>42794</v>
      </c>
      <c r="D480" s="28" t="s">
        <v>114</v>
      </c>
      <c r="E480" s="24">
        <v>17642</v>
      </c>
      <c r="F480" s="28">
        <v>125528</v>
      </c>
      <c r="G480" s="40" t="s">
        <v>13</v>
      </c>
      <c r="H480" s="28" t="s">
        <v>644</v>
      </c>
      <c r="I480" s="29">
        <v>40000</v>
      </c>
      <c r="J480" s="28" t="s">
        <v>52</v>
      </c>
      <c r="K480" s="26" t="str">
        <f t="shared" si="9"/>
        <v>MAJORS</v>
      </c>
    </row>
    <row r="481" spans="1:11" ht="15.75" x14ac:dyDescent="0.25">
      <c r="A481" s="135">
        <v>3</v>
      </c>
      <c r="B481" s="107">
        <v>420</v>
      </c>
      <c r="C481" s="23">
        <v>42794</v>
      </c>
      <c r="D481" s="28" t="s">
        <v>114</v>
      </c>
      <c r="E481" s="24">
        <v>17640</v>
      </c>
      <c r="F481" s="28">
        <v>125537</v>
      </c>
      <c r="G481" s="40" t="s">
        <v>13</v>
      </c>
      <c r="H481" s="28" t="s">
        <v>645</v>
      </c>
      <c r="I481" s="29">
        <v>40000</v>
      </c>
      <c r="J481" s="28" t="s">
        <v>52</v>
      </c>
      <c r="K481" s="26" t="str">
        <f t="shared" si="9"/>
        <v>MAJORS</v>
      </c>
    </row>
    <row r="482" spans="1:11" ht="15.75" x14ac:dyDescent="0.25">
      <c r="A482" s="135">
        <v>4</v>
      </c>
      <c r="B482" s="107">
        <v>421</v>
      </c>
      <c r="C482" s="23">
        <v>42794</v>
      </c>
      <c r="D482" s="28" t="s">
        <v>114</v>
      </c>
      <c r="E482" s="24">
        <v>17637</v>
      </c>
      <c r="F482" s="28">
        <v>125526</v>
      </c>
      <c r="G482" s="40" t="s">
        <v>13</v>
      </c>
      <c r="H482" s="28" t="s">
        <v>553</v>
      </c>
      <c r="I482" s="29">
        <v>40000</v>
      </c>
      <c r="J482" s="28" t="s">
        <v>52</v>
      </c>
      <c r="K482" s="26" t="str">
        <f t="shared" si="9"/>
        <v>MAJORS</v>
      </c>
    </row>
    <row r="483" spans="1:11" ht="15.75" x14ac:dyDescent="0.25">
      <c r="A483" s="135">
        <v>5</v>
      </c>
      <c r="B483" s="107">
        <v>422</v>
      </c>
      <c r="C483" s="23">
        <v>42794</v>
      </c>
      <c r="D483" s="28" t="s">
        <v>114</v>
      </c>
      <c r="E483" s="24">
        <v>17633</v>
      </c>
      <c r="F483" s="28">
        <v>125534</v>
      </c>
      <c r="G483" s="40" t="s">
        <v>13</v>
      </c>
      <c r="H483" s="28" t="s">
        <v>646</v>
      </c>
      <c r="I483" s="29">
        <v>40000</v>
      </c>
      <c r="J483" s="28" t="s">
        <v>647</v>
      </c>
      <c r="K483" s="26" t="str">
        <f t="shared" si="9"/>
        <v>MAJORS</v>
      </c>
    </row>
    <row r="484" spans="1:11" ht="15.75" x14ac:dyDescent="0.25">
      <c r="A484" s="135">
        <v>6</v>
      </c>
      <c r="B484" s="107">
        <v>423</v>
      </c>
      <c r="C484" s="23">
        <v>42794</v>
      </c>
      <c r="D484" s="28" t="s">
        <v>114</v>
      </c>
      <c r="E484" s="24">
        <v>17634</v>
      </c>
      <c r="F484" s="28">
        <v>125565</v>
      </c>
      <c r="G484" s="40" t="s">
        <v>13</v>
      </c>
      <c r="H484" s="28" t="s">
        <v>421</v>
      </c>
      <c r="I484" s="29">
        <v>33000</v>
      </c>
      <c r="J484" s="28" t="s">
        <v>348</v>
      </c>
      <c r="K484" s="26" t="str">
        <f t="shared" si="9"/>
        <v>MAJORS</v>
      </c>
    </row>
    <row r="485" spans="1:11" ht="15.75" x14ac:dyDescent="0.25">
      <c r="A485" s="135">
        <v>7</v>
      </c>
      <c r="B485" s="107">
        <v>424</v>
      </c>
      <c r="C485" s="23">
        <v>42794</v>
      </c>
      <c r="D485" s="28" t="s">
        <v>114</v>
      </c>
      <c r="E485" s="24">
        <v>17631</v>
      </c>
      <c r="F485" s="28">
        <v>125566</v>
      </c>
      <c r="G485" s="40" t="s">
        <v>13</v>
      </c>
      <c r="H485" s="28" t="s">
        <v>288</v>
      </c>
      <c r="I485" s="29">
        <v>33000</v>
      </c>
      <c r="J485" s="28" t="s">
        <v>348</v>
      </c>
      <c r="K485" s="26" t="str">
        <f t="shared" si="9"/>
        <v>MAJORS</v>
      </c>
    </row>
    <row r="486" spans="1:11" ht="15.75" x14ac:dyDescent="0.25">
      <c r="A486" s="135">
        <v>8</v>
      </c>
      <c r="B486" s="107">
        <v>425</v>
      </c>
      <c r="C486" s="23">
        <v>42794</v>
      </c>
      <c r="D486" s="28" t="s">
        <v>114</v>
      </c>
      <c r="E486" s="24">
        <v>17630</v>
      </c>
      <c r="F486" s="28">
        <v>125522</v>
      </c>
      <c r="G486" s="40" t="s">
        <v>13</v>
      </c>
      <c r="H486" s="28" t="s">
        <v>504</v>
      </c>
      <c r="I486" s="29">
        <v>40000</v>
      </c>
      <c r="J486" s="28" t="s">
        <v>38</v>
      </c>
      <c r="K486" s="26" t="str">
        <f t="shared" si="9"/>
        <v>MAJORS</v>
      </c>
    </row>
    <row r="487" spans="1:11" ht="15.75" x14ac:dyDescent="0.25">
      <c r="A487" s="135">
        <v>9</v>
      </c>
      <c r="B487" s="107">
        <v>426</v>
      </c>
      <c r="C487" s="23">
        <v>42794</v>
      </c>
      <c r="D487" s="28" t="s">
        <v>114</v>
      </c>
      <c r="E487" s="24">
        <v>17629</v>
      </c>
      <c r="F487" s="28">
        <v>125564</v>
      </c>
      <c r="G487" s="40" t="s">
        <v>13</v>
      </c>
      <c r="H487" s="28" t="s">
        <v>487</v>
      </c>
      <c r="I487" s="29">
        <v>33000</v>
      </c>
      <c r="J487" s="28" t="s">
        <v>348</v>
      </c>
      <c r="K487" s="26" t="str">
        <f t="shared" si="9"/>
        <v>MAJORS</v>
      </c>
    </row>
    <row r="488" spans="1:11" ht="15.75" x14ac:dyDescent="0.25">
      <c r="A488" s="135">
        <v>10</v>
      </c>
      <c r="B488" s="107">
        <v>427</v>
      </c>
      <c r="C488" s="23">
        <v>42794</v>
      </c>
      <c r="D488" s="28" t="s">
        <v>114</v>
      </c>
      <c r="E488" s="24">
        <v>17615</v>
      </c>
      <c r="F488" s="28">
        <v>125572</v>
      </c>
      <c r="G488" s="40" t="s">
        <v>13</v>
      </c>
      <c r="H488" s="28" t="s">
        <v>347</v>
      </c>
      <c r="I488" s="29">
        <v>33000</v>
      </c>
      <c r="J488" s="28" t="s">
        <v>21</v>
      </c>
      <c r="K488" s="26" t="str">
        <f t="shared" si="9"/>
        <v>MAJORS</v>
      </c>
    </row>
    <row r="489" spans="1:11" ht="15.75" x14ac:dyDescent="0.25">
      <c r="A489" s="135">
        <v>11</v>
      </c>
      <c r="B489" s="107">
        <v>428</v>
      </c>
      <c r="C489" s="23">
        <v>42794</v>
      </c>
      <c r="D489" s="28" t="s">
        <v>114</v>
      </c>
      <c r="E489" s="24">
        <v>17613</v>
      </c>
      <c r="F489" s="28">
        <v>125560</v>
      </c>
      <c r="G489" s="40" t="s">
        <v>13</v>
      </c>
      <c r="H489" s="28" t="s">
        <v>359</v>
      </c>
      <c r="I489" s="29">
        <v>33000</v>
      </c>
      <c r="J489" s="28" t="s">
        <v>21</v>
      </c>
      <c r="K489" s="26" t="str">
        <f t="shared" si="9"/>
        <v>MAJORS</v>
      </c>
    </row>
    <row r="490" spans="1:11" ht="16.5" thickBot="1" x14ac:dyDescent="0.3">
      <c r="A490" s="135">
        <v>12</v>
      </c>
      <c r="B490" s="108">
        <v>429</v>
      </c>
      <c r="C490" s="8">
        <v>42794</v>
      </c>
      <c r="D490" s="9" t="s">
        <v>114</v>
      </c>
      <c r="E490" s="109">
        <v>17639</v>
      </c>
      <c r="F490" s="9">
        <v>125555</v>
      </c>
      <c r="G490" s="43" t="s">
        <v>13</v>
      </c>
      <c r="H490" s="9" t="s">
        <v>648</v>
      </c>
      <c r="I490" s="10">
        <v>33000</v>
      </c>
      <c r="J490" s="9" t="s">
        <v>348</v>
      </c>
      <c r="K490" s="11" t="str">
        <f t="shared" si="9"/>
        <v>MAJORS</v>
      </c>
    </row>
    <row r="491" spans="1:11" ht="15.75" x14ac:dyDescent="0.25">
      <c r="A491" s="135"/>
      <c r="B491" s="98"/>
      <c r="C491" s="297" t="s">
        <v>617</v>
      </c>
      <c r="D491" s="297"/>
      <c r="E491" s="297"/>
      <c r="F491" s="297"/>
      <c r="G491" s="297"/>
      <c r="H491" s="297"/>
      <c r="I491" s="12">
        <f>SUM(I479:I490)</f>
        <v>438000</v>
      </c>
      <c r="J491" s="298"/>
      <c r="K491" s="298"/>
    </row>
    <row r="492" spans="1:11" ht="16.5" thickBot="1" x14ac:dyDescent="0.3">
      <c r="A492" s="135"/>
      <c r="B492" s="98"/>
      <c r="C492" s="98"/>
      <c r="D492" s="98"/>
      <c r="E492" s="98"/>
      <c r="F492" s="98"/>
      <c r="G492" s="98"/>
      <c r="H492" s="98"/>
      <c r="I492" s="12"/>
      <c r="J492" s="284"/>
      <c r="K492" s="284"/>
    </row>
    <row r="493" spans="1:11" ht="15.75" x14ac:dyDescent="0.25">
      <c r="A493" s="134">
        <v>1</v>
      </c>
      <c r="B493" s="17">
        <v>430</v>
      </c>
      <c r="C493" s="18">
        <v>42794</v>
      </c>
      <c r="D493" s="19" t="s">
        <v>649</v>
      </c>
      <c r="E493" s="32">
        <v>17647</v>
      </c>
      <c r="F493" s="32">
        <v>3453259</v>
      </c>
      <c r="G493" s="37" t="s">
        <v>13</v>
      </c>
      <c r="H493" s="32" t="s">
        <v>650</v>
      </c>
      <c r="I493" s="33">
        <v>33000</v>
      </c>
      <c r="J493" s="32" t="s">
        <v>21</v>
      </c>
      <c r="K493" s="21" t="str">
        <f t="shared" si="6"/>
        <v>INDEPENDENT</v>
      </c>
    </row>
    <row r="494" spans="1:11" ht="15.75" x14ac:dyDescent="0.25">
      <c r="A494" s="134">
        <v>1</v>
      </c>
      <c r="B494" s="22">
        <v>431</v>
      </c>
      <c r="C494" s="23">
        <v>42794</v>
      </c>
      <c r="D494" s="24" t="s">
        <v>651</v>
      </c>
      <c r="E494" s="28">
        <v>17646</v>
      </c>
      <c r="F494" s="28">
        <v>3407543</v>
      </c>
      <c r="G494" s="40" t="s">
        <v>13</v>
      </c>
      <c r="H494" s="28" t="s">
        <v>652</v>
      </c>
      <c r="I494" s="29">
        <v>33000</v>
      </c>
      <c r="J494" s="28" t="s">
        <v>653</v>
      </c>
      <c r="K494" s="26" t="str">
        <f t="shared" si="6"/>
        <v>INDEPENDENT</v>
      </c>
    </row>
    <row r="495" spans="1:11" ht="15.75" x14ac:dyDescent="0.25">
      <c r="A495" s="134">
        <v>1</v>
      </c>
      <c r="B495" s="22">
        <v>432</v>
      </c>
      <c r="C495" s="23">
        <v>42794</v>
      </c>
      <c r="D495" s="24" t="s">
        <v>654</v>
      </c>
      <c r="E495" s="28">
        <v>17645</v>
      </c>
      <c r="F495" s="28">
        <v>3442605</v>
      </c>
      <c r="G495" s="40" t="s">
        <v>13</v>
      </c>
      <c r="H495" s="28" t="s">
        <v>655</v>
      </c>
      <c r="I495" s="29">
        <v>33000</v>
      </c>
      <c r="J495" s="28" t="s">
        <v>656</v>
      </c>
      <c r="K495" s="26" t="str">
        <f t="shared" si="6"/>
        <v>INDEPENDENT</v>
      </c>
    </row>
    <row r="496" spans="1:11" ht="15.75" x14ac:dyDescent="0.25">
      <c r="A496" s="134">
        <v>1</v>
      </c>
      <c r="B496" s="22">
        <v>433</v>
      </c>
      <c r="C496" s="23">
        <v>42794</v>
      </c>
      <c r="D496" s="24" t="s">
        <v>654</v>
      </c>
      <c r="E496" s="28">
        <v>17643</v>
      </c>
      <c r="F496" s="28">
        <v>3442606</v>
      </c>
      <c r="G496" s="40" t="s">
        <v>13</v>
      </c>
      <c r="H496" s="28" t="s">
        <v>37</v>
      </c>
      <c r="I496" s="29">
        <v>33000</v>
      </c>
      <c r="J496" s="28" t="s">
        <v>656</v>
      </c>
      <c r="K496" s="26" t="str">
        <f t="shared" si="6"/>
        <v>INDEPENDENT</v>
      </c>
    </row>
    <row r="497" spans="1:11" ht="15.75" x14ac:dyDescent="0.25">
      <c r="A497" s="134">
        <v>1</v>
      </c>
      <c r="B497" s="22">
        <v>434</v>
      </c>
      <c r="C497" s="23">
        <v>42794</v>
      </c>
      <c r="D497" s="24" t="s">
        <v>122</v>
      </c>
      <c r="E497" s="28">
        <v>17641</v>
      </c>
      <c r="F497" s="28">
        <v>3453223</v>
      </c>
      <c r="G497" s="40" t="s">
        <v>13</v>
      </c>
      <c r="H497" s="28" t="s">
        <v>569</v>
      </c>
      <c r="I497" s="29">
        <v>33000</v>
      </c>
      <c r="J497" s="28" t="s">
        <v>21</v>
      </c>
      <c r="K497" s="26" t="str">
        <f t="shared" si="6"/>
        <v>INDEPENDENT</v>
      </c>
    </row>
    <row r="498" spans="1:11" ht="15.75" x14ac:dyDescent="0.25">
      <c r="A498" s="134">
        <v>1</v>
      </c>
      <c r="B498" s="22">
        <v>435</v>
      </c>
      <c r="C498" s="23">
        <v>42794</v>
      </c>
      <c r="D498" s="24" t="s">
        <v>657</v>
      </c>
      <c r="E498" s="28">
        <v>17638</v>
      </c>
      <c r="F498" s="28">
        <v>3453285</v>
      </c>
      <c r="G498" s="40" t="s">
        <v>13</v>
      </c>
      <c r="H498" s="28" t="s">
        <v>658</v>
      </c>
      <c r="I498" s="29">
        <v>33000</v>
      </c>
      <c r="J498" s="28" t="s">
        <v>21</v>
      </c>
      <c r="K498" s="26" t="str">
        <f t="shared" si="6"/>
        <v>INDEPENDENT</v>
      </c>
    </row>
    <row r="499" spans="1:11" ht="15.75" x14ac:dyDescent="0.25">
      <c r="A499" s="134">
        <v>1</v>
      </c>
      <c r="B499" s="22">
        <v>436</v>
      </c>
      <c r="C499" s="23">
        <v>42794</v>
      </c>
      <c r="D499" s="24" t="s">
        <v>659</v>
      </c>
      <c r="E499" s="28">
        <v>17636</v>
      </c>
      <c r="F499" s="28">
        <v>3453263</v>
      </c>
      <c r="G499" s="40" t="s">
        <v>13</v>
      </c>
      <c r="H499" s="28" t="s">
        <v>578</v>
      </c>
      <c r="I499" s="29">
        <v>33000</v>
      </c>
      <c r="J499" s="28" t="s">
        <v>139</v>
      </c>
      <c r="K499" s="26" t="str">
        <f t="shared" si="6"/>
        <v>INDEPENDENT</v>
      </c>
    </row>
    <row r="500" spans="1:11" ht="15.75" x14ac:dyDescent="0.25">
      <c r="A500" s="134">
        <v>1</v>
      </c>
      <c r="B500" s="22">
        <v>437</v>
      </c>
      <c r="C500" s="23">
        <v>42794</v>
      </c>
      <c r="D500" s="24" t="s">
        <v>125</v>
      </c>
      <c r="E500" s="28">
        <v>17635</v>
      </c>
      <c r="F500" s="28">
        <v>3453246</v>
      </c>
      <c r="G500" s="40" t="s">
        <v>13</v>
      </c>
      <c r="H500" s="28" t="s">
        <v>660</v>
      </c>
      <c r="I500" s="29">
        <v>33000</v>
      </c>
      <c r="J500" s="28" t="s">
        <v>127</v>
      </c>
      <c r="K500" s="26" t="str">
        <f t="shared" si="6"/>
        <v>INDEPENDENT</v>
      </c>
    </row>
    <row r="501" spans="1:11" ht="15.75" x14ac:dyDescent="0.25">
      <c r="A501" s="134">
        <v>1</v>
      </c>
      <c r="B501" s="22">
        <v>438</v>
      </c>
      <c r="C501" s="23">
        <v>42794</v>
      </c>
      <c r="D501" s="24" t="s">
        <v>192</v>
      </c>
      <c r="E501" s="28">
        <v>17632</v>
      </c>
      <c r="F501" s="28">
        <v>3453230</v>
      </c>
      <c r="G501" s="40" t="s">
        <v>13</v>
      </c>
      <c r="H501" s="28" t="s">
        <v>587</v>
      </c>
      <c r="I501" s="29">
        <v>33000</v>
      </c>
      <c r="J501" s="28" t="s">
        <v>52</v>
      </c>
      <c r="K501" s="26" t="str">
        <f t="shared" si="6"/>
        <v>INDEPENDENT</v>
      </c>
    </row>
    <row r="502" spans="1:11" ht="15.75" x14ac:dyDescent="0.25">
      <c r="A502" s="134">
        <v>1</v>
      </c>
      <c r="B502" s="22">
        <v>439</v>
      </c>
      <c r="C502" s="23">
        <v>42794</v>
      </c>
      <c r="D502" s="24" t="s">
        <v>661</v>
      </c>
      <c r="E502" s="28">
        <v>17628</v>
      </c>
      <c r="F502" s="28">
        <v>3453186</v>
      </c>
      <c r="G502" s="40" t="s">
        <v>13</v>
      </c>
      <c r="H502" s="28" t="s">
        <v>662</v>
      </c>
      <c r="I502" s="29">
        <v>33000</v>
      </c>
      <c r="J502" s="28" t="s">
        <v>21</v>
      </c>
      <c r="K502" s="26" t="str">
        <f t="shared" si="6"/>
        <v>INDEPENDENT</v>
      </c>
    </row>
    <row r="503" spans="1:11" ht="15.75" x14ac:dyDescent="0.25">
      <c r="A503" s="134">
        <v>1</v>
      </c>
      <c r="B503" s="22">
        <v>440</v>
      </c>
      <c r="C503" s="23">
        <v>42794</v>
      </c>
      <c r="D503" s="24" t="s">
        <v>181</v>
      </c>
      <c r="E503" s="28">
        <v>17624</v>
      </c>
      <c r="F503" s="28">
        <v>3453240</v>
      </c>
      <c r="G503" s="40" t="s">
        <v>13</v>
      </c>
      <c r="H503" s="28" t="s">
        <v>663</v>
      </c>
      <c r="I503" s="29">
        <v>40000</v>
      </c>
      <c r="J503" s="28" t="s">
        <v>15</v>
      </c>
      <c r="K503" s="26" t="str">
        <f t="shared" ref="K503:K515" si="10">IF(OR(D503="MOBIL",D503="CONOIL",D503="FORTE",D503="MRS",D503="OANDO",D503="TOTAL"),"MAJORS","INDEPENDENT")</f>
        <v>INDEPENDENT</v>
      </c>
    </row>
    <row r="504" spans="1:11" ht="15.75" x14ac:dyDescent="0.25">
      <c r="A504" s="134">
        <v>1</v>
      </c>
      <c r="B504" s="22">
        <v>441</v>
      </c>
      <c r="C504" s="23">
        <v>42794</v>
      </c>
      <c r="D504" s="24" t="s">
        <v>408</v>
      </c>
      <c r="E504" s="28">
        <v>17627</v>
      </c>
      <c r="F504" s="28">
        <v>3453274</v>
      </c>
      <c r="G504" s="40" t="s">
        <v>13</v>
      </c>
      <c r="H504" s="28" t="s">
        <v>664</v>
      </c>
      <c r="I504" s="29">
        <v>33000</v>
      </c>
      <c r="J504" s="28" t="s">
        <v>160</v>
      </c>
      <c r="K504" s="26" t="str">
        <f t="shared" si="10"/>
        <v>INDEPENDENT</v>
      </c>
    </row>
    <row r="505" spans="1:11" ht="15.75" x14ac:dyDescent="0.25">
      <c r="A505" s="134">
        <v>1</v>
      </c>
      <c r="B505" s="22">
        <v>442</v>
      </c>
      <c r="C505" s="23">
        <v>42794</v>
      </c>
      <c r="D505" s="24" t="s">
        <v>122</v>
      </c>
      <c r="E505" s="28">
        <v>17626</v>
      </c>
      <c r="F505" s="28">
        <v>3453222</v>
      </c>
      <c r="G505" s="40" t="s">
        <v>13</v>
      </c>
      <c r="H505" s="28" t="s">
        <v>193</v>
      </c>
      <c r="I505" s="29">
        <v>33000</v>
      </c>
      <c r="J505" s="28" t="s">
        <v>21</v>
      </c>
      <c r="K505" s="26" t="str">
        <f t="shared" si="10"/>
        <v>INDEPENDENT</v>
      </c>
    </row>
    <row r="506" spans="1:11" ht="15.75" x14ac:dyDescent="0.25">
      <c r="A506" s="134">
        <v>1</v>
      </c>
      <c r="B506" s="22">
        <v>443</v>
      </c>
      <c r="C506" s="23">
        <v>42794</v>
      </c>
      <c r="D506" s="24" t="s">
        <v>665</v>
      </c>
      <c r="E506" s="28">
        <v>17625</v>
      </c>
      <c r="F506" s="28">
        <v>3453214</v>
      </c>
      <c r="G506" s="40" t="s">
        <v>13</v>
      </c>
      <c r="H506" s="28" t="s">
        <v>666</v>
      </c>
      <c r="I506" s="29">
        <v>33000</v>
      </c>
      <c r="J506" s="28" t="s">
        <v>139</v>
      </c>
      <c r="K506" s="26" t="str">
        <f t="shared" si="10"/>
        <v>INDEPENDENT</v>
      </c>
    </row>
    <row r="507" spans="1:11" ht="15.75" x14ac:dyDescent="0.25">
      <c r="A507" s="134">
        <v>1</v>
      </c>
      <c r="B507" s="22">
        <v>444</v>
      </c>
      <c r="C507" s="23">
        <v>42794</v>
      </c>
      <c r="D507" s="24" t="s">
        <v>192</v>
      </c>
      <c r="E507" s="28">
        <v>17623</v>
      </c>
      <c r="F507" s="28">
        <v>3453232</v>
      </c>
      <c r="G507" s="40" t="s">
        <v>13</v>
      </c>
      <c r="H507" s="28" t="s">
        <v>238</v>
      </c>
      <c r="I507" s="29">
        <v>33000</v>
      </c>
      <c r="J507" s="28" t="s">
        <v>52</v>
      </c>
      <c r="K507" s="26" t="str">
        <f t="shared" si="10"/>
        <v>INDEPENDENT</v>
      </c>
    </row>
    <row r="508" spans="1:11" ht="15.75" x14ac:dyDescent="0.25">
      <c r="A508" s="134">
        <v>1</v>
      </c>
      <c r="B508" s="22">
        <v>445</v>
      </c>
      <c r="C508" s="23">
        <v>42794</v>
      </c>
      <c r="D508" s="24" t="s">
        <v>667</v>
      </c>
      <c r="E508" s="28">
        <v>17622</v>
      </c>
      <c r="F508" s="28">
        <v>3453286</v>
      </c>
      <c r="G508" s="40" t="s">
        <v>13</v>
      </c>
      <c r="H508" s="28" t="s">
        <v>339</v>
      </c>
      <c r="I508" s="29">
        <v>33000</v>
      </c>
      <c r="J508" s="28" t="s">
        <v>21</v>
      </c>
      <c r="K508" s="26" t="str">
        <f t="shared" si="10"/>
        <v>INDEPENDENT</v>
      </c>
    </row>
    <row r="509" spans="1:11" ht="15.75" x14ac:dyDescent="0.25">
      <c r="A509" s="134">
        <v>1</v>
      </c>
      <c r="B509" s="22">
        <v>446</v>
      </c>
      <c r="C509" s="23">
        <v>42794</v>
      </c>
      <c r="D509" s="24" t="s">
        <v>668</v>
      </c>
      <c r="E509" s="28">
        <v>17621</v>
      </c>
      <c r="F509" s="28">
        <v>3453208</v>
      </c>
      <c r="G509" s="40" t="s">
        <v>13</v>
      </c>
      <c r="H509" s="28" t="s">
        <v>669</v>
      </c>
      <c r="I509" s="29">
        <v>33000</v>
      </c>
      <c r="J509" s="28" t="s">
        <v>21</v>
      </c>
      <c r="K509" s="26" t="str">
        <f t="shared" si="10"/>
        <v>INDEPENDENT</v>
      </c>
    </row>
    <row r="510" spans="1:11" ht="15.75" x14ac:dyDescent="0.25">
      <c r="A510" s="134">
        <v>1</v>
      </c>
      <c r="B510" s="22">
        <v>447</v>
      </c>
      <c r="C510" s="23">
        <v>42794</v>
      </c>
      <c r="D510" s="24" t="s">
        <v>122</v>
      </c>
      <c r="E510" s="28">
        <v>17620</v>
      </c>
      <c r="F510" s="28">
        <v>3453224</v>
      </c>
      <c r="G510" s="40" t="s">
        <v>13</v>
      </c>
      <c r="H510" s="28" t="s">
        <v>670</v>
      </c>
      <c r="I510" s="29">
        <v>33000</v>
      </c>
      <c r="J510" s="28" t="s">
        <v>21</v>
      </c>
      <c r="K510" s="26" t="str">
        <f t="shared" si="10"/>
        <v>INDEPENDENT</v>
      </c>
    </row>
    <row r="511" spans="1:11" ht="15.75" x14ac:dyDescent="0.25">
      <c r="A511" s="134">
        <v>1</v>
      </c>
      <c r="B511" s="22">
        <v>448</v>
      </c>
      <c r="C511" s="23">
        <v>42794</v>
      </c>
      <c r="D511" s="24" t="s">
        <v>665</v>
      </c>
      <c r="E511" s="28">
        <v>17619</v>
      </c>
      <c r="F511" s="28">
        <v>3453213</v>
      </c>
      <c r="G511" s="40" t="s">
        <v>13</v>
      </c>
      <c r="H511" s="28" t="s">
        <v>623</v>
      </c>
      <c r="I511" s="29">
        <v>33000</v>
      </c>
      <c r="J511" s="28" t="s">
        <v>139</v>
      </c>
      <c r="K511" s="26" t="str">
        <f t="shared" si="10"/>
        <v>INDEPENDENT</v>
      </c>
    </row>
    <row r="512" spans="1:11" ht="15.75" x14ac:dyDescent="0.25">
      <c r="A512" s="134">
        <v>1</v>
      </c>
      <c r="B512" s="22">
        <v>449</v>
      </c>
      <c r="C512" s="23">
        <v>42794</v>
      </c>
      <c r="D512" s="24" t="s">
        <v>665</v>
      </c>
      <c r="E512" s="28">
        <v>17618</v>
      </c>
      <c r="F512" s="28">
        <v>3453229</v>
      </c>
      <c r="G512" s="40" t="s">
        <v>13</v>
      </c>
      <c r="H512" s="28" t="s">
        <v>624</v>
      </c>
      <c r="I512" s="29">
        <v>33000</v>
      </c>
      <c r="J512" s="28" t="s">
        <v>139</v>
      </c>
      <c r="K512" s="26" t="str">
        <f t="shared" si="10"/>
        <v>INDEPENDENT</v>
      </c>
    </row>
    <row r="513" spans="1:11" ht="15.75" x14ac:dyDescent="0.25">
      <c r="A513" s="134">
        <v>1</v>
      </c>
      <c r="B513" s="22">
        <v>450</v>
      </c>
      <c r="C513" s="23">
        <v>42794</v>
      </c>
      <c r="D513" s="24" t="s">
        <v>153</v>
      </c>
      <c r="E513" s="28">
        <v>17617</v>
      </c>
      <c r="F513" s="28">
        <v>3453059</v>
      </c>
      <c r="G513" s="40" t="s">
        <v>13</v>
      </c>
      <c r="H513" s="28" t="s">
        <v>618</v>
      </c>
      <c r="I513" s="29">
        <v>33000</v>
      </c>
      <c r="J513" s="28" t="s">
        <v>21</v>
      </c>
      <c r="K513" s="26" t="str">
        <f t="shared" si="10"/>
        <v>INDEPENDENT</v>
      </c>
    </row>
    <row r="514" spans="1:11" ht="15.75" x14ac:dyDescent="0.25">
      <c r="A514" s="134">
        <v>1</v>
      </c>
      <c r="B514" s="22">
        <v>451</v>
      </c>
      <c r="C514" s="23">
        <v>42794</v>
      </c>
      <c r="D514" s="24" t="s">
        <v>192</v>
      </c>
      <c r="E514" s="28">
        <v>17616</v>
      </c>
      <c r="F514" s="28">
        <v>3453231</v>
      </c>
      <c r="G514" s="40" t="s">
        <v>13</v>
      </c>
      <c r="H514" s="28" t="s">
        <v>172</v>
      </c>
      <c r="I514" s="29">
        <v>33000</v>
      </c>
      <c r="J514" s="28" t="s">
        <v>52</v>
      </c>
      <c r="K514" s="26" t="str">
        <f t="shared" si="10"/>
        <v>INDEPENDENT</v>
      </c>
    </row>
    <row r="515" spans="1:11" ht="16.5" thickBot="1" x14ac:dyDescent="0.3">
      <c r="A515" s="134">
        <v>1</v>
      </c>
      <c r="B515" s="7">
        <v>452</v>
      </c>
      <c r="C515" s="8">
        <v>42794</v>
      </c>
      <c r="D515" s="109" t="s">
        <v>671</v>
      </c>
      <c r="E515" s="9">
        <v>17614</v>
      </c>
      <c r="F515" s="9">
        <v>3453104</v>
      </c>
      <c r="G515" s="43" t="s">
        <v>13</v>
      </c>
      <c r="H515" s="9" t="s">
        <v>672</v>
      </c>
      <c r="I515" s="10">
        <v>33000</v>
      </c>
      <c r="J515" s="9" t="s">
        <v>15</v>
      </c>
      <c r="K515" s="11" t="str">
        <f t="shared" si="10"/>
        <v>INDEPENDENT</v>
      </c>
    </row>
    <row r="516" spans="1:11" ht="15.75" x14ac:dyDescent="0.25">
      <c r="A516" s="135">
        <f>SUM(A493:A515)</f>
        <v>23</v>
      </c>
      <c r="B516" s="284" t="s">
        <v>673</v>
      </c>
      <c r="C516" s="284"/>
      <c r="D516" s="284"/>
      <c r="E516" s="284"/>
      <c r="F516" s="284"/>
      <c r="G516" s="284"/>
      <c r="H516" s="284"/>
      <c r="I516" s="12">
        <f>SUM(I493:I515)</f>
        <v>766000</v>
      </c>
      <c r="J516" s="285"/>
      <c r="K516" s="285"/>
    </row>
    <row r="517" spans="1:11" ht="15.75" x14ac:dyDescent="0.25">
      <c r="A517" s="134">
        <f>SUBTOTAL(9,A4:A456)</f>
        <v>785</v>
      </c>
      <c r="B517" s="110"/>
      <c r="C517" s="111"/>
      <c r="D517" s="91"/>
      <c r="E517" s="91"/>
      <c r="F517" s="91"/>
      <c r="G517" s="91"/>
      <c r="H517" s="91"/>
      <c r="I517" s="12"/>
      <c r="J517" s="12"/>
      <c r="K517" s="112"/>
    </row>
    <row r="518" spans="1:11" ht="15.75" x14ac:dyDescent="0.25">
      <c r="A518" s="134">
        <f>SUBTOTAL(9,A4:A456)</f>
        <v>785</v>
      </c>
      <c r="B518" s="13"/>
      <c r="C518" s="113"/>
      <c r="D518" s="15"/>
      <c r="E518" s="15"/>
      <c r="F518" s="15"/>
      <c r="G518" s="15"/>
      <c r="H518" s="15"/>
      <c r="I518" s="12"/>
      <c r="J518" s="16"/>
      <c r="K518" s="114"/>
    </row>
    <row r="519" spans="1:11" ht="16.5" thickBot="1" x14ac:dyDescent="0.3">
      <c r="A519" s="134"/>
      <c r="B519" s="13"/>
      <c r="C519" s="113"/>
      <c r="D519" s="15"/>
      <c r="E519" s="15"/>
      <c r="F519" s="15"/>
      <c r="G519" s="15"/>
      <c r="H519" s="15"/>
      <c r="I519" s="16"/>
      <c r="J519" s="16"/>
      <c r="K519" s="114"/>
    </row>
    <row r="520" spans="1:11" ht="19.5" thickBot="1" x14ac:dyDescent="0.35">
      <c r="A520" s="146"/>
      <c r="B520" s="115"/>
      <c r="C520" s="286" t="s">
        <v>674</v>
      </c>
      <c r="D520" s="287"/>
      <c r="E520" s="287"/>
      <c r="F520" s="287"/>
      <c r="G520" s="116">
        <v>81</v>
      </c>
      <c r="H520" s="288">
        <f>SUM(I491,I455,I413,I376,I217,I204,I149,I138,I125,I69,I44,I5)</f>
        <v>3055000</v>
      </c>
      <c r="I520" s="289"/>
      <c r="J520" s="290">
        <f>SUM(H520:I521)</f>
        <v>15537000</v>
      </c>
      <c r="K520" s="117"/>
    </row>
    <row r="521" spans="1:11" ht="20.25" thickTop="1" thickBot="1" x14ac:dyDescent="0.35">
      <c r="A521" s="146"/>
      <c r="B521" s="115"/>
      <c r="C521" s="292" t="s">
        <v>675</v>
      </c>
      <c r="D521" s="293"/>
      <c r="E521" s="293"/>
      <c r="F521" s="293"/>
      <c r="G521" s="118">
        <v>371</v>
      </c>
      <c r="H521" s="294">
        <f>SUM(I516,I477,I441,I396,I363,I353,I349,I330,I314,I285,I274,I257,I212,I200,I179,I135,I118,I60,I38)</f>
        <v>12482000</v>
      </c>
      <c r="I521" s="295"/>
      <c r="J521" s="291"/>
      <c r="K521" s="117"/>
    </row>
    <row r="522" spans="1:11" ht="20.25" thickTop="1" thickBot="1" x14ac:dyDescent="0.35">
      <c r="A522" s="146"/>
      <c r="B522" s="115"/>
      <c r="C522" s="280" t="s">
        <v>676</v>
      </c>
      <c r="D522" s="281"/>
      <c r="E522" s="281"/>
      <c r="F522" s="281"/>
      <c r="G522" s="119">
        <f>SUM(G520:G521)</f>
        <v>452</v>
      </c>
      <c r="H522" s="282">
        <f>SUBTOTAL(9,H520:I521)</f>
        <v>15537000</v>
      </c>
      <c r="I522" s="282"/>
      <c r="J522" s="120"/>
      <c r="K522" s="117"/>
    </row>
    <row r="523" spans="1:11" ht="15.75" x14ac:dyDescent="0.25">
      <c r="A523" s="134"/>
      <c r="B523" s="13"/>
      <c r="C523" s="91"/>
      <c r="D523" s="91"/>
      <c r="E523" s="91"/>
      <c r="F523" s="91"/>
      <c r="G523" s="91"/>
      <c r="H523" s="12"/>
      <c r="I523" s="16"/>
      <c r="J523" s="16"/>
      <c r="K523" s="114"/>
    </row>
    <row r="524" spans="1:11" ht="18.75" x14ac:dyDescent="0.3">
      <c r="A524" s="134"/>
      <c r="B524" s="115"/>
      <c r="C524" s="121"/>
      <c r="D524" s="121"/>
      <c r="E524" s="121"/>
      <c r="F524" s="121"/>
      <c r="G524" s="121"/>
      <c r="H524" s="122"/>
      <c r="I524" s="123"/>
      <c r="J524" s="123"/>
      <c r="K524" s="117"/>
    </row>
    <row r="525" spans="1:11" ht="18.75" x14ac:dyDescent="0.3">
      <c r="A525" s="134"/>
      <c r="B525" s="115"/>
      <c r="C525" s="124" t="s">
        <v>677</v>
      </c>
      <c r="D525" s="125"/>
      <c r="E525" s="125"/>
      <c r="F525" s="125"/>
      <c r="G525" s="125"/>
      <c r="H525" s="125"/>
      <c r="I525" s="115"/>
      <c r="J525" s="126" t="s">
        <v>678</v>
      </c>
      <c r="K525" s="117"/>
    </row>
    <row r="526" spans="1:11" ht="18.75" x14ac:dyDescent="0.3">
      <c r="A526" s="134"/>
      <c r="B526" s="115"/>
      <c r="C526" s="125"/>
      <c r="D526" s="125"/>
      <c r="E526" s="125"/>
      <c r="F526" s="125"/>
      <c r="G526" s="125"/>
      <c r="H526" s="125"/>
      <c r="I526" s="127"/>
      <c r="J526" s="115"/>
      <c r="K526" s="117"/>
    </row>
    <row r="527" spans="1:11" ht="18.75" x14ac:dyDescent="0.3">
      <c r="A527" s="134"/>
      <c r="B527" s="128"/>
      <c r="C527" s="125"/>
      <c r="D527" s="125"/>
      <c r="E527" s="283" t="s">
        <v>679</v>
      </c>
      <c r="F527" s="283"/>
      <c r="G527" s="125"/>
      <c r="H527" s="125"/>
      <c r="I527" s="127"/>
      <c r="J527" s="115"/>
      <c r="K527" s="117"/>
    </row>
    <row r="528" spans="1:11" ht="18.75" x14ac:dyDescent="0.3">
      <c r="A528" s="134"/>
      <c r="B528" s="128"/>
      <c r="C528" s="125"/>
      <c r="D528" s="125"/>
      <c r="E528" s="125"/>
      <c r="F528" s="283" t="s">
        <v>680</v>
      </c>
      <c r="G528" s="283"/>
      <c r="H528" s="129"/>
      <c r="I528" s="127"/>
      <c r="J528" s="115"/>
      <c r="K528" s="117"/>
    </row>
  </sheetData>
  <mergeCells count="72">
    <mergeCell ref="B5:H5"/>
    <mergeCell ref="J5:K6"/>
    <mergeCell ref="B38:H38"/>
    <mergeCell ref="J38:K38"/>
    <mergeCell ref="B1:K1"/>
    <mergeCell ref="B2:K2"/>
    <mergeCell ref="B44:H44"/>
    <mergeCell ref="J44:K44"/>
    <mergeCell ref="B60:H60"/>
    <mergeCell ref="J60:K60"/>
    <mergeCell ref="B69:H69"/>
    <mergeCell ref="J69:K69"/>
    <mergeCell ref="B118:H118"/>
    <mergeCell ref="J118:K118"/>
    <mergeCell ref="B125:H125"/>
    <mergeCell ref="J125:K126"/>
    <mergeCell ref="B135:H135"/>
    <mergeCell ref="J135:K136"/>
    <mergeCell ref="B138:H138"/>
    <mergeCell ref="J138:K139"/>
    <mergeCell ref="B149:H149"/>
    <mergeCell ref="J149:K150"/>
    <mergeCell ref="B179:H179"/>
    <mergeCell ref="J179:K180"/>
    <mergeCell ref="B285:H285"/>
    <mergeCell ref="J285:K286"/>
    <mergeCell ref="B200:H200"/>
    <mergeCell ref="J200:K201"/>
    <mergeCell ref="B204:H204"/>
    <mergeCell ref="J204:K204"/>
    <mergeCell ref="B212:H212"/>
    <mergeCell ref="J212:K213"/>
    <mergeCell ref="C217:H217"/>
    <mergeCell ref="B257:H257"/>
    <mergeCell ref="J257:K257"/>
    <mergeCell ref="B274:H274"/>
    <mergeCell ref="J274:K275"/>
    <mergeCell ref="B314:H314"/>
    <mergeCell ref="J314:K315"/>
    <mergeCell ref="B330:H330"/>
    <mergeCell ref="J330:K331"/>
    <mergeCell ref="B349:H349"/>
    <mergeCell ref="J349:K349"/>
    <mergeCell ref="B353:H353"/>
    <mergeCell ref="J353:K353"/>
    <mergeCell ref="B363:H363"/>
    <mergeCell ref="J363:K363"/>
    <mergeCell ref="B376:H376"/>
    <mergeCell ref="J376:K377"/>
    <mergeCell ref="B396:H396"/>
    <mergeCell ref="J396:K397"/>
    <mergeCell ref="B413:H413"/>
    <mergeCell ref="J413:K413"/>
    <mergeCell ref="B441:H441"/>
    <mergeCell ref="J441:K441"/>
    <mergeCell ref="B455:H455"/>
    <mergeCell ref="J455:K456"/>
    <mergeCell ref="C477:H477"/>
    <mergeCell ref="J477:K478"/>
    <mergeCell ref="C491:H491"/>
    <mergeCell ref="J491:K492"/>
    <mergeCell ref="J516:K516"/>
    <mergeCell ref="C520:F520"/>
    <mergeCell ref="H520:I520"/>
    <mergeCell ref="J520:J521"/>
    <mergeCell ref="C521:F521"/>
    <mergeCell ref="H521:I521"/>
    <mergeCell ref="C522:F522"/>
    <mergeCell ref="H522:I522"/>
    <mergeCell ref="E527:F527"/>
    <mergeCell ref="F528:G528"/>
    <mergeCell ref="B516:H516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7"/>
  <sheetViews>
    <sheetView tabSelected="1" view="pageBreakPreview" topLeftCell="A10" zoomScale="25" zoomScaleNormal="100" zoomScaleSheetLayoutView="25" workbookViewId="0">
      <selection activeCell="U44" sqref="U44"/>
    </sheetView>
  </sheetViews>
  <sheetFormatPr defaultRowHeight="15" x14ac:dyDescent="0.25"/>
  <cols>
    <col min="1" max="1" width="9.140625" style="226"/>
    <col min="2" max="2" width="6" style="226" customWidth="1"/>
    <col min="3" max="3" width="14.42578125" style="226" customWidth="1"/>
    <col min="4" max="4" width="17.5703125" style="226" customWidth="1"/>
    <col min="5" max="5" width="16.28515625" style="226" customWidth="1"/>
    <col min="6" max="6" width="19.85546875" style="226" customWidth="1"/>
    <col min="7" max="7" width="14" style="226" customWidth="1"/>
    <col min="8" max="8" width="15.42578125" style="226" customWidth="1"/>
    <col min="9" max="9" width="40.140625" style="230" customWidth="1"/>
    <col min="10" max="10" width="15.85546875" style="230" customWidth="1"/>
    <col min="11" max="11" width="19.85546875" style="230" customWidth="1"/>
    <col min="12" max="12" width="17.5703125" style="230" customWidth="1"/>
    <col min="13" max="16384" width="9.140625" style="226"/>
  </cols>
  <sheetData>
    <row r="1" spans="2:12" ht="26.25" x14ac:dyDescent="0.25">
      <c r="B1" s="309" t="s">
        <v>681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2:12" ht="26.25" x14ac:dyDescent="0.25">
      <c r="B2" s="309" t="s">
        <v>682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2:12" s="235" customFormat="1" ht="33.75" customHeight="1" x14ac:dyDescent="0.25">
      <c r="B3" s="236" t="s">
        <v>683</v>
      </c>
      <c r="C3" s="236" t="s">
        <v>3</v>
      </c>
      <c r="D3" s="236" t="s">
        <v>1330</v>
      </c>
      <c r="E3" s="236" t="s">
        <v>684</v>
      </c>
      <c r="F3" s="236" t="s">
        <v>1329</v>
      </c>
      <c r="G3" s="236" t="s">
        <v>7</v>
      </c>
      <c r="H3" s="236" t="s">
        <v>1326</v>
      </c>
      <c r="I3" s="234" t="s">
        <v>1012</v>
      </c>
      <c r="J3" s="236" t="s">
        <v>1327</v>
      </c>
      <c r="K3" s="236" t="s">
        <v>1328</v>
      </c>
      <c r="L3" s="236" t="s">
        <v>8</v>
      </c>
    </row>
    <row r="4" spans="2:12" x14ac:dyDescent="0.25">
      <c r="B4" s="227">
        <v>1</v>
      </c>
      <c r="C4" s="231">
        <v>42737</v>
      </c>
      <c r="D4" s="227" t="s">
        <v>685</v>
      </c>
      <c r="E4" s="227">
        <v>23033</v>
      </c>
      <c r="F4" s="227">
        <v>440285</v>
      </c>
      <c r="G4" s="227" t="s">
        <v>13</v>
      </c>
      <c r="H4" s="232">
        <v>30000</v>
      </c>
      <c r="I4" s="229" t="s">
        <v>686</v>
      </c>
      <c r="J4" s="229" t="s">
        <v>687</v>
      </c>
      <c r="K4" s="229" t="s">
        <v>688</v>
      </c>
      <c r="L4" s="229" t="s">
        <v>689</v>
      </c>
    </row>
    <row r="5" spans="2:12" x14ac:dyDescent="0.25">
      <c r="B5" s="227">
        <v>2</v>
      </c>
      <c r="C5" s="231">
        <v>42737</v>
      </c>
      <c r="D5" s="227" t="s">
        <v>690</v>
      </c>
      <c r="E5" s="227">
        <v>23034</v>
      </c>
      <c r="F5" s="227">
        <v>80201</v>
      </c>
      <c r="G5" s="227" t="s">
        <v>13</v>
      </c>
      <c r="H5" s="232">
        <v>40000</v>
      </c>
      <c r="I5" s="229" t="s">
        <v>691</v>
      </c>
      <c r="J5" s="229" t="s">
        <v>15</v>
      </c>
      <c r="K5" s="229" t="s">
        <v>692</v>
      </c>
      <c r="L5" s="229" t="s">
        <v>693</v>
      </c>
    </row>
    <row r="6" spans="2:12" x14ac:dyDescent="0.25">
      <c r="B6" s="227">
        <v>3</v>
      </c>
      <c r="C6" s="231">
        <v>42737</v>
      </c>
      <c r="D6" s="227" t="s">
        <v>694</v>
      </c>
      <c r="E6" s="227">
        <v>23035</v>
      </c>
      <c r="F6" s="227">
        <v>440300</v>
      </c>
      <c r="G6" s="227" t="s">
        <v>13</v>
      </c>
      <c r="H6" s="232">
        <v>30000</v>
      </c>
      <c r="I6" s="229" t="s">
        <v>695</v>
      </c>
      <c r="J6" s="229" t="s">
        <v>696</v>
      </c>
      <c r="K6" s="229" t="s">
        <v>697</v>
      </c>
      <c r="L6" s="229" t="s">
        <v>698</v>
      </c>
    </row>
    <row r="7" spans="2:12" x14ac:dyDescent="0.25">
      <c r="B7" s="227">
        <v>4</v>
      </c>
      <c r="C7" s="231">
        <v>42737</v>
      </c>
      <c r="D7" s="227" t="s">
        <v>699</v>
      </c>
      <c r="E7" s="227">
        <v>23036</v>
      </c>
      <c r="F7" s="227">
        <v>440297</v>
      </c>
      <c r="G7" s="227" t="s">
        <v>13</v>
      </c>
      <c r="H7" s="232">
        <v>30000</v>
      </c>
      <c r="I7" s="229" t="s">
        <v>700</v>
      </c>
      <c r="J7" s="229" t="s">
        <v>701</v>
      </c>
      <c r="K7" s="229" t="s">
        <v>702</v>
      </c>
      <c r="L7" s="229" t="s">
        <v>703</v>
      </c>
    </row>
    <row r="8" spans="2:12" x14ac:dyDescent="0.25">
      <c r="B8" s="227">
        <v>5</v>
      </c>
      <c r="C8" s="231">
        <v>42737</v>
      </c>
      <c r="D8" s="227" t="s">
        <v>685</v>
      </c>
      <c r="E8" s="227">
        <v>23037</v>
      </c>
      <c r="F8" s="227">
        <v>440292</v>
      </c>
      <c r="G8" s="227" t="s">
        <v>13</v>
      </c>
      <c r="H8" s="232">
        <v>30000</v>
      </c>
      <c r="I8" s="229" t="s">
        <v>704</v>
      </c>
      <c r="J8" s="229" t="s">
        <v>705</v>
      </c>
      <c r="K8" s="229" t="s">
        <v>697</v>
      </c>
      <c r="L8" s="229" t="s">
        <v>706</v>
      </c>
    </row>
    <row r="9" spans="2:12" x14ac:dyDescent="0.25">
      <c r="B9" s="227">
        <v>6</v>
      </c>
      <c r="C9" s="231">
        <v>42737</v>
      </c>
      <c r="D9" s="227" t="s">
        <v>707</v>
      </c>
      <c r="E9" s="227">
        <v>23038</v>
      </c>
      <c r="F9" s="227">
        <v>440282</v>
      </c>
      <c r="G9" s="227" t="s">
        <v>13</v>
      </c>
      <c r="H9" s="232">
        <v>30000</v>
      </c>
      <c r="I9" s="229" t="s">
        <v>708</v>
      </c>
      <c r="J9" s="229" t="s">
        <v>709</v>
      </c>
      <c r="K9" s="229" t="s">
        <v>697</v>
      </c>
      <c r="L9" s="229" t="s">
        <v>710</v>
      </c>
    </row>
    <row r="10" spans="2:12" x14ac:dyDescent="0.25">
      <c r="B10" s="227">
        <v>7</v>
      </c>
      <c r="C10" s="231">
        <v>42737</v>
      </c>
      <c r="D10" s="227" t="s">
        <v>711</v>
      </c>
      <c r="E10" s="227">
        <v>23039</v>
      </c>
      <c r="F10" s="227">
        <v>440296</v>
      </c>
      <c r="G10" s="227" t="s">
        <v>13</v>
      </c>
      <c r="H10" s="232">
        <v>30000</v>
      </c>
      <c r="I10" s="229" t="s">
        <v>712</v>
      </c>
      <c r="J10" s="229" t="s">
        <v>713</v>
      </c>
      <c r="K10" s="229" t="s">
        <v>697</v>
      </c>
      <c r="L10" s="229" t="s">
        <v>714</v>
      </c>
    </row>
    <row r="11" spans="2:12" x14ac:dyDescent="0.25">
      <c r="B11" s="227">
        <v>8</v>
      </c>
      <c r="C11" s="231">
        <v>42737</v>
      </c>
      <c r="D11" s="227" t="s">
        <v>715</v>
      </c>
      <c r="E11" s="227">
        <v>23040</v>
      </c>
      <c r="F11" s="227">
        <v>440295</v>
      </c>
      <c r="G11" s="227" t="s">
        <v>13</v>
      </c>
      <c r="H11" s="232">
        <v>30000</v>
      </c>
      <c r="I11" s="229" t="s">
        <v>716</v>
      </c>
      <c r="J11" s="229" t="s">
        <v>717</v>
      </c>
      <c r="K11" s="229" t="s">
        <v>688</v>
      </c>
      <c r="L11" s="229" t="s">
        <v>718</v>
      </c>
    </row>
    <row r="12" spans="2:12" x14ac:dyDescent="0.25">
      <c r="B12" s="227">
        <v>9</v>
      </c>
      <c r="C12" s="231">
        <v>42737</v>
      </c>
      <c r="D12" s="227" t="s">
        <v>719</v>
      </c>
      <c r="E12" s="227">
        <v>23041</v>
      </c>
      <c r="F12" s="227">
        <v>32623</v>
      </c>
      <c r="G12" s="227" t="s">
        <v>13</v>
      </c>
      <c r="H12" s="232">
        <v>33000</v>
      </c>
      <c r="I12" s="229" t="s">
        <v>695</v>
      </c>
      <c r="J12" s="229" t="s">
        <v>696</v>
      </c>
      <c r="K12" s="229" t="s">
        <v>697</v>
      </c>
      <c r="L12" s="229" t="s">
        <v>720</v>
      </c>
    </row>
    <row r="13" spans="2:12" x14ac:dyDescent="0.25">
      <c r="B13" s="227">
        <v>10</v>
      </c>
      <c r="C13" s="231">
        <v>42737</v>
      </c>
      <c r="D13" s="227" t="s">
        <v>721</v>
      </c>
      <c r="E13" s="227">
        <v>23042</v>
      </c>
      <c r="F13" s="227">
        <v>91255</v>
      </c>
      <c r="G13" s="227" t="s">
        <v>13</v>
      </c>
      <c r="H13" s="232">
        <v>50000</v>
      </c>
      <c r="I13" s="229" t="s">
        <v>691</v>
      </c>
      <c r="J13" s="229" t="s">
        <v>15</v>
      </c>
      <c r="K13" s="229" t="s">
        <v>692</v>
      </c>
      <c r="L13" s="229" t="s">
        <v>722</v>
      </c>
    </row>
    <row r="14" spans="2:12" x14ac:dyDescent="0.25">
      <c r="B14" s="227"/>
      <c r="C14" s="227"/>
      <c r="D14" s="227"/>
      <c r="E14" s="227"/>
      <c r="F14" s="227"/>
      <c r="G14" s="227"/>
      <c r="H14" s="233">
        <f>SUM(H4:H13)</f>
        <v>333000</v>
      </c>
      <c r="I14" s="229"/>
      <c r="J14" s="229"/>
      <c r="K14" s="229"/>
      <c r="L14" s="229"/>
    </row>
    <row r="15" spans="2:12" x14ac:dyDescent="0.25">
      <c r="B15" s="227"/>
      <c r="C15" s="227"/>
      <c r="D15" s="227"/>
      <c r="E15" s="227"/>
      <c r="F15" s="227"/>
      <c r="G15" s="227"/>
      <c r="H15" s="227"/>
      <c r="I15" s="229"/>
      <c r="J15" s="229"/>
      <c r="K15" s="229"/>
      <c r="L15" s="229"/>
    </row>
    <row r="16" spans="2:12" x14ac:dyDescent="0.25">
      <c r="B16" s="227">
        <v>11</v>
      </c>
      <c r="C16" s="231">
        <v>42768</v>
      </c>
      <c r="D16" s="227" t="s">
        <v>723</v>
      </c>
      <c r="E16" s="227">
        <v>23043</v>
      </c>
      <c r="F16" s="227">
        <v>440303</v>
      </c>
      <c r="G16" s="227" t="s">
        <v>13</v>
      </c>
      <c r="H16" s="232">
        <v>30000</v>
      </c>
      <c r="I16" s="229" t="s">
        <v>724</v>
      </c>
      <c r="J16" s="229" t="s">
        <v>696</v>
      </c>
      <c r="K16" s="229" t="s">
        <v>697</v>
      </c>
      <c r="L16" s="229" t="s">
        <v>725</v>
      </c>
    </row>
    <row r="17" spans="2:12" x14ac:dyDescent="0.25">
      <c r="B17" s="227">
        <v>12</v>
      </c>
      <c r="C17" s="231">
        <v>42768</v>
      </c>
      <c r="D17" s="227" t="s">
        <v>690</v>
      </c>
      <c r="E17" s="227">
        <v>23044</v>
      </c>
      <c r="F17" s="227">
        <v>80210</v>
      </c>
      <c r="G17" s="227" t="s">
        <v>13</v>
      </c>
      <c r="H17" s="232">
        <v>40000</v>
      </c>
      <c r="I17" s="229" t="s">
        <v>728</v>
      </c>
      <c r="J17" s="229" t="s">
        <v>717</v>
      </c>
      <c r="K17" s="229" t="s">
        <v>688</v>
      </c>
      <c r="L17" s="229" t="s">
        <v>729</v>
      </c>
    </row>
    <row r="18" spans="2:12" x14ac:dyDescent="0.25">
      <c r="B18" s="227">
        <v>13</v>
      </c>
      <c r="C18" s="231">
        <v>42768</v>
      </c>
      <c r="D18" s="227" t="s">
        <v>730</v>
      </c>
      <c r="E18" s="227">
        <v>23045</v>
      </c>
      <c r="F18" s="227">
        <v>440314</v>
      </c>
      <c r="G18" s="227" t="s">
        <v>13</v>
      </c>
      <c r="H18" s="232">
        <v>30000</v>
      </c>
      <c r="I18" s="229" t="s">
        <v>731</v>
      </c>
      <c r="J18" s="229" t="s">
        <v>732</v>
      </c>
      <c r="K18" s="229" t="s">
        <v>697</v>
      </c>
      <c r="L18" s="229" t="s">
        <v>733</v>
      </c>
    </row>
    <row r="19" spans="2:12" x14ac:dyDescent="0.25">
      <c r="B19" s="227">
        <v>14</v>
      </c>
      <c r="C19" s="231">
        <v>42768</v>
      </c>
      <c r="D19" s="227" t="s">
        <v>721</v>
      </c>
      <c r="E19" s="227">
        <v>23046</v>
      </c>
      <c r="F19" s="227">
        <v>91260</v>
      </c>
      <c r="G19" s="227" t="s">
        <v>13</v>
      </c>
      <c r="H19" s="232">
        <v>33000</v>
      </c>
      <c r="I19" s="229" t="s">
        <v>734</v>
      </c>
      <c r="J19" s="229" t="s">
        <v>717</v>
      </c>
      <c r="K19" s="229" t="s">
        <v>688</v>
      </c>
      <c r="L19" s="229" t="s">
        <v>735</v>
      </c>
    </row>
    <row r="20" spans="2:12" x14ac:dyDescent="0.25">
      <c r="B20" s="227">
        <v>15</v>
      </c>
      <c r="C20" s="231">
        <v>42768</v>
      </c>
      <c r="D20" s="227" t="s">
        <v>736</v>
      </c>
      <c r="E20" s="227">
        <v>23047</v>
      </c>
      <c r="F20" s="227">
        <v>440298</v>
      </c>
      <c r="G20" s="227" t="s">
        <v>13</v>
      </c>
      <c r="H20" s="232">
        <v>30000</v>
      </c>
      <c r="I20" s="229" t="s">
        <v>737</v>
      </c>
      <c r="J20" s="229" t="s">
        <v>738</v>
      </c>
      <c r="K20" s="229" t="s">
        <v>697</v>
      </c>
      <c r="L20" s="229" t="s">
        <v>739</v>
      </c>
    </row>
    <row r="21" spans="2:12" x14ac:dyDescent="0.25">
      <c r="B21" s="227">
        <v>16</v>
      </c>
      <c r="C21" s="231">
        <v>42768</v>
      </c>
      <c r="D21" s="227" t="s">
        <v>740</v>
      </c>
      <c r="E21" s="227">
        <v>23048</v>
      </c>
      <c r="F21" s="227">
        <v>440310</v>
      </c>
      <c r="G21" s="227" t="s">
        <v>13</v>
      </c>
      <c r="H21" s="232">
        <v>30000</v>
      </c>
      <c r="I21" s="229" t="s">
        <v>741</v>
      </c>
      <c r="J21" s="229" t="s">
        <v>696</v>
      </c>
      <c r="K21" s="229" t="s">
        <v>697</v>
      </c>
      <c r="L21" s="229" t="s">
        <v>742</v>
      </c>
    </row>
    <row r="22" spans="2:12" x14ac:dyDescent="0.25">
      <c r="B22" s="227">
        <v>17</v>
      </c>
      <c r="C22" s="231">
        <v>42768</v>
      </c>
      <c r="D22" s="227" t="s">
        <v>743</v>
      </c>
      <c r="E22" s="227">
        <v>23049</v>
      </c>
      <c r="F22" s="227">
        <v>440313</v>
      </c>
      <c r="G22" s="227" t="s">
        <v>13</v>
      </c>
      <c r="H22" s="232">
        <v>30000</v>
      </c>
      <c r="I22" s="229" t="s">
        <v>744</v>
      </c>
      <c r="J22" s="229" t="s">
        <v>745</v>
      </c>
      <c r="K22" s="229" t="s">
        <v>697</v>
      </c>
      <c r="L22" s="229" t="s">
        <v>746</v>
      </c>
    </row>
    <row r="23" spans="2:12" x14ac:dyDescent="0.25">
      <c r="B23" s="227">
        <v>18</v>
      </c>
      <c r="C23" s="231">
        <v>42768</v>
      </c>
      <c r="D23" s="227" t="s">
        <v>796</v>
      </c>
      <c r="E23" s="227">
        <v>23050</v>
      </c>
      <c r="F23" s="227">
        <v>54530</v>
      </c>
      <c r="G23" s="227" t="s">
        <v>13</v>
      </c>
      <c r="H23" s="232">
        <v>36000</v>
      </c>
      <c r="I23" s="229" t="s">
        <v>747</v>
      </c>
      <c r="J23" s="229" t="s">
        <v>748</v>
      </c>
      <c r="K23" s="229" t="s">
        <v>688</v>
      </c>
      <c r="L23" s="229" t="s">
        <v>749</v>
      </c>
    </row>
    <row r="24" spans="2:12" x14ac:dyDescent="0.25">
      <c r="B24" s="227">
        <v>19</v>
      </c>
      <c r="C24" s="231">
        <v>42768</v>
      </c>
      <c r="D24" s="227" t="s">
        <v>723</v>
      </c>
      <c r="E24" s="227">
        <v>25751</v>
      </c>
      <c r="F24" s="227">
        <v>440302</v>
      </c>
      <c r="G24" s="227" t="s">
        <v>13</v>
      </c>
      <c r="H24" s="232">
        <v>30000</v>
      </c>
      <c r="I24" s="229" t="s">
        <v>750</v>
      </c>
      <c r="J24" s="229" t="s">
        <v>696</v>
      </c>
      <c r="K24" s="229" t="s">
        <v>697</v>
      </c>
      <c r="L24" s="229" t="s">
        <v>751</v>
      </c>
    </row>
    <row r="25" spans="2:12" x14ac:dyDescent="0.25">
      <c r="B25" s="227">
        <v>20</v>
      </c>
      <c r="C25" s="231">
        <v>42768</v>
      </c>
      <c r="D25" s="227" t="s">
        <v>752</v>
      </c>
      <c r="E25" s="227">
        <v>25752</v>
      </c>
      <c r="F25" s="227">
        <v>440306</v>
      </c>
      <c r="G25" s="227" t="s">
        <v>13</v>
      </c>
      <c r="H25" s="232">
        <v>30000</v>
      </c>
      <c r="I25" s="229" t="s">
        <v>753</v>
      </c>
      <c r="J25" s="229" t="s">
        <v>696</v>
      </c>
      <c r="K25" s="229" t="s">
        <v>697</v>
      </c>
      <c r="L25" s="229" t="s">
        <v>754</v>
      </c>
    </row>
    <row r="26" spans="2:12" x14ac:dyDescent="0.25">
      <c r="B26" s="227">
        <v>21</v>
      </c>
      <c r="C26" s="231">
        <v>42768</v>
      </c>
      <c r="D26" s="227" t="s">
        <v>796</v>
      </c>
      <c r="E26" s="227">
        <v>25753</v>
      </c>
      <c r="F26" s="227">
        <v>54529</v>
      </c>
      <c r="G26" s="227" t="s">
        <v>13</v>
      </c>
      <c r="H26" s="232">
        <v>36000</v>
      </c>
      <c r="I26" s="229" t="s">
        <v>755</v>
      </c>
      <c r="J26" s="229" t="s">
        <v>696</v>
      </c>
      <c r="K26" s="229" t="s">
        <v>697</v>
      </c>
      <c r="L26" s="229" t="s">
        <v>756</v>
      </c>
    </row>
    <row r="27" spans="2:12" x14ac:dyDescent="0.25">
      <c r="B27" s="227">
        <v>22</v>
      </c>
      <c r="C27" s="231">
        <v>42768</v>
      </c>
      <c r="D27" s="227" t="s">
        <v>690</v>
      </c>
      <c r="E27" s="227">
        <v>25754</v>
      </c>
      <c r="F27" s="227">
        <v>80218</v>
      </c>
      <c r="G27" s="227" t="s">
        <v>13</v>
      </c>
      <c r="H27" s="232">
        <v>45000</v>
      </c>
      <c r="I27" s="229" t="s">
        <v>691</v>
      </c>
      <c r="J27" s="229" t="s">
        <v>15</v>
      </c>
      <c r="K27" s="229" t="s">
        <v>692</v>
      </c>
      <c r="L27" s="229" t="s">
        <v>757</v>
      </c>
    </row>
    <row r="28" spans="2:12" x14ac:dyDescent="0.25">
      <c r="B28" s="227">
        <v>23</v>
      </c>
      <c r="C28" s="231">
        <v>42768</v>
      </c>
      <c r="D28" s="227" t="s">
        <v>758</v>
      </c>
      <c r="E28" s="227">
        <v>25755</v>
      </c>
      <c r="F28" s="227">
        <v>440305</v>
      </c>
      <c r="G28" s="227" t="s">
        <v>13</v>
      </c>
      <c r="H28" s="232">
        <v>30000</v>
      </c>
      <c r="I28" s="229" t="s">
        <v>759</v>
      </c>
      <c r="J28" s="229" t="s">
        <v>760</v>
      </c>
      <c r="K28" s="229" t="s">
        <v>688</v>
      </c>
      <c r="L28" s="229" t="s">
        <v>761</v>
      </c>
    </row>
    <row r="29" spans="2:12" x14ac:dyDescent="0.25">
      <c r="B29" s="227">
        <v>24</v>
      </c>
      <c r="C29" s="231">
        <v>42768</v>
      </c>
      <c r="D29" s="227" t="s">
        <v>690</v>
      </c>
      <c r="E29" s="227">
        <v>25756</v>
      </c>
      <c r="F29" s="227">
        <v>80217</v>
      </c>
      <c r="G29" s="227" t="s">
        <v>13</v>
      </c>
      <c r="H29" s="232">
        <v>45000</v>
      </c>
      <c r="I29" s="229" t="s">
        <v>691</v>
      </c>
      <c r="J29" s="229" t="s">
        <v>15</v>
      </c>
      <c r="K29" s="229" t="s">
        <v>692</v>
      </c>
      <c r="L29" s="229" t="s">
        <v>762</v>
      </c>
    </row>
    <row r="30" spans="2:12" x14ac:dyDescent="0.25">
      <c r="B30" s="227">
        <v>25</v>
      </c>
      <c r="C30" s="231">
        <v>42768</v>
      </c>
      <c r="D30" s="227" t="s">
        <v>1324</v>
      </c>
      <c r="E30" s="227">
        <v>25757</v>
      </c>
      <c r="F30" s="227">
        <v>32622</v>
      </c>
      <c r="G30" s="227" t="s">
        <v>13</v>
      </c>
      <c r="H30" s="232">
        <v>33000</v>
      </c>
      <c r="I30" s="229" t="s">
        <v>763</v>
      </c>
      <c r="J30" s="229" t="s">
        <v>696</v>
      </c>
      <c r="K30" s="229" t="s">
        <v>697</v>
      </c>
      <c r="L30" s="229" t="s">
        <v>764</v>
      </c>
    </row>
    <row r="31" spans="2:12" x14ac:dyDescent="0.25">
      <c r="B31" s="227">
        <v>26</v>
      </c>
      <c r="C31" s="231">
        <v>42768</v>
      </c>
      <c r="D31" s="227" t="s">
        <v>765</v>
      </c>
      <c r="E31" s="227">
        <v>25758</v>
      </c>
      <c r="F31" s="227">
        <v>440315</v>
      </c>
      <c r="G31" s="227" t="s">
        <v>13</v>
      </c>
      <c r="H31" s="232">
        <v>30000</v>
      </c>
      <c r="I31" s="229" t="s">
        <v>766</v>
      </c>
      <c r="J31" s="229" t="s">
        <v>696</v>
      </c>
      <c r="K31" s="229" t="s">
        <v>697</v>
      </c>
      <c r="L31" s="229" t="s">
        <v>767</v>
      </c>
    </row>
    <row r="32" spans="2:12" x14ac:dyDescent="0.25">
      <c r="B32" s="227">
        <v>27</v>
      </c>
      <c r="C32" s="231">
        <v>42768</v>
      </c>
      <c r="D32" s="227" t="s">
        <v>203</v>
      </c>
      <c r="E32" s="227">
        <v>25759</v>
      </c>
      <c r="F32" s="227">
        <v>81683</v>
      </c>
      <c r="G32" s="227" t="s">
        <v>13</v>
      </c>
      <c r="H32" s="232">
        <v>33000</v>
      </c>
      <c r="I32" s="229" t="s">
        <v>768</v>
      </c>
      <c r="J32" s="229" t="s">
        <v>769</v>
      </c>
      <c r="K32" s="229" t="s">
        <v>688</v>
      </c>
      <c r="L32" s="229" t="s">
        <v>770</v>
      </c>
    </row>
    <row r="33" spans="2:12" x14ac:dyDescent="0.25">
      <c r="B33" s="227">
        <v>28</v>
      </c>
      <c r="C33" s="231">
        <v>42768</v>
      </c>
      <c r="D33" s="227" t="s">
        <v>771</v>
      </c>
      <c r="E33" s="227">
        <v>25760</v>
      </c>
      <c r="F33" s="227">
        <v>440311</v>
      </c>
      <c r="G33" s="227" t="s">
        <v>13</v>
      </c>
      <c r="H33" s="232">
        <v>30000</v>
      </c>
      <c r="I33" s="229" t="s">
        <v>772</v>
      </c>
      <c r="J33" s="229" t="s">
        <v>773</v>
      </c>
      <c r="K33" s="229" t="s">
        <v>697</v>
      </c>
      <c r="L33" s="229" t="s">
        <v>774</v>
      </c>
    </row>
    <row r="34" spans="2:12" x14ac:dyDescent="0.25">
      <c r="B34" s="227">
        <v>29</v>
      </c>
      <c r="C34" s="231">
        <v>42768</v>
      </c>
      <c r="D34" s="227" t="s">
        <v>775</v>
      </c>
      <c r="E34" s="227">
        <v>25761</v>
      </c>
      <c r="F34" s="227">
        <v>440309</v>
      </c>
      <c r="G34" s="227" t="s">
        <v>13</v>
      </c>
      <c r="H34" s="232">
        <v>30000</v>
      </c>
      <c r="I34" s="229" t="s">
        <v>776</v>
      </c>
      <c r="J34" s="229" t="s">
        <v>745</v>
      </c>
      <c r="K34" s="229" t="s">
        <v>697</v>
      </c>
      <c r="L34" s="229" t="s">
        <v>777</v>
      </c>
    </row>
    <row r="35" spans="2:12" x14ac:dyDescent="0.25">
      <c r="B35" s="227">
        <v>30</v>
      </c>
      <c r="C35" s="231">
        <v>42768</v>
      </c>
      <c r="D35" s="227" t="s">
        <v>778</v>
      </c>
      <c r="E35" s="227">
        <v>25762</v>
      </c>
      <c r="F35" s="227">
        <v>440304</v>
      </c>
      <c r="G35" s="227" t="s">
        <v>13</v>
      </c>
      <c r="H35" s="232">
        <v>30000</v>
      </c>
      <c r="I35" s="229" t="s">
        <v>779</v>
      </c>
      <c r="J35" s="229" t="s">
        <v>713</v>
      </c>
      <c r="K35" s="229" t="s">
        <v>697</v>
      </c>
      <c r="L35" s="229" t="s">
        <v>780</v>
      </c>
    </row>
    <row r="36" spans="2:12" x14ac:dyDescent="0.25">
      <c r="B36" s="227">
        <v>31</v>
      </c>
      <c r="C36" s="231">
        <v>42768</v>
      </c>
      <c r="D36" s="227" t="s">
        <v>781</v>
      </c>
      <c r="E36" s="227">
        <v>25763</v>
      </c>
      <c r="F36" s="227">
        <v>440308</v>
      </c>
      <c r="G36" s="227" t="s">
        <v>13</v>
      </c>
      <c r="H36" s="232">
        <v>30000</v>
      </c>
      <c r="I36" s="229" t="s">
        <v>782</v>
      </c>
      <c r="J36" s="229" t="s">
        <v>717</v>
      </c>
      <c r="K36" s="229" t="s">
        <v>688</v>
      </c>
      <c r="L36" s="229" t="s">
        <v>783</v>
      </c>
    </row>
    <row r="37" spans="2:12" x14ac:dyDescent="0.25">
      <c r="B37" s="227">
        <v>32</v>
      </c>
      <c r="C37" s="231">
        <v>42768</v>
      </c>
      <c r="D37" s="227" t="s">
        <v>690</v>
      </c>
      <c r="E37" s="227">
        <v>25764</v>
      </c>
      <c r="F37" s="227">
        <v>80219</v>
      </c>
      <c r="G37" s="227" t="s">
        <v>13</v>
      </c>
      <c r="H37" s="232">
        <v>40000</v>
      </c>
      <c r="I37" s="229" t="s">
        <v>691</v>
      </c>
      <c r="J37" s="229" t="s">
        <v>15</v>
      </c>
      <c r="K37" s="229" t="s">
        <v>692</v>
      </c>
      <c r="L37" s="229" t="s">
        <v>726</v>
      </c>
    </row>
    <row r="38" spans="2:12" x14ac:dyDescent="0.25">
      <c r="B38" s="227">
        <v>33</v>
      </c>
      <c r="C38" s="231">
        <v>42768</v>
      </c>
      <c r="D38" s="227" t="s">
        <v>690</v>
      </c>
      <c r="E38" s="227">
        <v>25765</v>
      </c>
      <c r="F38" s="227">
        <v>80216</v>
      </c>
      <c r="G38" s="227" t="s">
        <v>13</v>
      </c>
      <c r="H38" s="232">
        <v>45000</v>
      </c>
      <c r="I38" s="229" t="s">
        <v>691</v>
      </c>
      <c r="J38" s="229" t="s">
        <v>15</v>
      </c>
      <c r="K38" s="229" t="s">
        <v>692</v>
      </c>
      <c r="L38" s="229" t="s">
        <v>727</v>
      </c>
    </row>
    <row r="39" spans="2:12" x14ac:dyDescent="0.25">
      <c r="B39" s="227"/>
      <c r="C39" s="231"/>
      <c r="D39" s="227"/>
      <c r="E39" s="227"/>
      <c r="F39" s="227"/>
      <c r="G39" s="227"/>
      <c r="H39" s="233">
        <f>SUM(H16:H38)</f>
        <v>776000</v>
      </c>
      <c r="I39" s="229"/>
      <c r="J39" s="229"/>
      <c r="K39" s="229"/>
      <c r="L39" s="229"/>
    </row>
    <row r="40" spans="2:12" x14ac:dyDescent="0.25">
      <c r="B40" s="227"/>
      <c r="C40" s="231"/>
      <c r="D40" s="227"/>
      <c r="E40" s="227"/>
      <c r="F40" s="227"/>
      <c r="G40" s="227"/>
      <c r="H40" s="227"/>
      <c r="I40" s="229"/>
      <c r="J40" s="229"/>
      <c r="K40" s="229"/>
      <c r="L40" s="229"/>
    </row>
    <row r="41" spans="2:12" x14ac:dyDescent="0.25">
      <c r="B41" s="227">
        <v>34</v>
      </c>
      <c r="C41" s="231">
        <v>42796</v>
      </c>
      <c r="D41" s="227" t="s">
        <v>723</v>
      </c>
      <c r="E41" s="227">
        <v>25766</v>
      </c>
      <c r="F41" s="227">
        <v>440312</v>
      </c>
      <c r="G41" s="227" t="s">
        <v>13</v>
      </c>
      <c r="H41" s="232">
        <v>30000</v>
      </c>
      <c r="I41" s="229" t="s">
        <v>784</v>
      </c>
      <c r="J41" s="229" t="s">
        <v>696</v>
      </c>
      <c r="K41" s="229" t="s">
        <v>697</v>
      </c>
      <c r="L41" s="229" t="s">
        <v>785</v>
      </c>
    </row>
    <row r="42" spans="2:12" x14ac:dyDescent="0.25">
      <c r="B42" s="227">
        <v>35</v>
      </c>
      <c r="C42" s="231">
        <v>42796</v>
      </c>
      <c r="D42" s="227" t="s">
        <v>690</v>
      </c>
      <c r="E42" s="227">
        <v>25767</v>
      </c>
      <c r="F42" s="227">
        <v>80221</v>
      </c>
      <c r="G42" s="227" t="s">
        <v>13</v>
      </c>
      <c r="H42" s="232">
        <v>33000</v>
      </c>
      <c r="I42" s="229" t="s">
        <v>786</v>
      </c>
      <c r="J42" s="229" t="s">
        <v>696</v>
      </c>
      <c r="K42" s="229" t="s">
        <v>697</v>
      </c>
      <c r="L42" s="229" t="s">
        <v>787</v>
      </c>
    </row>
    <row r="43" spans="2:12" x14ac:dyDescent="0.25">
      <c r="B43" s="227">
        <v>36</v>
      </c>
      <c r="C43" s="231">
        <v>42796</v>
      </c>
      <c r="D43" s="227" t="s">
        <v>788</v>
      </c>
      <c r="E43" s="227">
        <v>25768</v>
      </c>
      <c r="F43" s="227">
        <v>440321</v>
      </c>
      <c r="G43" s="227" t="s">
        <v>13</v>
      </c>
      <c r="H43" s="232">
        <v>30000</v>
      </c>
      <c r="I43" s="229" t="s">
        <v>789</v>
      </c>
      <c r="J43" s="229" t="s">
        <v>790</v>
      </c>
      <c r="K43" s="229" t="s">
        <v>697</v>
      </c>
      <c r="L43" s="229" t="s">
        <v>791</v>
      </c>
    </row>
    <row r="44" spans="2:12" x14ac:dyDescent="0.25">
      <c r="B44" s="227">
        <v>37</v>
      </c>
      <c r="C44" s="231">
        <v>42796</v>
      </c>
      <c r="D44" s="227" t="s">
        <v>792</v>
      </c>
      <c r="E44" s="227">
        <v>25769</v>
      </c>
      <c r="F44" s="227">
        <v>440318</v>
      </c>
      <c r="G44" s="227" t="s">
        <v>13</v>
      </c>
      <c r="H44" s="232">
        <v>30000</v>
      </c>
      <c r="I44" s="229" t="s">
        <v>793</v>
      </c>
      <c r="J44" s="229" t="s">
        <v>717</v>
      </c>
      <c r="K44" s="229" t="s">
        <v>688</v>
      </c>
      <c r="L44" s="229" t="s">
        <v>794</v>
      </c>
    </row>
    <row r="45" spans="2:12" x14ac:dyDescent="0.25">
      <c r="B45" s="227">
        <v>38</v>
      </c>
      <c r="C45" s="231">
        <v>42796</v>
      </c>
      <c r="D45" s="227" t="s">
        <v>719</v>
      </c>
      <c r="E45" s="227">
        <v>25770</v>
      </c>
      <c r="F45" s="227">
        <v>32624</v>
      </c>
      <c r="G45" s="227" t="s">
        <v>13</v>
      </c>
      <c r="H45" s="232">
        <v>33000</v>
      </c>
      <c r="I45" s="229" t="s">
        <v>753</v>
      </c>
      <c r="J45" s="229" t="s">
        <v>696</v>
      </c>
      <c r="K45" s="229" t="s">
        <v>697</v>
      </c>
      <c r="L45" s="229" t="s">
        <v>795</v>
      </c>
    </row>
    <row r="46" spans="2:12" x14ac:dyDescent="0.25">
      <c r="B46" s="227">
        <v>39</v>
      </c>
      <c r="C46" s="231">
        <v>42796</v>
      </c>
      <c r="D46" s="227" t="s">
        <v>796</v>
      </c>
      <c r="E46" s="227">
        <v>25771</v>
      </c>
      <c r="F46" s="227">
        <v>54522</v>
      </c>
      <c r="G46" s="227" t="s">
        <v>13</v>
      </c>
      <c r="H46" s="232">
        <v>36000</v>
      </c>
      <c r="I46" s="229" t="s">
        <v>797</v>
      </c>
      <c r="J46" s="229" t="s">
        <v>687</v>
      </c>
      <c r="K46" s="229" t="s">
        <v>688</v>
      </c>
      <c r="L46" s="229" t="s">
        <v>798</v>
      </c>
    </row>
    <row r="47" spans="2:12" x14ac:dyDescent="0.25">
      <c r="B47" s="227">
        <v>40</v>
      </c>
      <c r="C47" s="231">
        <v>42796</v>
      </c>
      <c r="D47" s="227" t="s">
        <v>799</v>
      </c>
      <c r="E47" s="227">
        <v>25772</v>
      </c>
      <c r="F47" s="227">
        <v>440324</v>
      </c>
      <c r="G47" s="227" t="s">
        <v>13</v>
      </c>
      <c r="H47" s="232">
        <v>30000</v>
      </c>
      <c r="I47" s="229" t="s">
        <v>800</v>
      </c>
      <c r="J47" s="229" t="s">
        <v>769</v>
      </c>
      <c r="K47" s="229" t="s">
        <v>688</v>
      </c>
      <c r="L47" s="229" t="s">
        <v>733</v>
      </c>
    </row>
    <row r="48" spans="2:12" x14ac:dyDescent="0.25">
      <c r="B48" s="227">
        <v>41</v>
      </c>
      <c r="C48" s="231">
        <v>42796</v>
      </c>
      <c r="D48" s="227" t="s">
        <v>721</v>
      </c>
      <c r="E48" s="227">
        <v>25773</v>
      </c>
      <c r="F48" s="227">
        <v>91243</v>
      </c>
      <c r="G48" s="227" t="s">
        <v>13</v>
      </c>
      <c r="H48" s="232">
        <v>33000</v>
      </c>
      <c r="I48" s="229" t="s">
        <v>801</v>
      </c>
      <c r="J48" s="229" t="s">
        <v>802</v>
      </c>
      <c r="K48" s="229" t="s">
        <v>697</v>
      </c>
      <c r="L48" s="229" t="s">
        <v>803</v>
      </c>
    </row>
    <row r="49" spans="2:12" x14ac:dyDescent="0.25">
      <c r="B49" s="227">
        <v>42</v>
      </c>
      <c r="C49" s="231">
        <v>42796</v>
      </c>
      <c r="D49" s="227" t="s">
        <v>804</v>
      </c>
      <c r="E49" s="227">
        <v>25774</v>
      </c>
      <c r="F49" s="227">
        <v>440328</v>
      </c>
      <c r="G49" s="227" t="s">
        <v>13</v>
      </c>
      <c r="H49" s="232">
        <v>30000</v>
      </c>
      <c r="I49" s="229" t="s">
        <v>805</v>
      </c>
      <c r="J49" s="229" t="s">
        <v>705</v>
      </c>
      <c r="K49" s="229" t="s">
        <v>697</v>
      </c>
      <c r="L49" s="229" t="s">
        <v>806</v>
      </c>
    </row>
    <row r="50" spans="2:12" x14ac:dyDescent="0.25">
      <c r="B50" s="227">
        <v>43</v>
      </c>
      <c r="C50" s="231">
        <v>42796</v>
      </c>
      <c r="D50" s="227" t="s">
        <v>807</v>
      </c>
      <c r="E50" s="227">
        <v>25775</v>
      </c>
      <c r="F50" s="227">
        <v>440323</v>
      </c>
      <c r="G50" s="227" t="s">
        <v>13</v>
      </c>
      <c r="H50" s="232">
        <v>30000</v>
      </c>
      <c r="I50" s="229" t="s">
        <v>808</v>
      </c>
      <c r="J50" s="229" t="s">
        <v>769</v>
      </c>
      <c r="K50" s="229" t="s">
        <v>688</v>
      </c>
      <c r="L50" s="229" t="s">
        <v>809</v>
      </c>
    </row>
    <row r="51" spans="2:12" x14ac:dyDescent="0.25">
      <c r="B51" s="227">
        <v>44</v>
      </c>
      <c r="C51" s="231">
        <v>42796</v>
      </c>
      <c r="D51" s="227" t="s">
        <v>810</v>
      </c>
      <c r="E51" s="227">
        <v>25776</v>
      </c>
      <c r="F51" s="227">
        <v>440325</v>
      </c>
      <c r="G51" s="227" t="s">
        <v>13</v>
      </c>
      <c r="H51" s="232">
        <v>30000</v>
      </c>
      <c r="I51" s="229" t="s">
        <v>811</v>
      </c>
      <c r="J51" s="229" t="s">
        <v>696</v>
      </c>
      <c r="K51" s="229" t="s">
        <v>697</v>
      </c>
      <c r="L51" s="229" t="s">
        <v>812</v>
      </c>
    </row>
    <row r="52" spans="2:12" x14ac:dyDescent="0.25">
      <c r="B52" s="227">
        <v>45</v>
      </c>
      <c r="C52" s="231">
        <v>42796</v>
      </c>
      <c r="D52" s="227" t="s">
        <v>690</v>
      </c>
      <c r="E52" s="227">
        <v>25777</v>
      </c>
      <c r="F52" s="227">
        <v>80209</v>
      </c>
      <c r="G52" s="227" t="s">
        <v>13</v>
      </c>
      <c r="H52" s="232">
        <v>40000</v>
      </c>
      <c r="I52" s="229" t="s">
        <v>813</v>
      </c>
      <c r="J52" s="229" t="s">
        <v>696</v>
      </c>
      <c r="K52" s="229" t="s">
        <v>697</v>
      </c>
      <c r="L52" s="229" t="s">
        <v>729</v>
      </c>
    </row>
    <row r="53" spans="2:12" x14ac:dyDescent="0.25">
      <c r="B53" s="227">
        <v>46</v>
      </c>
      <c r="C53" s="231">
        <v>42796</v>
      </c>
      <c r="D53" s="227" t="s">
        <v>203</v>
      </c>
      <c r="E53" s="227">
        <v>25778</v>
      </c>
      <c r="F53" s="227">
        <v>81699</v>
      </c>
      <c r="G53" s="227" t="s">
        <v>13</v>
      </c>
      <c r="H53" s="232">
        <v>33000</v>
      </c>
      <c r="I53" s="229" t="s">
        <v>753</v>
      </c>
      <c r="J53" s="229" t="s">
        <v>696</v>
      </c>
      <c r="K53" s="229" t="s">
        <v>697</v>
      </c>
      <c r="L53" s="229" t="s">
        <v>814</v>
      </c>
    </row>
    <row r="54" spans="2:12" x14ac:dyDescent="0.25">
      <c r="B54" s="227">
        <v>47</v>
      </c>
      <c r="C54" s="231">
        <v>42796</v>
      </c>
      <c r="D54" s="227" t="s">
        <v>203</v>
      </c>
      <c r="E54" s="227">
        <v>25779</v>
      </c>
      <c r="F54" s="227">
        <v>81682</v>
      </c>
      <c r="G54" s="227" t="s">
        <v>13</v>
      </c>
      <c r="H54" s="232">
        <v>33000</v>
      </c>
      <c r="I54" s="229" t="s">
        <v>768</v>
      </c>
      <c r="J54" s="229" t="s">
        <v>769</v>
      </c>
      <c r="K54" s="229" t="s">
        <v>688</v>
      </c>
      <c r="L54" s="229" t="s">
        <v>815</v>
      </c>
    </row>
    <row r="55" spans="2:12" x14ac:dyDescent="0.25">
      <c r="B55" s="227">
        <v>48</v>
      </c>
      <c r="C55" s="231">
        <v>42796</v>
      </c>
      <c r="D55" s="227" t="s">
        <v>707</v>
      </c>
      <c r="E55" s="227">
        <v>25780</v>
      </c>
      <c r="F55" s="227">
        <v>440336</v>
      </c>
      <c r="G55" s="227" t="s">
        <v>13</v>
      </c>
      <c r="H55" s="232">
        <v>30000</v>
      </c>
      <c r="I55" s="229" t="s">
        <v>816</v>
      </c>
      <c r="J55" s="229" t="s">
        <v>817</v>
      </c>
      <c r="K55" s="229" t="s">
        <v>697</v>
      </c>
      <c r="L55" s="229" t="s">
        <v>818</v>
      </c>
    </row>
    <row r="56" spans="2:12" x14ac:dyDescent="0.25">
      <c r="B56" s="227">
        <v>49</v>
      </c>
      <c r="C56" s="231">
        <v>42796</v>
      </c>
      <c r="D56" s="227" t="s">
        <v>721</v>
      </c>
      <c r="E56" s="227">
        <v>25781</v>
      </c>
      <c r="F56" s="227">
        <v>91261</v>
      </c>
      <c r="G56" s="227" t="s">
        <v>13</v>
      </c>
      <c r="H56" s="232">
        <v>33000</v>
      </c>
      <c r="I56" s="229" t="s">
        <v>819</v>
      </c>
      <c r="J56" s="229" t="s">
        <v>769</v>
      </c>
      <c r="K56" s="229" t="s">
        <v>688</v>
      </c>
      <c r="L56" s="229" t="s">
        <v>820</v>
      </c>
    </row>
    <row r="57" spans="2:12" x14ac:dyDescent="0.25">
      <c r="B57" s="227">
        <v>50</v>
      </c>
      <c r="C57" s="231">
        <v>42796</v>
      </c>
      <c r="D57" s="227" t="s">
        <v>821</v>
      </c>
      <c r="E57" s="227">
        <v>25782</v>
      </c>
      <c r="F57" s="227">
        <v>440316</v>
      </c>
      <c r="G57" s="227" t="s">
        <v>13</v>
      </c>
      <c r="H57" s="232">
        <v>30000</v>
      </c>
      <c r="I57" s="229" t="s">
        <v>822</v>
      </c>
      <c r="J57" s="229" t="s">
        <v>769</v>
      </c>
      <c r="K57" s="229" t="s">
        <v>688</v>
      </c>
      <c r="L57" s="229" t="s">
        <v>823</v>
      </c>
    </row>
    <row r="58" spans="2:12" x14ac:dyDescent="0.25">
      <c r="B58" s="227">
        <v>51</v>
      </c>
      <c r="C58" s="231">
        <v>42796</v>
      </c>
      <c r="D58" s="227" t="s">
        <v>824</v>
      </c>
      <c r="E58" s="227">
        <v>25783</v>
      </c>
      <c r="F58" s="227">
        <v>440329</v>
      </c>
      <c r="G58" s="227" t="s">
        <v>13</v>
      </c>
      <c r="H58" s="232">
        <v>30000</v>
      </c>
      <c r="I58" s="229" t="s">
        <v>825</v>
      </c>
      <c r="J58" s="229" t="s">
        <v>826</v>
      </c>
      <c r="K58" s="229" t="s">
        <v>697</v>
      </c>
      <c r="L58" s="229" t="s">
        <v>827</v>
      </c>
    </row>
    <row r="59" spans="2:12" x14ac:dyDescent="0.25">
      <c r="B59" s="227">
        <v>52</v>
      </c>
      <c r="C59" s="231">
        <v>42796</v>
      </c>
      <c r="D59" s="227" t="s">
        <v>828</v>
      </c>
      <c r="E59" s="227">
        <v>25784</v>
      </c>
      <c r="F59" s="227">
        <v>440343</v>
      </c>
      <c r="G59" s="227" t="s">
        <v>13</v>
      </c>
      <c r="H59" s="232">
        <v>30000</v>
      </c>
      <c r="I59" s="229" t="s">
        <v>829</v>
      </c>
      <c r="J59" s="229" t="s">
        <v>830</v>
      </c>
      <c r="K59" s="229" t="s">
        <v>688</v>
      </c>
      <c r="L59" s="229" t="s">
        <v>831</v>
      </c>
    </row>
    <row r="60" spans="2:12" x14ac:dyDescent="0.25">
      <c r="B60" s="227">
        <v>53</v>
      </c>
      <c r="C60" s="231">
        <v>42796</v>
      </c>
      <c r="D60" s="227" t="s">
        <v>832</v>
      </c>
      <c r="E60" s="227">
        <v>25785</v>
      </c>
      <c r="F60" s="227">
        <v>440317</v>
      </c>
      <c r="G60" s="227" t="s">
        <v>13</v>
      </c>
      <c r="H60" s="232">
        <v>30000</v>
      </c>
      <c r="I60" s="229" t="s">
        <v>833</v>
      </c>
      <c r="J60" s="229" t="s">
        <v>717</v>
      </c>
      <c r="K60" s="229" t="s">
        <v>688</v>
      </c>
      <c r="L60" s="229" t="s">
        <v>718</v>
      </c>
    </row>
    <row r="61" spans="2:12" x14ac:dyDescent="0.25">
      <c r="B61" s="227">
        <v>54</v>
      </c>
      <c r="C61" s="231">
        <v>42796</v>
      </c>
      <c r="D61" s="227" t="s">
        <v>834</v>
      </c>
      <c r="E61" s="227">
        <v>25786</v>
      </c>
      <c r="F61" s="227">
        <v>440331</v>
      </c>
      <c r="G61" s="227" t="s">
        <v>13</v>
      </c>
      <c r="H61" s="232">
        <v>30000</v>
      </c>
      <c r="I61" s="229" t="s">
        <v>835</v>
      </c>
      <c r="J61" s="229" t="s">
        <v>836</v>
      </c>
      <c r="K61" s="229" t="s">
        <v>697</v>
      </c>
      <c r="L61" s="229" t="s">
        <v>837</v>
      </c>
    </row>
    <row r="62" spans="2:12" x14ac:dyDescent="0.25">
      <c r="B62" s="227"/>
      <c r="C62" s="227"/>
      <c r="D62" s="227"/>
      <c r="E62" s="227"/>
      <c r="F62" s="227"/>
      <c r="G62" s="227"/>
      <c r="H62" s="233">
        <f>SUM(H41:H61)</f>
        <v>664000</v>
      </c>
      <c r="I62" s="229"/>
      <c r="J62" s="229"/>
      <c r="K62" s="229"/>
      <c r="L62" s="229"/>
    </row>
    <row r="63" spans="2:12" x14ac:dyDescent="0.25">
      <c r="B63" s="227"/>
      <c r="C63" s="227"/>
      <c r="D63" s="227"/>
      <c r="E63" s="227"/>
      <c r="F63" s="227"/>
      <c r="G63" s="227"/>
      <c r="H63" s="227"/>
      <c r="I63" s="229"/>
      <c r="J63" s="229"/>
      <c r="K63" s="229"/>
      <c r="L63" s="229"/>
    </row>
    <row r="64" spans="2:12" x14ac:dyDescent="0.25">
      <c r="B64" s="227">
        <v>55</v>
      </c>
      <c r="C64" s="231">
        <v>42888</v>
      </c>
      <c r="D64" s="227" t="s">
        <v>838</v>
      </c>
      <c r="E64" s="227">
        <v>25787</v>
      </c>
      <c r="F64" s="227">
        <v>440340</v>
      </c>
      <c r="G64" s="227" t="s">
        <v>13</v>
      </c>
      <c r="H64" s="232">
        <v>30000</v>
      </c>
      <c r="I64" s="229" t="s">
        <v>839</v>
      </c>
      <c r="J64" s="229" t="s">
        <v>738</v>
      </c>
      <c r="K64" s="229" t="s">
        <v>697</v>
      </c>
      <c r="L64" s="229" t="s">
        <v>840</v>
      </c>
    </row>
    <row r="65" spans="2:12" x14ac:dyDescent="0.25">
      <c r="B65" s="227">
        <v>56</v>
      </c>
      <c r="C65" s="231">
        <v>42888</v>
      </c>
      <c r="D65" s="227" t="s">
        <v>841</v>
      </c>
      <c r="E65" s="227">
        <v>25788</v>
      </c>
      <c r="F65" s="227">
        <v>440341</v>
      </c>
      <c r="G65" s="227" t="s">
        <v>13</v>
      </c>
      <c r="H65" s="232">
        <v>30000</v>
      </c>
      <c r="I65" s="229" t="s">
        <v>842</v>
      </c>
      <c r="J65" s="229" t="s">
        <v>843</v>
      </c>
      <c r="K65" s="229" t="s">
        <v>697</v>
      </c>
      <c r="L65" s="229" t="s">
        <v>844</v>
      </c>
    </row>
    <row r="66" spans="2:12" x14ac:dyDescent="0.25">
      <c r="B66" s="227">
        <v>57</v>
      </c>
      <c r="C66" s="231">
        <v>42888</v>
      </c>
      <c r="D66" s="227" t="s">
        <v>845</v>
      </c>
      <c r="E66" s="227">
        <v>25789</v>
      </c>
      <c r="F66" s="227">
        <v>440334</v>
      </c>
      <c r="G66" s="227" t="s">
        <v>13</v>
      </c>
      <c r="H66" s="232">
        <v>30000</v>
      </c>
      <c r="I66" s="229" t="s">
        <v>846</v>
      </c>
      <c r="J66" s="229" t="s">
        <v>717</v>
      </c>
      <c r="K66" s="229" t="s">
        <v>688</v>
      </c>
      <c r="L66" s="229" t="s">
        <v>847</v>
      </c>
    </row>
    <row r="67" spans="2:12" x14ac:dyDescent="0.25">
      <c r="B67" s="227">
        <v>58</v>
      </c>
      <c r="C67" s="231">
        <v>42888</v>
      </c>
      <c r="D67" s="227" t="s">
        <v>848</v>
      </c>
      <c r="E67" s="227">
        <v>25790</v>
      </c>
      <c r="F67" s="227">
        <v>440319</v>
      </c>
      <c r="G67" s="227" t="s">
        <v>13</v>
      </c>
      <c r="H67" s="232">
        <v>30000</v>
      </c>
      <c r="I67" s="229" t="s">
        <v>695</v>
      </c>
      <c r="J67" s="229" t="s">
        <v>696</v>
      </c>
      <c r="K67" s="229" t="s">
        <v>697</v>
      </c>
      <c r="L67" s="229" t="s">
        <v>849</v>
      </c>
    </row>
    <row r="68" spans="2:12" x14ac:dyDescent="0.25">
      <c r="B68" s="227">
        <v>59</v>
      </c>
      <c r="C68" s="231">
        <v>42888</v>
      </c>
      <c r="D68" s="227" t="s">
        <v>850</v>
      </c>
      <c r="E68" s="227">
        <v>25791</v>
      </c>
      <c r="F68" s="227">
        <v>440339</v>
      </c>
      <c r="G68" s="227" t="s">
        <v>13</v>
      </c>
      <c r="H68" s="232">
        <v>30000</v>
      </c>
      <c r="I68" s="229" t="s">
        <v>851</v>
      </c>
      <c r="J68" s="229" t="s">
        <v>713</v>
      </c>
      <c r="K68" s="229" t="s">
        <v>697</v>
      </c>
      <c r="L68" s="229" t="s">
        <v>852</v>
      </c>
    </row>
    <row r="69" spans="2:12" x14ac:dyDescent="0.25">
      <c r="B69" s="227">
        <v>60</v>
      </c>
      <c r="C69" s="231">
        <v>42888</v>
      </c>
      <c r="D69" s="227" t="s">
        <v>853</v>
      </c>
      <c r="E69" s="227">
        <v>25792</v>
      </c>
      <c r="F69" s="227">
        <v>440334</v>
      </c>
      <c r="G69" s="227" t="s">
        <v>13</v>
      </c>
      <c r="H69" s="232">
        <v>30000</v>
      </c>
      <c r="I69" s="229" t="s">
        <v>854</v>
      </c>
      <c r="J69" s="229" t="s">
        <v>717</v>
      </c>
      <c r="K69" s="229" t="s">
        <v>688</v>
      </c>
      <c r="L69" s="229" t="s">
        <v>855</v>
      </c>
    </row>
    <row r="70" spans="2:12" x14ac:dyDescent="0.25">
      <c r="B70" s="227">
        <v>61</v>
      </c>
      <c r="C70" s="231">
        <v>42888</v>
      </c>
      <c r="D70" s="227" t="s">
        <v>856</v>
      </c>
      <c r="E70" s="227">
        <v>25793</v>
      </c>
      <c r="F70" s="227">
        <v>440330</v>
      </c>
      <c r="G70" s="227" t="s">
        <v>13</v>
      </c>
      <c r="H70" s="232">
        <v>30000</v>
      </c>
      <c r="I70" s="229" t="s">
        <v>857</v>
      </c>
      <c r="J70" s="229" t="s">
        <v>817</v>
      </c>
      <c r="K70" s="229" t="s">
        <v>697</v>
      </c>
      <c r="L70" s="229" t="s">
        <v>858</v>
      </c>
    </row>
    <row r="71" spans="2:12" x14ac:dyDescent="0.25">
      <c r="B71" s="227">
        <v>62</v>
      </c>
      <c r="C71" s="231">
        <v>42888</v>
      </c>
      <c r="D71" s="227" t="s">
        <v>859</v>
      </c>
      <c r="E71" s="227">
        <v>25794</v>
      </c>
      <c r="F71" s="227">
        <v>440320</v>
      </c>
      <c r="G71" s="227" t="s">
        <v>13</v>
      </c>
      <c r="H71" s="232">
        <v>30000</v>
      </c>
      <c r="I71" s="229" t="s">
        <v>860</v>
      </c>
      <c r="J71" s="229" t="s">
        <v>687</v>
      </c>
      <c r="K71" s="229" t="s">
        <v>688</v>
      </c>
      <c r="L71" s="229" t="s">
        <v>861</v>
      </c>
    </row>
    <row r="72" spans="2:12" x14ac:dyDescent="0.25">
      <c r="B72" s="227">
        <v>63</v>
      </c>
      <c r="C72" s="231">
        <v>42888</v>
      </c>
      <c r="D72" s="227" t="s">
        <v>862</v>
      </c>
      <c r="E72" s="227">
        <v>25795</v>
      </c>
      <c r="F72" s="227">
        <v>440227</v>
      </c>
      <c r="G72" s="227" t="s">
        <v>13</v>
      </c>
      <c r="H72" s="232">
        <v>30000</v>
      </c>
      <c r="I72" s="229" t="s">
        <v>863</v>
      </c>
      <c r="J72" s="229" t="s">
        <v>773</v>
      </c>
      <c r="K72" s="229" t="s">
        <v>697</v>
      </c>
      <c r="L72" s="229" t="s">
        <v>864</v>
      </c>
    </row>
    <row r="73" spans="2:12" x14ac:dyDescent="0.25">
      <c r="B73" s="227">
        <v>64</v>
      </c>
      <c r="C73" s="231">
        <v>42888</v>
      </c>
      <c r="D73" s="227" t="s">
        <v>865</v>
      </c>
      <c r="E73" s="227">
        <v>25796</v>
      </c>
      <c r="F73" s="227">
        <v>440333</v>
      </c>
      <c r="G73" s="227" t="s">
        <v>13</v>
      </c>
      <c r="H73" s="232">
        <v>30000</v>
      </c>
      <c r="I73" s="229" t="s">
        <v>793</v>
      </c>
      <c r="J73" s="229" t="s">
        <v>866</v>
      </c>
      <c r="K73" s="229" t="s">
        <v>697</v>
      </c>
      <c r="L73" s="229" t="s">
        <v>867</v>
      </c>
    </row>
    <row r="74" spans="2:12" x14ac:dyDescent="0.25">
      <c r="B74" s="227">
        <v>65</v>
      </c>
      <c r="C74" s="231">
        <v>42888</v>
      </c>
      <c r="D74" s="227" t="s">
        <v>868</v>
      </c>
      <c r="E74" s="227">
        <v>25797</v>
      </c>
      <c r="F74" s="227">
        <v>440307</v>
      </c>
      <c r="G74" s="227" t="s">
        <v>13</v>
      </c>
      <c r="H74" s="232">
        <v>30000</v>
      </c>
      <c r="I74" s="229" t="s">
        <v>869</v>
      </c>
      <c r="J74" s="229" t="s">
        <v>717</v>
      </c>
      <c r="K74" s="229" t="s">
        <v>688</v>
      </c>
      <c r="L74" s="229" t="s">
        <v>870</v>
      </c>
    </row>
    <row r="75" spans="2:12" x14ac:dyDescent="0.25">
      <c r="B75" s="227">
        <v>66</v>
      </c>
      <c r="C75" s="231">
        <v>42888</v>
      </c>
      <c r="D75" s="227" t="s">
        <v>871</v>
      </c>
      <c r="E75" s="227">
        <v>25798</v>
      </c>
      <c r="F75" s="227">
        <v>440338</v>
      </c>
      <c r="G75" s="227" t="s">
        <v>13</v>
      </c>
      <c r="H75" s="232">
        <v>30000</v>
      </c>
      <c r="I75" s="229" t="s">
        <v>872</v>
      </c>
      <c r="J75" s="229" t="s">
        <v>696</v>
      </c>
      <c r="K75" s="229" t="s">
        <v>697</v>
      </c>
      <c r="L75" s="229" t="s">
        <v>873</v>
      </c>
    </row>
    <row r="76" spans="2:12" x14ac:dyDescent="0.25">
      <c r="B76" s="227">
        <v>67</v>
      </c>
      <c r="C76" s="231">
        <v>42888</v>
      </c>
      <c r="D76" s="227" t="s">
        <v>874</v>
      </c>
      <c r="E76" s="227">
        <v>25799</v>
      </c>
      <c r="F76" s="227">
        <v>440332</v>
      </c>
      <c r="G76" s="227" t="s">
        <v>13</v>
      </c>
      <c r="H76" s="232">
        <v>30000</v>
      </c>
      <c r="I76" s="229" t="s">
        <v>875</v>
      </c>
      <c r="J76" s="229" t="s">
        <v>745</v>
      </c>
      <c r="K76" s="229" t="s">
        <v>697</v>
      </c>
      <c r="L76" s="229" t="s">
        <v>876</v>
      </c>
    </row>
    <row r="77" spans="2:12" x14ac:dyDescent="0.25">
      <c r="B77" s="227">
        <v>68</v>
      </c>
      <c r="C77" s="231">
        <v>42888</v>
      </c>
      <c r="D77" s="227" t="s">
        <v>877</v>
      </c>
      <c r="E77" s="227">
        <v>25800</v>
      </c>
      <c r="F77" s="227">
        <v>440327</v>
      </c>
      <c r="G77" s="227" t="s">
        <v>13</v>
      </c>
      <c r="H77" s="232">
        <v>30000</v>
      </c>
      <c r="I77" s="229" t="s">
        <v>878</v>
      </c>
      <c r="J77" s="229" t="s">
        <v>713</v>
      </c>
      <c r="K77" s="229" t="s">
        <v>697</v>
      </c>
      <c r="L77" s="229" t="s">
        <v>879</v>
      </c>
    </row>
    <row r="78" spans="2:12" x14ac:dyDescent="0.25">
      <c r="B78" s="227"/>
      <c r="C78" s="227"/>
      <c r="D78" s="227"/>
      <c r="E78" s="227"/>
      <c r="F78" s="227"/>
      <c r="G78" s="227"/>
      <c r="H78" s="233">
        <f>SUM(H64:H77)</f>
        <v>420000</v>
      </c>
      <c r="I78" s="229"/>
      <c r="J78" s="229"/>
      <c r="K78" s="229"/>
      <c r="L78" s="229"/>
    </row>
    <row r="79" spans="2:12" x14ac:dyDescent="0.25">
      <c r="B79" s="227"/>
      <c r="C79" s="227"/>
      <c r="D79" s="227"/>
      <c r="E79" s="227"/>
      <c r="F79" s="227"/>
      <c r="G79" s="227"/>
      <c r="H79" s="227"/>
      <c r="I79" s="229"/>
      <c r="J79" s="229"/>
      <c r="K79" s="229"/>
      <c r="L79" s="229"/>
    </row>
    <row r="80" spans="2:12" x14ac:dyDescent="0.25">
      <c r="B80" s="227">
        <v>69</v>
      </c>
      <c r="C80" s="231">
        <v>42918</v>
      </c>
      <c r="D80" s="227" t="s">
        <v>203</v>
      </c>
      <c r="E80" s="227">
        <v>25801</v>
      </c>
      <c r="F80" s="227">
        <v>81684</v>
      </c>
      <c r="G80" s="227" t="s">
        <v>13</v>
      </c>
      <c r="H80" s="232">
        <v>33000</v>
      </c>
      <c r="I80" s="229" t="s">
        <v>880</v>
      </c>
      <c r="J80" s="229" t="s">
        <v>817</v>
      </c>
      <c r="K80" s="229" t="s">
        <v>697</v>
      </c>
      <c r="L80" s="229" t="s">
        <v>881</v>
      </c>
    </row>
    <row r="81" spans="2:12" x14ac:dyDescent="0.25">
      <c r="B81" s="227">
        <v>70</v>
      </c>
      <c r="C81" s="231">
        <v>42918</v>
      </c>
      <c r="D81" s="227" t="s">
        <v>721</v>
      </c>
      <c r="E81" s="227">
        <v>25802</v>
      </c>
      <c r="F81" s="227">
        <v>91254</v>
      </c>
      <c r="G81" s="227" t="s">
        <v>13</v>
      </c>
      <c r="H81" s="232">
        <v>50000</v>
      </c>
      <c r="I81" s="229" t="s">
        <v>691</v>
      </c>
      <c r="J81" s="229" t="s">
        <v>15</v>
      </c>
      <c r="K81" s="229" t="s">
        <v>692</v>
      </c>
      <c r="L81" s="229" t="s">
        <v>882</v>
      </c>
    </row>
    <row r="82" spans="2:12" x14ac:dyDescent="0.25">
      <c r="B82" s="227">
        <v>71</v>
      </c>
      <c r="C82" s="231">
        <v>42918</v>
      </c>
      <c r="D82" s="227" t="s">
        <v>796</v>
      </c>
      <c r="E82" s="227">
        <v>25803</v>
      </c>
      <c r="F82" s="227">
        <v>54528</v>
      </c>
      <c r="G82" s="227" t="s">
        <v>13</v>
      </c>
      <c r="H82" s="232">
        <v>36000</v>
      </c>
      <c r="I82" s="229" t="s">
        <v>755</v>
      </c>
      <c r="J82" s="229" t="s">
        <v>696</v>
      </c>
      <c r="K82" s="229" t="s">
        <v>697</v>
      </c>
      <c r="L82" s="229" t="s">
        <v>767</v>
      </c>
    </row>
    <row r="83" spans="2:12" x14ac:dyDescent="0.25">
      <c r="B83" s="227">
        <v>72</v>
      </c>
      <c r="C83" s="231">
        <v>42918</v>
      </c>
      <c r="D83" s="227" t="s">
        <v>721</v>
      </c>
      <c r="E83" s="227">
        <v>25804</v>
      </c>
      <c r="F83" s="227">
        <v>91263</v>
      </c>
      <c r="G83" s="227" t="s">
        <v>13</v>
      </c>
      <c r="H83" s="232">
        <v>33000</v>
      </c>
      <c r="I83" s="229" t="s">
        <v>883</v>
      </c>
      <c r="J83" s="229" t="s">
        <v>696</v>
      </c>
      <c r="K83" s="229" t="s">
        <v>697</v>
      </c>
      <c r="L83" s="229" t="s">
        <v>884</v>
      </c>
    </row>
    <row r="84" spans="2:12" x14ac:dyDescent="0.25">
      <c r="B84" s="227">
        <v>73</v>
      </c>
      <c r="C84" s="231">
        <v>42918</v>
      </c>
      <c r="D84" s="227" t="s">
        <v>796</v>
      </c>
      <c r="E84" s="227">
        <v>25805</v>
      </c>
      <c r="F84" s="227">
        <v>54519</v>
      </c>
      <c r="G84" s="227" t="s">
        <v>13</v>
      </c>
      <c r="H84" s="232">
        <v>36000</v>
      </c>
      <c r="I84" s="229" t="s">
        <v>747</v>
      </c>
      <c r="J84" s="229" t="s">
        <v>748</v>
      </c>
      <c r="K84" s="229" t="s">
        <v>688</v>
      </c>
      <c r="L84" s="229" t="s">
        <v>885</v>
      </c>
    </row>
    <row r="85" spans="2:12" x14ac:dyDescent="0.25">
      <c r="B85" s="227">
        <v>74</v>
      </c>
      <c r="C85" s="231">
        <v>42918</v>
      </c>
      <c r="D85" s="227" t="s">
        <v>117</v>
      </c>
      <c r="E85" s="227">
        <v>25806</v>
      </c>
      <c r="F85" s="227">
        <v>32625</v>
      </c>
      <c r="G85" s="227" t="s">
        <v>13</v>
      </c>
      <c r="H85" s="232">
        <v>33000</v>
      </c>
      <c r="I85" s="229" t="s">
        <v>753</v>
      </c>
      <c r="J85" s="229" t="s">
        <v>696</v>
      </c>
      <c r="K85" s="229" t="s">
        <v>697</v>
      </c>
      <c r="L85" s="229" t="s">
        <v>886</v>
      </c>
    </row>
    <row r="86" spans="2:12" x14ac:dyDescent="0.25">
      <c r="B86" s="227">
        <v>75</v>
      </c>
      <c r="C86" s="231">
        <v>42918</v>
      </c>
      <c r="D86" s="227" t="s">
        <v>887</v>
      </c>
      <c r="E86" s="227">
        <v>25807</v>
      </c>
      <c r="F86" s="227">
        <v>80223</v>
      </c>
      <c r="G86" s="227" t="s">
        <v>13</v>
      </c>
      <c r="H86" s="232">
        <v>33000</v>
      </c>
      <c r="I86" s="229" t="s">
        <v>753</v>
      </c>
      <c r="J86" s="229" t="s">
        <v>696</v>
      </c>
      <c r="K86" s="229" t="s">
        <v>697</v>
      </c>
      <c r="L86" s="229" t="s">
        <v>812</v>
      </c>
    </row>
    <row r="87" spans="2:12" x14ac:dyDescent="0.25">
      <c r="B87" s="227">
        <v>76</v>
      </c>
      <c r="C87" s="231">
        <v>42918</v>
      </c>
      <c r="D87" s="227" t="s">
        <v>117</v>
      </c>
      <c r="E87" s="227">
        <v>25808</v>
      </c>
      <c r="F87" s="227">
        <v>32626</v>
      </c>
      <c r="G87" s="227" t="s">
        <v>13</v>
      </c>
      <c r="H87" s="232">
        <v>33000</v>
      </c>
      <c r="I87" s="229" t="s">
        <v>888</v>
      </c>
      <c r="J87" s="229" t="s">
        <v>717</v>
      </c>
      <c r="K87" s="229" t="s">
        <v>688</v>
      </c>
      <c r="L87" s="229" t="s">
        <v>764</v>
      </c>
    </row>
    <row r="88" spans="2:12" x14ac:dyDescent="0.25">
      <c r="B88" s="227">
        <v>77</v>
      </c>
      <c r="C88" s="231">
        <v>42918</v>
      </c>
      <c r="D88" s="227" t="s">
        <v>889</v>
      </c>
      <c r="E88" s="227">
        <v>25809</v>
      </c>
      <c r="F88" s="227">
        <v>440355</v>
      </c>
      <c r="G88" s="227" t="s">
        <v>13</v>
      </c>
      <c r="H88" s="232">
        <v>30000</v>
      </c>
      <c r="I88" s="229" t="s">
        <v>890</v>
      </c>
      <c r="J88" s="229" t="s">
        <v>891</v>
      </c>
      <c r="K88" s="229" t="s">
        <v>688</v>
      </c>
      <c r="L88" s="229" t="s">
        <v>831</v>
      </c>
    </row>
    <row r="89" spans="2:12" x14ac:dyDescent="0.25">
      <c r="B89" s="227">
        <v>78</v>
      </c>
      <c r="C89" s="231">
        <v>42918</v>
      </c>
      <c r="D89" s="227" t="s">
        <v>892</v>
      </c>
      <c r="E89" s="227">
        <v>25810</v>
      </c>
      <c r="F89" s="227">
        <v>440346</v>
      </c>
      <c r="G89" s="227" t="s">
        <v>13</v>
      </c>
      <c r="H89" s="232">
        <v>30000</v>
      </c>
      <c r="I89" s="229" t="s">
        <v>893</v>
      </c>
      <c r="J89" s="229" t="s">
        <v>894</v>
      </c>
      <c r="K89" s="229" t="s">
        <v>688</v>
      </c>
      <c r="L89" s="229" t="s">
        <v>798</v>
      </c>
    </row>
    <row r="90" spans="2:12" x14ac:dyDescent="0.25">
      <c r="B90" s="227">
        <v>79</v>
      </c>
      <c r="C90" s="231">
        <v>42918</v>
      </c>
      <c r="D90" s="227" t="s">
        <v>895</v>
      </c>
      <c r="E90" s="227">
        <v>25811</v>
      </c>
      <c r="F90" s="227">
        <v>440349</v>
      </c>
      <c r="G90" s="227" t="s">
        <v>13</v>
      </c>
      <c r="H90" s="232">
        <v>30000</v>
      </c>
      <c r="I90" s="229" t="s">
        <v>896</v>
      </c>
      <c r="J90" s="229" t="s">
        <v>897</v>
      </c>
      <c r="K90" s="229" t="s">
        <v>697</v>
      </c>
      <c r="L90" s="229" t="s">
        <v>898</v>
      </c>
    </row>
    <row r="91" spans="2:12" x14ac:dyDescent="0.25">
      <c r="B91" s="227">
        <v>80</v>
      </c>
      <c r="C91" s="231">
        <v>42918</v>
      </c>
      <c r="D91" s="227" t="s">
        <v>828</v>
      </c>
      <c r="E91" s="227">
        <v>25812</v>
      </c>
      <c r="F91" s="227">
        <v>440342</v>
      </c>
      <c r="G91" s="227" t="s">
        <v>13</v>
      </c>
      <c r="H91" s="232">
        <v>30000</v>
      </c>
      <c r="I91" s="229" t="s">
        <v>899</v>
      </c>
      <c r="J91" s="229" t="s">
        <v>830</v>
      </c>
      <c r="K91" s="229" t="s">
        <v>688</v>
      </c>
      <c r="L91" s="229" t="s">
        <v>900</v>
      </c>
    </row>
    <row r="92" spans="2:12" x14ac:dyDescent="0.25">
      <c r="B92" s="227">
        <v>81</v>
      </c>
      <c r="C92" s="231">
        <v>42918</v>
      </c>
      <c r="D92" s="227" t="s">
        <v>788</v>
      </c>
      <c r="E92" s="227">
        <v>25813</v>
      </c>
      <c r="F92" s="227">
        <v>440354</v>
      </c>
      <c r="G92" s="227" t="s">
        <v>13</v>
      </c>
      <c r="H92" s="232">
        <v>30000</v>
      </c>
      <c r="I92" s="229" t="s">
        <v>896</v>
      </c>
      <c r="J92" s="229" t="s">
        <v>901</v>
      </c>
      <c r="K92" s="229" t="s">
        <v>688</v>
      </c>
      <c r="L92" s="229" t="s">
        <v>791</v>
      </c>
    </row>
    <row r="93" spans="2:12" x14ac:dyDescent="0.25">
      <c r="B93" s="227">
        <v>82</v>
      </c>
      <c r="C93" s="231">
        <v>42918</v>
      </c>
      <c r="D93" s="227" t="s">
        <v>203</v>
      </c>
      <c r="E93" s="227">
        <v>25814</v>
      </c>
      <c r="F93" s="227">
        <v>81693</v>
      </c>
      <c r="G93" s="227" t="s">
        <v>13</v>
      </c>
      <c r="H93" s="232">
        <v>33000</v>
      </c>
      <c r="I93" s="229" t="s">
        <v>753</v>
      </c>
      <c r="J93" s="229" t="s">
        <v>696</v>
      </c>
      <c r="K93" s="229" t="s">
        <v>697</v>
      </c>
      <c r="L93" s="229" t="s">
        <v>770</v>
      </c>
    </row>
    <row r="94" spans="2:12" x14ac:dyDescent="0.25">
      <c r="B94" s="227">
        <v>83</v>
      </c>
      <c r="C94" s="231">
        <v>42918</v>
      </c>
      <c r="D94" s="227" t="s">
        <v>887</v>
      </c>
      <c r="E94" s="227">
        <v>25815</v>
      </c>
      <c r="F94" s="227">
        <v>80222</v>
      </c>
      <c r="G94" s="227" t="s">
        <v>13</v>
      </c>
      <c r="H94" s="232">
        <v>40000</v>
      </c>
      <c r="I94" s="229" t="s">
        <v>902</v>
      </c>
      <c r="J94" s="229" t="s">
        <v>717</v>
      </c>
      <c r="K94" s="229" t="s">
        <v>688</v>
      </c>
      <c r="L94" s="229" t="s">
        <v>729</v>
      </c>
    </row>
    <row r="95" spans="2:12" x14ac:dyDescent="0.25">
      <c r="B95" s="227">
        <v>84</v>
      </c>
      <c r="C95" s="231">
        <v>42918</v>
      </c>
      <c r="D95" s="227" t="s">
        <v>903</v>
      </c>
      <c r="E95" s="227">
        <v>25816</v>
      </c>
      <c r="F95" s="227">
        <v>440335</v>
      </c>
      <c r="G95" s="227" t="s">
        <v>13</v>
      </c>
      <c r="H95" s="232">
        <v>30000</v>
      </c>
      <c r="I95" s="229" t="s">
        <v>904</v>
      </c>
      <c r="J95" s="229" t="s">
        <v>905</v>
      </c>
      <c r="K95" s="229" t="s">
        <v>688</v>
      </c>
      <c r="L95" s="229" t="s">
        <v>906</v>
      </c>
    </row>
    <row r="96" spans="2:12" x14ac:dyDescent="0.25">
      <c r="B96" s="227">
        <v>85</v>
      </c>
      <c r="C96" s="231">
        <v>42918</v>
      </c>
      <c r="D96" s="227" t="s">
        <v>907</v>
      </c>
      <c r="E96" s="227">
        <v>25817</v>
      </c>
      <c r="F96" s="227">
        <v>440365</v>
      </c>
      <c r="G96" s="227" t="s">
        <v>13</v>
      </c>
      <c r="H96" s="232">
        <v>30000</v>
      </c>
      <c r="I96" s="229" t="s">
        <v>908</v>
      </c>
      <c r="J96" s="229" t="s">
        <v>717</v>
      </c>
      <c r="K96" s="229" t="s">
        <v>688</v>
      </c>
      <c r="L96" s="229" t="s">
        <v>909</v>
      </c>
    </row>
    <row r="97" spans="2:12" x14ac:dyDescent="0.25">
      <c r="B97" s="227">
        <v>86</v>
      </c>
      <c r="C97" s="231">
        <v>42918</v>
      </c>
      <c r="D97" s="227" t="s">
        <v>910</v>
      </c>
      <c r="E97" s="227">
        <v>25818</v>
      </c>
      <c r="F97" s="227">
        <v>440352</v>
      </c>
      <c r="G97" s="227" t="s">
        <v>13</v>
      </c>
      <c r="H97" s="232">
        <v>30000</v>
      </c>
      <c r="I97" s="229" t="s">
        <v>753</v>
      </c>
      <c r="J97" s="229" t="s">
        <v>696</v>
      </c>
      <c r="K97" s="229" t="s">
        <v>697</v>
      </c>
      <c r="L97" s="229" t="s">
        <v>911</v>
      </c>
    </row>
    <row r="98" spans="2:12" x14ac:dyDescent="0.25">
      <c r="B98" s="227">
        <v>87</v>
      </c>
      <c r="C98" s="231">
        <v>42918</v>
      </c>
      <c r="D98" s="227" t="s">
        <v>743</v>
      </c>
      <c r="E98" s="227">
        <v>25819</v>
      </c>
      <c r="F98" s="227">
        <v>440347</v>
      </c>
      <c r="G98" s="227" t="s">
        <v>13</v>
      </c>
      <c r="H98" s="232">
        <v>30000</v>
      </c>
      <c r="I98" s="229" t="s">
        <v>912</v>
      </c>
      <c r="J98" s="229" t="s">
        <v>745</v>
      </c>
      <c r="K98" s="229" t="s">
        <v>697</v>
      </c>
      <c r="L98" s="229" t="s">
        <v>749</v>
      </c>
    </row>
    <row r="99" spans="2:12" x14ac:dyDescent="0.25">
      <c r="B99" s="227">
        <v>88</v>
      </c>
      <c r="C99" s="231">
        <v>42918</v>
      </c>
      <c r="D99" s="227" t="s">
        <v>913</v>
      </c>
      <c r="E99" s="227">
        <v>25820</v>
      </c>
      <c r="F99" s="227">
        <v>440322</v>
      </c>
      <c r="G99" s="227" t="s">
        <v>13</v>
      </c>
      <c r="H99" s="232">
        <v>30000</v>
      </c>
      <c r="I99" s="229" t="s">
        <v>914</v>
      </c>
      <c r="J99" s="229" t="s">
        <v>802</v>
      </c>
      <c r="K99" s="229" t="s">
        <v>697</v>
      </c>
      <c r="L99" s="229" t="s">
        <v>794</v>
      </c>
    </row>
    <row r="100" spans="2:12" x14ac:dyDescent="0.25">
      <c r="B100" s="227">
        <v>89</v>
      </c>
      <c r="C100" s="231">
        <v>42918</v>
      </c>
      <c r="D100" s="227" t="s">
        <v>807</v>
      </c>
      <c r="E100" s="227">
        <v>25821</v>
      </c>
      <c r="F100" s="227">
        <v>440369</v>
      </c>
      <c r="G100" s="227" t="s">
        <v>13</v>
      </c>
      <c r="H100" s="232">
        <v>30000</v>
      </c>
      <c r="I100" s="229" t="s">
        <v>915</v>
      </c>
      <c r="J100" s="229" t="s">
        <v>769</v>
      </c>
      <c r="K100" s="229" t="s">
        <v>688</v>
      </c>
      <c r="L100" s="229" t="s">
        <v>916</v>
      </c>
    </row>
    <row r="101" spans="2:12" x14ac:dyDescent="0.25">
      <c r="B101" s="227"/>
      <c r="C101" s="227"/>
      <c r="D101" s="227"/>
      <c r="E101" s="227"/>
      <c r="F101" s="227"/>
      <c r="G101" s="227"/>
      <c r="H101" s="233">
        <f>SUM(H80:H100)</f>
        <v>690000</v>
      </c>
      <c r="I101" s="229"/>
      <c r="J101" s="229"/>
      <c r="K101" s="229"/>
      <c r="L101" s="229"/>
    </row>
    <row r="102" spans="2:12" x14ac:dyDescent="0.25">
      <c r="B102" s="227"/>
      <c r="C102" s="227"/>
      <c r="D102" s="227"/>
      <c r="E102" s="227"/>
      <c r="F102" s="227"/>
      <c r="G102" s="227"/>
      <c r="H102" s="227"/>
      <c r="I102" s="229"/>
      <c r="J102" s="229"/>
      <c r="K102" s="229"/>
      <c r="L102" s="229"/>
    </row>
    <row r="103" spans="2:12" x14ac:dyDescent="0.25">
      <c r="B103" s="227">
        <v>90</v>
      </c>
      <c r="C103" s="231">
        <v>42949</v>
      </c>
      <c r="D103" s="227" t="s">
        <v>917</v>
      </c>
      <c r="E103" s="227">
        <v>25822</v>
      </c>
      <c r="F103" s="227">
        <v>440350</v>
      </c>
      <c r="G103" s="227" t="s">
        <v>13</v>
      </c>
      <c r="H103" s="232">
        <v>30000</v>
      </c>
      <c r="I103" s="229" t="s">
        <v>918</v>
      </c>
      <c r="J103" s="229" t="s">
        <v>717</v>
      </c>
      <c r="K103" s="229" t="s">
        <v>688</v>
      </c>
      <c r="L103" s="229" t="s">
        <v>733</v>
      </c>
    </row>
    <row r="104" spans="2:12" x14ac:dyDescent="0.25">
      <c r="B104" s="227">
        <v>91</v>
      </c>
      <c r="C104" s="231">
        <v>42949</v>
      </c>
      <c r="D104" s="227" t="s">
        <v>117</v>
      </c>
      <c r="E104" s="227">
        <v>25823</v>
      </c>
      <c r="F104" s="227">
        <v>32627</v>
      </c>
      <c r="G104" s="227" t="s">
        <v>13</v>
      </c>
      <c r="H104" s="232">
        <v>33000</v>
      </c>
      <c r="I104" s="229" t="s">
        <v>919</v>
      </c>
      <c r="J104" s="229" t="s">
        <v>745</v>
      </c>
      <c r="K104" s="229" t="s">
        <v>697</v>
      </c>
      <c r="L104" s="229" t="s">
        <v>714</v>
      </c>
    </row>
    <row r="105" spans="2:12" x14ac:dyDescent="0.25">
      <c r="B105" s="227">
        <v>92</v>
      </c>
      <c r="C105" s="231">
        <v>42949</v>
      </c>
      <c r="D105" s="227" t="s">
        <v>920</v>
      </c>
      <c r="E105" s="227">
        <v>25824</v>
      </c>
      <c r="F105" s="227">
        <v>440371</v>
      </c>
      <c r="G105" s="227" t="s">
        <v>13</v>
      </c>
      <c r="H105" s="232">
        <v>30000</v>
      </c>
      <c r="I105" s="229" t="s">
        <v>921</v>
      </c>
      <c r="J105" s="229" t="s">
        <v>894</v>
      </c>
      <c r="K105" s="229" t="s">
        <v>688</v>
      </c>
      <c r="L105" s="229" t="s">
        <v>718</v>
      </c>
    </row>
    <row r="106" spans="2:12" x14ac:dyDescent="0.25">
      <c r="B106" s="227">
        <v>93</v>
      </c>
      <c r="C106" s="231">
        <v>42949</v>
      </c>
      <c r="D106" s="227" t="s">
        <v>922</v>
      </c>
      <c r="E106" s="227">
        <v>25825</v>
      </c>
      <c r="F106" s="227">
        <v>440363</v>
      </c>
      <c r="G106" s="227" t="s">
        <v>13</v>
      </c>
      <c r="H106" s="232">
        <v>30000</v>
      </c>
      <c r="I106" s="229" t="s">
        <v>923</v>
      </c>
      <c r="J106" s="229" t="s">
        <v>717</v>
      </c>
      <c r="K106" s="229" t="s">
        <v>688</v>
      </c>
      <c r="L106" s="229" t="s">
        <v>761</v>
      </c>
    </row>
    <row r="107" spans="2:12" x14ac:dyDescent="0.25">
      <c r="B107" s="227">
        <v>94</v>
      </c>
      <c r="C107" s="231">
        <v>42949</v>
      </c>
      <c r="D107" s="227" t="s">
        <v>924</v>
      </c>
      <c r="E107" s="227">
        <v>25826</v>
      </c>
      <c r="F107" s="227">
        <v>440344</v>
      </c>
      <c r="G107" s="227" t="s">
        <v>13</v>
      </c>
      <c r="H107" s="232">
        <v>33000</v>
      </c>
      <c r="I107" s="229" t="s">
        <v>925</v>
      </c>
      <c r="J107" s="229" t="s">
        <v>717</v>
      </c>
      <c r="K107" s="229" t="s">
        <v>688</v>
      </c>
      <c r="L107" s="229" t="s">
        <v>926</v>
      </c>
    </row>
    <row r="108" spans="2:12" x14ac:dyDescent="0.25">
      <c r="B108" s="227">
        <v>95</v>
      </c>
      <c r="C108" s="231">
        <v>42949</v>
      </c>
      <c r="D108" s="227" t="s">
        <v>796</v>
      </c>
      <c r="E108" s="227">
        <v>25827</v>
      </c>
      <c r="F108" s="227">
        <v>54532</v>
      </c>
      <c r="G108" s="227" t="s">
        <v>13</v>
      </c>
      <c r="H108" s="232">
        <v>33000</v>
      </c>
      <c r="I108" s="229" t="s">
        <v>927</v>
      </c>
      <c r="J108" s="229" t="s">
        <v>817</v>
      </c>
      <c r="K108" s="229" t="s">
        <v>697</v>
      </c>
      <c r="L108" s="229" t="s">
        <v>928</v>
      </c>
    </row>
    <row r="109" spans="2:12" x14ac:dyDescent="0.25">
      <c r="B109" s="227">
        <v>96</v>
      </c>
      <c r="C109" s="231">
        <v>42949</v>
      </c>
      <c r="D109" s="227" t="s">
        <v>929</v>
      </c>
      <c r="E109" s="227">
        <v>25828</v>
      </c>
      <c r="F109" s="227">
        <v>440373</v>
      </c>
      <c r="G109" s="227" t="s">
        <v>13</v>
      </c>
      <c r="H109" s="232">
        <v>30000</v>
      </c>
      <c r="I109" s="229" t="s">
        <v>930</v>
      </c>
      <c r="J109" s="229" t="s">
        <v>773</v>
      </c>
      <c r="K109" s="229" t="s">
        <v>697</v>
      </c>
      <c r="L109" s="229" t="s">
        <v>931</v>
      </c>
    </row>
    <row r="110" spans="2:12" x14ac:dyDescent="0.25">
      <c r="B110" s="227">
        <v>97</v>
      </c>
      <c r="C110" s="231">
        <v>42949</v>
      </c>
      <c r="D110" s="227" t="s">
        <v>932</v>
      </c>
      <c r="E110" s="227">
        <v>25829</v>
      </c>
      <c r="F110" s="227">
        <v>440369</v>
      </c>
      <c r="G110" s="227" t="s">
        <v>13</v>
      </c>
      <c r="H110" s="232">
        <v>30000</v>
      </c>
      <c r="I110" s="229" t="s">
        <v>933</v>
      </c>
      <c r="J110" s="229" t="s">
        <v>830</v>
      </c>
      <c r="K110" s="229" t="s">
        <v>688</v>
      </c>
      <c r="L110" s="229" t="s">
        <v>934</v>
      </c>
    </row>
    <row r="111" spans="2:12" x14ac:dyDescent="0.25">
      <c r="B111" s="227">
        <v>98</v>
      </c>
      <c r="C111" s="231">
        <v>42949</v>
      </c>
      <c r="D111" s="227" t="s">
        <v>117</v>
      </c>
      <c r="E111" s="227">
        <v>25830</v>
      </c>
      <c r="F111" s="227">
        <v>32630</v>
      </c>
      <c r="G111" s="227" t="s">
        <v>13</v>
      </c>
      <c r="H111" s="232">
        <v>33000</v>
      </c>
      <c r="I111" s="229" t="s">
        <v>763</v>
      </c>
      <c r="J111" s="229" t="s">
        <v>696</v>
      </c>
      <c r="K111" s="229" t="s">
        <v>697</v>
      </c>
      <c r="L111" s="229" t="s">
        <v>720</v>
      </c>
    </row>
    <row r="112" spans="2:12" x14ac:dyDescent="0.25">
      <c r="B112" s="227">
        <v>99</v>
      </c>
      <c r="C112" s="231">
        <v>42949</v>
      </c>
      <c r="D112" s="227" t="s">
        <v>796</v>
      </c>
      <c r="E112" s="227">
        <v>25831</v>
      </c>
      <c r="F112" s="227">
        <v>54531</v>
      </c>
      <c r="G112" s="227" t="s">
        <v>13</v>
      </c>
      <c r="H112" s="232">
        <v>33000</v>
      </c>
      <c r="I112" s="229" t="s">
        <v>797</v>
      </c>
      <c r="J112" s="229" t="s">
        <v>687</v>
      </c>
      <c r="K112" s="229" t="s">
        <v>688</v>
      </c>
      <c r="L112" s="229" t="s">
        <v>818</v>
      </c>
    </row>
    <row r="113" spans="2:12" x14ac:dyDescent="0.25">
      <c r="B113" s="227">
        <v>100</v>
      </c>
      <c r="C113" s="231">
        <v>42949</v>
      </c>
      <c r="D113" s="227" t="s">
        <v>874</v>
      </c>
      <c r="E113" s="227">
        <v>25832</v>
      </c>
      <c r="F113" s="227">
        <v>440369</v>
      </c>
      <c r="G113" s="227" t="s">
        <v>13</v>
      </c>
      <c r="H113" s="232">
        <v>30000</v>
      </c>
      <c r="I113" s="229" t="s">
        <v>935</v>
      </c>
      <c r="J113" s="229" t="s">
        <v>745</v>
      </c>
      <c r="K113" s="229" t="s">
        <v>697</v>
      </c>
      <c r="L113" s="229" t="s">
        <v>876</v>
      </c>
    </row>
    <row r="114" spans="2:12" x14ac:dyDescent="0.25">
      <c r="B114" s="227">
        <v>101</v>
      </c>
      <c r="C114" s="231">
        <v>42949</v>
      </c>
      <c r="D114" s="227" t="s">
        <v>936</v>
      </c>
      <c r="E114" s="227">
        <v>25833</v>
      </c>
      <c r="F114" s="227">
        <v>440345</v>
      </c>
      <c r="G114" s="227" t="s">
        <v>13</v>
      </c>
      <c r="H114" s="232">
        <v>30000</v>
      </c>
      <c r="I114" s="229" t="s">
        <v>937</v>
      </c>
      <c r="J114" s="229" t="s">
        <v>713</v>
      </c>
      <c r="K114" s="229" t="s">
        <v>697</v>
      </c>
      <c r="L114" s="229" t="s">
        <v>938</v>
      </c>
    </row>
    <row r="115" spans="2:12" x14ac:dyDescent="0.25">
      <c r="B115" s="227">
        <v>102</v>
      </c>
      <c r="C115" s="231">
        <v>42949</v>
      </c>
      <c r="D115" s="227" t="s">
        <v>939</v>
      </c>
      <c r="E115" s="227">
        <v>25834</v>
      </c>
      <c r="F115" s="227">
        <v>440356</v>
      </c>
      <c r="G115" s="227" t="s">
        <v>13</v>
      </c>
      <c r="H115" s="232">
        <v>30000</v>
      </c>
      <c r="I115" s="229" t="s">
        <v>940</v>
      </c>
      <c r="J115" s="229" t="s">
        <v>826</v>
      </c>
      <c r="K115" s="229" t="s">
        <v>697</v>
      </c>
      <c r="L115" s="229" t="s">
        <v>791</v>
      </c>
    </row>
    <row r="116" spans="2:12" x14ac:dyDescent="0.25">
      <c r="B116" s="227">
        <v>103</v>
      </c>
      <c r="C116" s="231">
        <v>42949</v>
      </c>
      <c r="D116" s="227" t="s">
        <v>941</v>
      </c>
      <c r="E116" s="227">
        <v>25835</v>
      </c>
      <c r="F116" s="227">
        <v>440358</v>
      </c>
      <c r="G116" s="227" t="s">
        <v>13</v>
      </c>
      <c r="H116" s="232">
        <v>30000</v>
      </c>
      <c r="I116" s="229" t="s">
        <v>942</v>
      </c>
      <c r="J116" s="229" t="s">
        <v>717</v>
      </c>
      <c r="K116" s="229" t="s">
        <v>688</v>
      </c>
      <c r="L116" s="229" t="s">
        <v>943</v>
      </c>
    </row>
    <row r="117" spans="2:12" x14ac:dyDescent="0.25">
      <c r="B117" s="227">
        <v>104</v>
      </c>
      <c r="C117" s="231">
        <v>42949</v>
      </c>
      <c r="D117" s="227" t="s">
        <v>848</v>
      </c>
      <c r="E117" s="227">
        <v>25836</v>
      </c>
      <c r="F117" s="227">
        <v>440362</v>
      </c>
      <c r="G117" s="227" t="s">
        <v>13</v>
      </c>
      <c r="H117" s="232">
        <v>30000</v>
      </c>
      <c r="I117" s="229" t="s">
        <v>753</v>
      </c>
      <c r="J117" s="229" t="s">
        <v>696</v>
      </c>
      <c r="K117" s="229" t="s">
        <v>697</v>
      </c>
      <c r="L117" s="229" t="s">
        <v>944</v>
      </c>
    </row>
    <row r="118" spans="2:12" x14ac:dyDescent="0.25">
      <c r="B118" s="227">
        <v>105</v>
      </c>
      <c r="C118" s="231">
        <v>42949</v>
      </c>
      <c r="D118" s="227" t="s">
        <v>12</v>
      </c>
      <c r="E118" s="227">
        <v>25837</v>
      </c>
      <c r="F118" s="227">
        <v>80225</v>
      </c>
      <c r="G118" s="227" t="s">
        <v>13</v>
      </c>
      <c r="H118" s="232">
        <v>33000</v>
      </c>
      <c r="I118" s="229" t="s">
        <v>813</v>
      </c>
      <c r="J118" s="229" t="s">
        <v>696</v>
      </c>
      <c r="K118" s="229" t="s">
        <v>697</v>
      </c>
      <c r="L118" s="229" t="s">
        <v>787</v>
      </c>
    </row>
    <row r="119" spans="2:12" x14ac:dyDescent="0.25">
      <c r="B119" s="227">
        <v>106</v>
      </c>
      <c r="C119" s="231">
        <v>42949</v>
      </c>
      <c r="D119" s="227" t="s">
        <v>721</v>
      </c>
      <c r="E119" s="227">
        <v>25838</v>
      </c>
      <c r="F119" s="227">
        <v>91264</v>
      </c>
      <c r="G119" s="227" t="s">
        <v>13</v>
      </c>
      <c r="H119" s="232">
        <v>33000</v>
      </c>
      <c r="I119" s="229" t="s">
        <v>945</v>
      </c>
      <c r="J119" s="229" t="s">
        <v>946</v>
      </c>
      <c r="K119" s="229" t="s">
        <v>697</v>
      </c>
      <c r="L119" s="229" t="s">
        <v>803</v>
      </c>
    </row>
    <row r="120" spans="2:12" x14ac:dyDescent="0.25">
      <c r="B120" s="227">
        <v>107</v>
      </c>
      <c r="C120" s="231">
        <v>42949</v>
      </c>
      <c r="D120" s="227" t="s">
        <v>12</v>
      </c>
      <c r="E120" s="227">
        <v>25839</v>
      </c>
      <c r="F120" s="227">
        <v>80224</v>
      </c>
      <c r="G120" s="227" t="s">
        <v>13</v>
      </c>
      <c r="H120" s="232">
        <v>40000</v>
      </c>
      <c r="I120" s="229" t="s">
        <v>947</v>
      </c>
      <c r="J120" s="229" t="s">
        <v>717</v>
      </c>
      <c r="K120" s="229" t="s">
        <v>688</v>
      </c>
      <c r="L120" s="229" t="s">
        <v>729</v>
      </c>
    </row>
    <row r="121" spans="2:12" x14ac:dyDescent="0.25">
      <c r="B121" s="227">
        <v>108</v>
      </c>
      <c r="C121" s="231">
        <v>42949</v>
      </c>
      <c r="D121" s="227" t="s">
        <v>903</v>
      </c>
      <c r="E121" s="227">
        <v>25840</v>
      </c>
      <c r="F121" s="227">
        <v>440367</v>
      </c>
      <c r="G121" s="227" t="s">
        <v>13</v>
      </c>
      <c r="H121" s="232">
        <v>30000</v>
      </c>
      <c r="I121" s="229" t="s">
        <v>948</v>
      </c>
      <c r="J121" s="229" t="s">
        <v>905</v>
      </c>
      <c r="K121" s="229" t="s">
        <v>697</v>
      </c>
      <c r="L121" s="229" t="s">
        <v>949</v>
      </c>
    </row>
    <row r="122" spans="2:12" x14ac:dyDescent="0.25">
      <c r="B122" s="227">
        <v>109</v>
      </c>
      <c r="C122" s="231">
        <v>42949</v>
      </c>
      <c r="D122" s="227" t="s">
        <v>950</v>
      </c>
      <c r="E122" s="227">
        <v>25841</v>
      </c>
      <c r="F122" s="227">
        <v>440348</v>
      </c>
      <c r="G122" s="227" t="s">
        <v>13</v>
      </c>
      <c r="H122" s="232">
        <v>30000</v>
      </c>
      <c r="I122" s="229" t="s">
        <v>951</v>
      </c>
      <c r="J122" s="229" t="s">
        <v>952</v>
      </c>
      <c r="K122" s="229" t="s">
        <v>688</v>
      </c>
      <c r="L122" s="229" t="s">
        <v>953</v>
      </c>
    </row>
    <row r="123" spans="2:12" x14ac:dyDescent="0.25">
      <c r="B123" s="227">
        <v>110</v>
      </c>
      <c r="C123" s="231">
        <v>42949</v>
      </c>
      <c r="D123" s="227" t="s">
        <v>203</v>
      </c>
      <c r="E123" s="227">
        <v>25842</v>
      </c>
      <c r="F123" s="227">
        <v>81701</v>
      </c>
      <c r="G123" s="227" t="s">
        <v>13</v>
      </c>
      <c r="H123" s="232">
        <v>33000</v>
      </c>
      <c r="I123" s="229" t="s">
        <v>954</v>
      </c>
      <c r="J123" s="229" t="s">
        <v>696</v>
      </c>
      <c r="K123" s="229" t="s">
        <v>697</v>
      </c>
      <c r="L123" s="229" t="s">
        <v>955</v>
      </c>
    </row>
    <row r="124" spans="2:12" x14ac:dyDescent="0.25">
      <c r="B124" s="227"/>
      <c r="C124" s="227"/>
      <c r="D124" s="227"/>
      <c r="E124" s="227"/>
      <c r="F124" s="227"/>
      <c r="G124" s="227"/>
      <c r="H124" s="233">
        <f>SUM(H103:H123)</f>
        <v>664000</v>
      </c>
      <c r="I124" s="229"/>
      <c r="J124" s="229"/>
      <c r="K124" s="229"/>
      <c r="L124" s="229"/>
    </row>
    <row r="125" spans="2:12" x14ac:dyDescent="0.25">
      <c r="B125" s="227"/>
      <c r="C125" s="227"/>
      <c r="D125" s="227"/>
      <c r="E125" s="227"/>
      <c r="F125" s="227"/>
      <c r="G125" s="227"/>
      <c r="H125" s="227"/>
      <c r="I125" s="229"/>
      <c r="J125" s="229"/>
      <c r="K125" s="229"/>
      <c r="L125" s="229"/>
    </row>
    <row r="126" spans="2:12" x14ac:dyDescent="0.25">
      <c r="B126" s="227">
        <v>111</v>
      </c>
      <c r="C126" s="227" t="s">
        <v>956</v>
      </c>
      <c r="D126" s="227" t="s">
        <v>957</v>
      </c>
      <c r="E126" s="227">
        <v>25843</v>
      </c>
      <c r="F126" s="227">
        <v>3452955</v>
      </c>
      <c r="G126" s="227" t="s">
        <v>13</v>
      </c>
      <c r="H126" s="232">
        <v>50000</v>
      </c>
      <c r="I126" s="229" t="s">
        <v>958</v>
      </c>
      <c r="J126" s="229" t="s">
        <v>959</v>
      </c>
      <c r="K126" s="229" t="s">
        <v>960</v>
      </c>
      <c r="L126" s="229" t="s">
        <v>961</v>
      </c>
    </row>
    <row r="127" spans="2:12" x14ac:dyDescent="0.25">
      <c r="B127" s="227"/>
      <c r="C127" s="227"/>
      <c r="D127" s="227"/>
      <c r="E127" s="227"/>
      <c r="F127" s="227"/>
      <c r="G127" s="227"/>
      <c r="H127" s="227"/>
      <c r="I127" s="229"/>
      <c r="J127" s="229"/>
      <c r="K127" s="229"/>
      <c r="L127" s="229"/>
    </row>
    <row r="128" spans="2:12" x14ac:dyDescent="0.25">
      <c r="B128" s="227">
        <v>112</v>
      </c>
      <c r="C128" s="227" t="s">
        <v>962</v>
      </c>
      <c r="D128" s="227" t="s">
        <v>963</v>
      </c>
      <c r="E128" s="227">
        <v>25844</v>
      </c>
      <c r="F128" s="227">
        <v>3453022</v>
      </c>
      <c r="G128" s="227" t="s">
        <v>13</v>
      </c>
      <c r="H128" s="232">
        <v>30000</v>
      </c>
      <c r="I128" s="229" t="s">
        <v>964</v>
      </c>
      <c r="J128" s="229" t="s">
        <v>964</v>
      </c>
      <c r="K128" s="229" t="s">
        <v>964</v>
      </c>
      <c r="L128" s="229" t="s">
        <v>867</v>
      </c>
    </row>
    <row r="129" spans="2:12" x14ac:dyDescent="0.25">
      <c r="B129" s="227">
        <v>113</v>
      </c>
      <c r="C129" s="227" t="s">
        <v>962</v>
      </c>
      <c r="D129" s="227" t="s">
        <v>957</v>
      </c>
      <c r="E129" s="227">
        <v>25845</v>
      </c>
      <c r="F129" s="227">
        <v>3452954</v>
      </c>
      <c r="G129" s="227" t="s">
        <v>13</v>
      </c>
      <c r="H129" s="232">
        <v>50000</v>
      </c>
      <c r="I129" s="229" t="s">
        <v>958</v>
      </c>
      <c r="J129" s="229" t="s">
        <v>959</v>
      </c>
      <c r="K129" s="229" t="s">
        <v>960</v>
      </c>
      <c r="L129" s="229" t="s">
        <v>965</v>
      </c>
    </row>
    <row r="130" spans="2:12" x14ac:dyDescent="0.25">
      <c r="B130" s="227">
        <v>114</v>
      </c>
      <c r="C130" s="227" t="s">
        <v>962</v>
      </c>
      <c r="D130" s="227" t="s">
        <v>957</v>
      </c>
      <c r="E130" s="227">
        <v>25846</v>
      </c>
      <c r="F130" s="227">
        <v>3452956</v>
      </c>
      <c r="G130" s="227" t="s">
        <v>13</v>
      </c>
      <c r="H130" s="232">
        <v>50000</v>
      </c>
      <c r="I130" s="229" t="s">
        <v>958</v>
      </c>
      <c r="J130" s="229" t="s">
        <v>959</v>
      </c>
      <c r="K130" s="229" t="s">
        <v>960</v>
      </c>
      <c r="L130" s="229" t="s">
        <v>966</v>
      </c>
    </row>
    <row r="131" spans="2:12" x14ac:dyDescent="0.25">
      <c r="B131" s="227">
        <v>115</v>
      </c>
      <c r="C131" s="227" t="s">
        <v>962</v>
      </c>
      <c r="D131" s="227" t="s">
        <v>963</v>
      </c>
      <c r="E131" s="227">
        <v>25847</v>
      </c>
      <c r="F131" s="227">
        <v>3453026</v>
      </c>
      <c r="G131" s="227" t="s">
        <v>13</v>
      </c>
      <c r="H131" s="232">
        <v>30000</v>
      </c>
      <c r="I131" s="229" t="s">
        <v>964</v>
      </c>
      <c r="J131" s="229" t="s">
        <v>964</v>
      </c>
      <c r="K131" s="229" t="s">
        <v>964</v>
      </c>
      <c r="L131" s="229" t="s">
        <v>967</v>
      </c>
    </row>
    <row r="132" spans="2:12" x14ac:dyDescent="0.25">
      <c r="B132" s="227">
        <v>116</v>
      </c>
      <c r="C132" s="227" t="s">
        <v>962</v>
      </c>
      <c r="D132" s="227" t="s">
        <v>963</v>
      </c>
      <c r="E132" s="227">
        <v>25848</v>
      </c>
      <c r="F132" s="227">
        <v>3453027</v>
      </c>
      <c r="G132" s="227" t="s">
        <v>13</v>
      </c>
      <c r="H132" s="232">
        <v>30000</v>
      </c>
      <c r="I132" s="229" t="s">
        <v>964</v>
      </c>
      <c r="J132" s="229" t="s">
        <v>964</v>
      </c>
      <c r="K132" s="229" t="s">
        <v>964</v>
      </c>
      <c r="L132" s="229" t="s">
        <v>968</v>
      </c>
    </row>
    <row r="133" spans="2:12" x14ac:dyDescent="0.25">
      <c r="B133" s="227">
        <v>117</v>
      </c>
      <c r="C133" s="227" t="s">
        <v>962</v>
      </c>
      <c r="D133" s="227" t="s">
        <v>963</v>
      </c>
      <c r="E133" s="227">
        <v>25849</v>
      </c>
      <c r="F133" s="227">
        <v>3453025</v>
      </c>
      <c r="G133" s="227" t="s">
        <v>13</v>
      </c>
      <c r="H133" s="232">
        <v>30000</v>
      </c>
      <c r="I133" s="229" t="s">
        <v>964</v>
      </c>
      <c r="J133" s="229" t="s">
        <v>964</v>
      </c>
      <c r="K133" s="229" t="s">
        <v>964</v>
      </c>
      <c r="L133" s="229" t="s">
        <v>969</v>
      </c>
    </row>
    <row r="134" spans="2:12" x14ac:dyDescent="0.25">
      <c r="B134" s="227">
        <v>118</v>
      </c>
      <c r="C134" s="227" t="s">
        <v>962</v>
      </c>
      <c r="D134" s="227" t="s">
        <v>957</v>
      </c>
      <c r="E134" s="227">
        <v>25850</v>
      </c>
      <c r="F134" s="227">
        <v>3452963</v>
      </c>
      <c r="G134" s="227" t="s">
        <v>13</v>
      </c>
      <c r="H134" s="232">
        <v>50000</v>
      </c>
      <c r="I134" s="229" t="s">
        <v>970</v>
      </c>
      <c r="J134" s="229" t="s">
        <v>959</v>
      </c>
      <c r="K134" s="229" t="s">
        <v>960</v>
      </c>
      <c r="L134" s="229" t="s">
        <v>971</v>
      </c>
    </row>
    <row r="135" spans="2:12" x14ac:dyDescent="0.25">
      <c r="B135" s="227">
        <v>119</v>
      </c>
      <c r="C135" s="227" t="s">
        <v>962</v>
      </c>
      <c r="D135" s="227" t="s">
        <v>957</v>
      </c>
      <c r="E135" s="227">
        <v>26701</v>
      </c>
      <c r="F135" s="227">
        <v>3452964</v>
      </c>
      <c r="G135" s="227" t="s">
        <v>13</v>
      </c>
      <c r="H135" s="232">
        <v>50000</v>
      </c>
      <c r="I135" s="229" t="s">
        <v>970</v>
      </c>
      <c r="J135" s="229" t="s">
        <v>959</v>
      </c>
      <c r="K135" s="229" t="s">
        <v>960</v>
      </c>
      <c r="L135" s="229" t="s">
        <v>972</v>
      </c>
    </row>
    <row r="136" spans="2:12" x14ac:dyDescent="0.25">
      <c r="B136" s="227">
        <v>120</v>
      </c>
      <c r="C136" s="227" t="s">
        <v>962</v>
      </c>
      <c r="D136" s="227" t="s">
        <v>963</v>
      </c>
      <c r="E136" s="227">
        <v>26702</v>
      </c>
      <c r="F136" s="227">
        <v>3453023</v>
      </c>
      <c r="G136" s="227" t="s">
        <v>13</v>
      </c>
      <c r="H136" s="232">
        <v>30000</v>
      </c>
      <c r="I136" s="229" t="s">
        <v>964</v>
      </c>
      <c r="J136" s="229" t="s">
        <v>964</v>
      </c>
      <c r="K136" s="229" t="s">
        <v>964</v>
      </c>
      <c r="L136" s="229" t="s">
        <v>973</v>
      </c>
    </row>
    <row r="137" spans="2:12" x14ac:dyDescent="0.25">
      <c r="B137" s="227"/>
      <c r="C137" s="227"/>
      <c r="D137" s="227"/>
      <c r="E137" s="227"/>
      <c r="F137" s="227"/>
      <c r="G137" s="227"/>
      <c r="H137" s="233">
        <f>SUM(H128:H136)</f>
        <v>350000</v>
      </c>
      <c r="I137" s="229"/>
      <c r="J137" s="229"/>
      <c r="K137" s="229"/>
      <c r="L137" s="229"/>
    </row>
    <row r="138" spans="2:12" x14ac:dyDescent="0.25">
      <c r="B138" s="227"/>
      <c r="C138" s="227"/>
      <c r="D138" s="227"/>
      <c r="E138" s="227"/>
      <c r="F138" s="227"/>
      <c r="G138" s="227"/>
      <c r="H138" s="233"/>
      <c r="I138" s="229"/>
      <c r="J138" s="229"/>
      <c r="K138" s="229"/>
      <c r="L138" s="229"/>
    </row>
    <row r="139" spans="2:12" x14ac:dyDescent="0.25">
      <c r="B139" s="227">
        <v>121</v>
      </c>
      <c r="C139" s="227" t="s">
        <v>974</v>
      </c>
      <c r="D139" s="227" t="s">
        <v>975</v>
      </c>
      <c r="E139" s="227">
        <v>26703</v>
      </c>
      <c r="F139" s="227">
        <v>3453109</v>
      </c>
      <c r="G139" s="227" t="s">
        <v>13</v>
      </c>
      <c r="H139" s="232">
        <v>33000</v>
      </c>
      <c r="I139" s="229" t="s">
        <v>976</v>
      </c>
      <c r="J139" s="229" t="s">
        <v>717</v>
      </c>
      <c r="K139" s="229" t="s">
        <v>688</v>
      </c>
      <c r="L139" s="229" t="s">
        <v>977</v>
      </c>
    </row>
    <row r="140" spans="2:12" x14ac:dyDescent="0.25">
      <c r="B140" s="227">
        <v>122</v>
      </c>
      <c r="C140" s="227" t="s">
        <v>974</v>
      </c>
      <c r="D140" s="227" t="s">
        <v>978</v>
      </c>
      <c r="E140" s="227">
        <v>26704</v>
      </c>
      <c r="F140" s="227">
        <v>3453156</v>
      </c>
      <c r="G140" s="227" t="s">
        <v>13</v>
      </c>
      <c r="H140" s="232">
        <v>33000</v>
      </c>
      <c r="I140" s="229" t="s">
        <v>979</v>
      </c>
      <c r="J140" s="229" t="s">
        <v>696</v>
      </c>
      <c r="K140" s="229" t="s">
        <v>697</v>
      </c>
      <c r="L140" s="229" t="s">
        <v>980</v>
      </c>
    </row>
    <row r="141" spans="2:12" x14ac:dyDescent="0.25">
      <c r="B141" s="227">
        <v>123</v>
      </c>
      <c r="C141" s="227" t="s">
        <v>974</v>
      </c>
      <c r="D141" s="227" t="s">
        <v>975</v>
      </c>
      <c r="E141" s="227">
        <v>26705</v>
      </c>
      <c r="F141" s="227">
        <v>3453110</v>
      </c>
      <c r="G141" s="227" t="s">
        <v>13</v>
      </c>
      <c r="H141" s="232">
        <v>33000</v>
      </c>
      <c r="I141" s="229" t="s">
        <v>976</v>
      </c>
      <c r="J141" s="229" t="s">
        <v>717</v>
      </c>
      <c r="K141" s="229" t="s">
        <v>688</v>
      </c>
      <c r="L141" s="229" t="s">
        <v>791</v>
      </c>
    </row>
    <row r="142" spans="2:12" x14ac:dyDescent="0.25">
      <c r="B142" s="227">
        <v>124</v>
      </c>
      <c r="C142" s="227" t="s">
        <v>974</v>
      </c>
      <c r="D142" s="227" t="s">
        <v>981</v>
      </c>
      <c r="E142" s="227">
        <v>26706</v>
      </c>
      <c r="F142" s="227">
        <v>445536</v>
      </c>
      <c r="G142" s="227" t="s">
        <v>13</v>
      </c>
      <c r="H142" s="232">
        <v>30000</v>
      </c>
      <c r="I142" s="229" t="s">
        <v>982</v>
      </c>
      <c r="J142" s="229" t="s">
        <v>705</v>
      </c>
      <c r="K142" s="229" t="s">
        <v>697</v>
      </c>
      <c r="L142" s="229" t="s">
        <v>983</v>
      </c>
    </row>
    <row r="143" spans="2:12" x14ac:dyDescent="0.25">
      <c r="B143" s="227">
        <v>125</v>
      </c>
      <c r="C143" s="227" t="s">
        <v>974</v>
      </c>
      <c r="D143" s="227" t="s">
        <v>984</v>
      </c>
      <c r="E143" s="227">
        <v>26707</v>
      </c>
      <c r="F143" s="227">
        <v>3453107</v>
      </c>
      <c r="G143" s="227" t="s">
        <v>13</v>
      </c>
      <c r="H143" s="232">
        <v>33000</v>
      </c>
      <c r="I143" s="229" t="s">
        <v>919</v>
      </c>
      <c r="J143" s="229" t="s">
        <v>713</v>
      </c>
      <c r="K143" s="229" t="s">
        <v>697</v>
      </c>
      <c r="L143" s="229" t="s">
        <v>985</v>
      </c>
    </row>
    <row r="144" spans="2:12" x14ac:dyDescent="0.25">
      <c r="B144" s="227">
        <v>126</v>
      </c>
      <c r="C144" s="227" t="s">
        <v>974</v>
      </c>
      <c r="D144" s="227" t="s">
        <v>975</v>
      </c>
      <c r="E144" s="227">
        <v>26708</v>
      </c>
      <c r="F144" s="227">
        <v>3452995</v>
      </c>
      <c r="G144" s="227" t="s">
        <v>13</v>
      </c>
      <c r="H144" s="232">
        <v>33000</v>
      </c>
      <c r="I144" s="229" t="s">
        <v>976</v>
      </c>
      <c r="J144" s="229" t="s">
        <v>717</v>
      </c>
      <c r="K144" s="229" t="s">
        <v>688</v>
      </c>
      <c r="L144" s="229" t="s">
        <v>703</v>
      </c>
    </row>
    <row r="145" spans="2:12" x14ac:dyDescent="0.25">
      <c r="B145" s="227">
        <v>127</v>
      </c>
      <c r="C145" s="227" t="s">
        <v>974</v>
      </c>
      <c r="D145" s="227" t="s">
        <v>975</v>
      </c>
      <c r="E145" s="227">
        <v>26709</v>
      </c>
      <c r="F145" s="227">
        <v>3453115</v>
      </c>
      <c r="G145" s="227" t="s">
        <v>13</v>
      </c>
      <c r="H145" s="232">
        <v>33000</v>
      </c>
      <c r="I145" s="229" t="s">
        <v>976</v>
      </c>
      <c r="J145" s="229" t="s">
        <v>717</v>
      </c>
      <c r="K145" s="229" t="s">
        <v>688</v>
      </c>
      <c r="L145" s="229" t="s">
        <v>847</v>
      </c>
    </row>
    <row r="146" spans="2:12" x14ac:dyDescent="0.25">
      <c r="B146" s="227">
        <v>128</v>
      </c>
      <c r="C146" s="227" t="s">
        <v>974</v>
      </c>
      <c r="D146" s="227" t="s">
        <v>963</v>
      </c>
      <c r="E146" s="227">
        <v>26757</v>
      </c>
      <c r="F146" s="227">
        <v>3453024</v>
      </c>
      <c r="G146" s="227" t="s">
        <v>13</v>
      </c>
      <c r="H146" s="232">
        <v>30000</v>
      </c>
      <c r="I146" s="229" t="s">
        <v>964</v>
      </c>
      <c r="J146" s="229" t="s">
        <v>964</v>
      </c>
      <c r="K146" s="229" t="s">
        <v>964</v>
      </c>
      <c r="L146" s="229" t="s">
        <v>986</v>
      </c>
    </row>
    <row r="147" spans="2:12" x14ac:dyDescent="0.25">
      <c r="B147" s="227"/>
      <c r="C147" s="227"/>
      <c r="D147" s="227"/>
      <c r="E147" s="227"/>
      <c r="F147" s="227"/>
      <c r="G147" s="227"/>
      <c r="H147" s="233">
        <f>SUM(H139:H146)</f>
        <v>258000</v>
      </c>
      <c r="I147" s="229"/>
      <c r="J147" s="229"/>
      <c r="K147" s="229"/>
      <c r="L147" s="229"/>
    </row>
    <row r="148" spans="2:12" x14ac:dyDescent="0.25">
      <c r="B148" s="227"/>
      <c r="C148" s="227"/>
      <c r="D148" s="227"/>
      <c r="E148" s="227"/>
      <c r="F148" s="227"/>
      <c r="G148" s="227"/>
      <c r="H148" s="227"/>
      <c r="I148" s="229"/>
      <c r="J148" s="229"/>
      <c r="K148" s="229"/>
      <c r="L148" s="229"/>
    </row>
    <row r="149" spans="2:12" x14ac:dyDescent="0.25">
      <c r="B149" s="227">
        <v>129</v>
      </c>
      <c r="C149" s="227" t="s">
        <v>987</v>
      </c>
      <c r="D149" s="227" t="s">
        <v>988</v>
      </c>
      <c r="E149" s="227">
        <v>26710</v>
      </c>
      <c r="F149" s="227">
        <v>363924</v>
      </c>
      <c r="G149" s="227" t="s">
        <v>13</v>
      </c>
      <c r="H149" s="232">
        <v>33000</v>
      </c>
      <c r="I149" s="229" t="s">
        <v>989</v>
      </c>
      <c r="J149" s="229" t="s">
        <v>990</v>
      </c>
      <c r="K149" s="229" t="s">
        <v>991</v>
      </c>
      <c r="L149" s="229" t="s">
        <v>992</v>
      </c>
    </row>
    <row r="150" spans="2:12" x14ac:dyDescent="0.25">
      <c r="B150" s="227">
        <v>130</v>
      </c>
      <c r="C150" s="227" t="s">
        <v>987</v>
      </c>
      <c r="D150" s="227" t="s">
        <v>993</v>
      </c>
      <c r="E150" s="227">
        <v>26711</v>
      </c>
      <c r="F150" s="227">
        <v>445526</v>
      </c>
      <c r="G150" s="227" t="s">
        <v>13</v>
      </c>
      <c r="H150" s="232">
        <v>30000</v>
      </c>
      <c r="I150" s="229" t="s">
        <v>994</v>
      </c>
      <c r="J150" s="229" t="s">
        <v>696</v>
      </c>
      <c r="K150" s="229" t="s">
        <v>697</v>
      </c>
      <c r="L150" s="229" t="s">
        <v>995</v>
      </c>
    </row>
    <row r="151" spans="2:12" x14ac:dyDescent="0.25">
      <c r="B151" s="227">
        <v>131</v>
      </c>
      <c r="C151" s="227" t="s">
        <v>987</v>
      </c>
      <c r="D151" s="227" t="s">
        <v>796</v>
      </c>
      <c r="E151" s="227">
        <v>26712</v>
      </c>
      <c r="F151" s="227">
        <v>55988</v>
      </c>
      <c r="G151" s="227" t="s">
        <v>13</v>
      </c>
      <c r="H151" s="232">
        <v>33000</v>
      </c>
      <c r="I151" s="229" t="s">
        <v>996</v>
      </c>
      <c r="J151" s="229" t="s">
        <v>696</v>
      </c>
      <c r="K151" s="229" t="s">
        <v>697</v>
      </c>
      <c r="L151" s="229" t="s">
        <v>997</v>
      </c>
    </row>
    <row r="152" spans="2:12" x14ac:dyDescent="0.25">
      <c r="B152" s="227">
        <v>132</v>
      </c>
      <c r="C152" s="227" t="s">
        <v>987</v>
      </c>
      <c r="D152" s="227" t="s">
        <v>998</v>
      </c>
      <c r="E152" s="227">
        <v>26713</v>
      </c>
      <c r="F152" s="227">
        <v>445537</v>
      </c>
      <c r="G152" s="227" t="s">
        <v>13</v>
      </c>
      <c r="H152" s="232">
        <v>30000</v>
      </c>
      <c r="I152" s="229" t="s">
        <v>893</v>
      </c>
      <c r="J152" s="229" t="s">
        <v>894</v>
      </c>
      <c r="K152" s="229" t="s">
        <v>688</v>
      </c>
      <c r="L152" s="229" t="s">
        <v>999</v>
      </c>
    </row>
    <row r="153" spans="2:12" x14ac:dyDescent="0.25">
      <c r="B153" s="227">
        <v>133</v>
      </c>
      <c r="C153" s="227" t="s">
        <v>987</v>
      </c>
      <c r="D153" s="227" t="s">
        <v>993</v>
      </c>
      <c r="E153" s="227">
        <v>26714</v>
      </c>
      <c r="F153" s="227">
        <v>44528</v>
      </c>
      <c r="G153" s="227" t="s">
        <v>13</v>
      </c>
      <c r="H153" s="232">
        <v>30000</v>
      </c>
      <c r="I153" s="229" t="s">
        <v>753</v>
      </c>
      <c r="J153" s="229" t="s">
        <v>696</v>
      </c>
      <c r="K153" s="229" t="s">
        <v>697</v>
      </c>
      <c r="L153" s="229" t="s">
        <v>1000</v>
      </c>
    </row>
    <row r="154" spans="2:12" x14ac:dyDescent="0.25">
      <c r="B154" s="227">
        <v>134</v>
      </c>
      <c r="C154" s="227" t="s">
        <v>987</v>
      </c>
      <c r="D154" s="227" t="s">
        <v>12</v>
      </c>
      <c r="E154" s="227">
        <v>26715</v>
      </c>
      <c r="F154" s="227">
        <v>80183</v>
      </c>
      <c r="G154" s="227" t="s">
        <v>13</v>
      </c>
      <c r="H154" s="232">
        <v>33000</v>
      </c>
      <c r="I154" s="229" t="s">
        <v>753</v>
      </c>
      <c r="J154" s="229" t="s">
        <v>696</v>
      </c>
      <c r="K154" s="229" t="s">
        <v>697</v>
      </c>
      <c r="L154" s="229" t="s">
        <v>812</v>
      </c>
    </row>
    <row r="155" spans="2:12" x14ac:dyDescent="0.25">
      <c r="B155" s="227">
        <v>135</v>
      </c>
      <c r="C155" s="227" t="s">
        <v>987</v>
      </c>
      <c r="D155" s="227" t="s">
        <v>1001</v>
      </c>
      <c r="E155" s="227">
        <v>26716</v>
      </c>
      <c r="F155" s="227">
        <v>445516</v>
      </c>
      <c r="G155" s="227" t="s">
        <v>13</v>
      </c>
      <c r="H155" s="232">
        <v>30000</v>
      </c>
      <c r="I155" s="229" t="s">
        <v>766</v>
      </c>
      <c r="J155" s="229" t="s">
        <v>696</v>
      </c>
      <c r="K155" s="229" t="s">
        <v>697</v>
      </c>
      <c r="L155" s="229" t="s">
        <v>749</v>
      </c>
    </row>
    <row r="156" spans="2:12" x14ac:dyDescent="0.25">
      <c r="B156" s="227">
        <v>136</v>
      </c>
      <c r="C156" s="227" t="s">
        <v>987</v>
      </c>
      <c r="D156" s="227" t="s">
        <v>887</v>
      </c>
      <c r="E156" s="227">
        <v>26717</v>
      </c>
      <c r="F156" s="227">
        <v>80243</v>
      </c>
      <c r="G156" s="227" t="s">
        <v>13</v>
      </c>
      <c r="H156" s="232">
        <v>40000</v>
      </c>
      <c r="I156" s="229" t="s">
        <v>753</v>
      </c>
      <c r="J156" s="229" t="s">
        <v>696</v>
      </c>
      <c r="K156" s="229" t="s">
        <v>697</v>
      </c>
      <c r="L156" s="229" t="s">
        <v>1002</v>
      </c>
    </row>
    <row r="157" spans="2:12" x14ac:dyDescent="0.25">
      <c r="B157" s="227">
        <v>137</v>
      </c>
      <c r="C157" s="227" t="s">
        <v>987</v>
      </c>
      <c r="D157" s="227" t="s">
        <v>993</v>
      </c>
      <c r="E157" s="227">
        <v>26718</v>
      </c>
      <c r="F157" s="227">
        <v>445531</v>
      </c>
      <c r="G157" s="227" t="s">
        <v>13</v>
      </c>
      <c r="H157" s="232">
        <v>30000</v>
      </c>
      <c r="I157" s="229" t="s">
        <v>1003</v>
      </c>
      <c r="J157" s="229" t="s">
        <v>696</v>
      </c>
      <c r="K157" s="229" t="s">
        <v>697</v>
      </c>
      <c r="L157" s="229" t="s">
        <v>1004</v>
      </c>
    </row>
    <row r="158" spans="2:12" x14ac:dyDescent="0.25">
      <c r="B158" s="227">
        <v>138</v>
      </c>
      <c r="C158" s="227" t="s">
        <v>987</v>
      </c>
      <c r="D158" s="227" t="s">
        <v>203</v>
      </c>
      <c r="E158" s="227">
        <v>26719</v>
      </c>
      <c r="F158" s="227">
        <v>81722</v>
      </c>
      <c r="G158" s="227" t="s">
        <v>13</v>
      </c>
      <c r="H158" s="232">
        <v>33000</v>
      </c>
      <c r="I158" s="229" t="s">
        <v>753</v>
      </c>
      <c r="J158" s="229" t="s">
        <v>696</v>
      </c>
      <c r="K158" s="229" t="s">
        <v>697</v>
      </c>
      <c r="L158" s="229" t="s">
        <v>1005</v>
      </c>
    </row>
    <row r="159" spans="2:12" x14ac:dyDescent="0.25">
      <c r="B159" s="227">
        <v>139</v>
      </c>
      <c r="C159" s="227" t="s">
        <v>987</v>
      </c>
      <c r="D159" s="227" t="s">
        <v>1006</v>
      </c>
      <c r="E159" s="227">
        <v>26720</v>
      </c>
      <c r="F159" s="227">
        <v>445525</v>
      </c>
      <c r="G159" s="227" t="s">
        <v>13</v>
      </c>
      <c r="H159" s="232">
        <v>30000</v>
      </c>
      <c r="I159" s="229" t="s">
        <v>1007</v>
      </c>
      <c r="J159" s="229" t="s">
        <v>894</v>
      </c>
      <c r="K159" s="229" t="s">
        <v>688</v>
      </c>
      <c r="L159" s="229" t="s">
        <v>798</v>
      </c>
    </row>
    <row r="160" spans="2:12" x14ac:dyDescent="0.25">
      <c r="B160" s="227">
        <v>140</v>
      </c>
      <c r="C160" s="227" t="s">
        <v>987</v>
      </c>
      <c r="D160" s="227" t="s">
        <v>984</v>
      </c>
      <c r="E160" s="227">
        <v>26721</v>
      </c>
      <c r="F160" s="227">
        <v>3453108</v>
      </c>
      <c r="G160" s="227" t="s">
        <v>13</v>
      </c>
      <c r="H160" s="232">
        <v>33000</v>
      </c>
      <c r="I160" s="229" t="s">
        <v>919</v>
      </c>
      <c r="J160" s="229" t="s">
        <v>713</v>
      </c>
      <c r="K160" s="229" t="s">
        <v>697</v>
      </c>
      <c r="L160" s="229" t="s">
        <v>1008</v>
      </c>
    </row>
    <row r="161" spans="2:12" x14ac:dyDescent="0.25">
      <c r="B161" s="227">
        <v>141</v>
      </c>
      <c r="C161" s="227" t="s">
        <v>987</v>
      </c>
      <c r="D161" s="227" t="s">
        <v>12</v>
      </c>
      <c r="E161" s="227">
        <v>26722</v>
      </c>
      <c r="F161" s="227">
        <v>80248</v>
      </c>
      <c r="G161" s="227" t="s">
        <v>13</v>
      </c>
      <c r="H161" s="232">
        <v>45000</v>
      </c>
      <c r="I161" s="229" t="s">
        <v>1009</v>
      </c>
      <c r="J161" s="229" t="s">
        <v>802</v>
      </c>
      <c r="K161" s="229" t="s">
        <v>697</v>
      </c>
      <c r="L161" s="229" t="s">
        <v>1010</v>
      </c>
    </row>
    <row r="162" spans="2:12" x14ac:dyDescent="0.25">
      <c r="B162" s="227">
        <v>142</v>
      </c>
      <c r="C162" s="227" t="s">
        <v>987</v>
      </c>
      <c r="D162" s="227" t="s">
        <v>203</v>
      </c>
      <c r="E162" s="227">
        <v>26723</v>
      </c>
      <c r="F162" s="227">
        <v>81721</v>
      </c>
      <c r="G162" s="227" t="s">
        <v>13</v>
      </c>
      <c r="H162" s="232">
        <v>40000</v>
      </c>
      <c r="I162" s="229" t="s">
        <v>768</v>
      </c>
      <c r="J162" s="229" t="s">
        <v>769</v>
      </c>
      <c r="K162" s="229" t="s">
        <v>688</v>
      </c>
      <c r="L162" s="229" t="s">
        <v>881</v>
      </c>
    </row>
    <row r="163" spans="2:12" x14ac:dyDescent="0.25">
      <c r="B163" s="227">
        <v>143</v>
      </c>
      <c r="C163" s="227" t="s">
        <v>987</v>
      </c>
      <c r="D163" s="227" t="s">
        <v>796</v>
      </c>
      <c r="E163" s="227">
        <v>26724</v>
      </c>
      <c r="F163" s="227">
        <v>54552</v>
      </c>
      <c r="G163" s="227" t="s">
        <v>13</v>
      </c>
      <c r="H163" s="232">
        <v>36000</v>
      </c>
      <c r="I163" s="229" t="s">
        <v>755</v>
      </c>
      <c r="J163" s="229" t="s">
        <v>696</v>
      </c>
      <c r="K163" s="229" t="s">
        <v>697</v>
      </c>
      <c r="L163" s="229" t="s">
        <v>767</v>
      </c>
    </row>
    <row r="164" spans="2:12" x14ac:dyDescent="0.25">
      <c r="B164" s="227"/>
      <c r="C164" s="227"/>
      <c r="D164" s="227"/>
      <c r="E164" s="227"/>
      <c r="F164" s="227"/>
      <c r="G164" s="227"/>
      <c r="H164" s="233">
        <f>SUM(H149:H163)</f>
        <v>506000</v>
      </c>
      <c r="I164" s="229"/>
      <c r="J164" s="229"/>
      <c r="K164" s="229"/>
      <c r="L164" s="229"/>
    </row>
    <row r="165" spans="2:12" x14ac:dyDescent="0.25">
      <c r="B165" s="227"/>
      <c r="C165" s="227"/>
      <c r="D165" s="227"/>
      <c r="E165" s="227"/>
      <c r="F165" s="227"/>
      <c r="G165" s="227"/>
      <c r="H165" s="233"/>
      <c r="I165" s="229"/>
      <c r="J165" s="229"/>
      <c r="K165" s="229"/>
      <c r="L165" s="229"/>
    </row>
    <row r="167" spans="2:12" s="237" customFormat="1" ht="22.5" customHeight="1" x14ac:dyDescent="0.25">
      <c r="C167" s="310" t="s">
        <v>1325</v>
      </c>
      <c r="D167" s="310"/>
      <c r="E167" s="310"/>
      <c r="F167" s="310"/>
      <c r="G167" s="310"/>
      <c r="H167" s="238">
        <f>SUM(H164++H147,H137,H126,H124,H101,H78,H62,H39,H14)</f>
        <v>4711000</v>
      </c>
    </row>
  </sheetData>
  <mergeCells count="3">
    <mergeCell ref="B1:L1"/>
    <mergeCell ref="B2:L2"/>
    <mergeCell ref="C167:G167"/>
  </mergeCells>
  <pageMargins left="0.7" right="0.7" top="0.75" bottom="0.75" header="0.3" footer="0.3"/>
  <pageSetup paperSize="9" scale="63" fitToHeight="0" orientation="landscape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NEPAL</vt:lpstr>
      <vt:lpstr>RAINOIL</vt:lpstr>
      <vt:lpstr>NORTHWEST</vt:lpstr>
      <vt:lpstr>MATRIX</vt:lpstr>
      <vt:lpstr>MAINLAND</vt:lpstr>
      <vt:lpstr>NEPAL!Print_Area</vt:lpstr>
      <vt:lpstr>NORTHWEST!Print_Area</vt:lpstr>
      <vt:lpstr>RAINOIL!Print_Area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Okonna</dc:creator>
  <cp:lastModifiedBy>Okonna</cp:lastModifiedBy>
  <cp:lastPrinted>2017-06-22T17:04:02Z</cp:lastPrinted>
  <dcterms:created xsi:type="dcterms:W3CDTF">2017-06-21T11:22:16Z</dcterms:created>
  <dcterms:modified xsi:type="dcterms:W3CDTF">2017-08-06T13:20:08Z</dcterms:modified>
</cp:coreProperties>
</file>